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s" sheetId="1" r:id="rId4"/>
    <sheet state="visible" name="EXPO" sheetId="2" r:id="rId5"/>
    <sheet state="visible" name="User" sheetId="3" r:id="rId6"/>
    <sheet state="visible" name="Encsrgados importados" sheetId="4" r:id="rId7"/>
    <sheet state="visible" name="Personas Nuevas" sheetId="5" r:id="rId8"/>
  </sheets>
  <definedNames>
    <definedName hidden="1" localSheetId="0" name="_xlnm._FilterDatabase">Mes!$B$1:$R$283</definedName>
    <definedName hidden="1" localSheetId="1" name="_xlnm._FilterDatabase">EXPO!$C$1:$C$886</definedName>
  </definedNames>
  <calcPr/>
  <extLst>
    <ext uri="GoogleSheetsCustomDataVersion2">
      <go:sheetsCustomData xmlns:go="http://customooxmlschemas.google.com/" r:id="rId9" roundtripDataChecksum="+Oi/NBdoKGUpcc407byznawUeWeMYRz4qEm4EUmXKrM="/>
    </ext>
  </extLst>
</workbook>
</file>

<file path=xl/sharedStrings.xml><?xml version="1.0" encoding="utf-8"?>
<sst xmlns="http://schemas.openxmlformats.org/spreadsheetml/2006/main" count="129" uniqueCount="119">
  <si>
    <t>Nro</t>
  </si>
  <si>
    <t>ID</t>
  </si>
  <si>
    <t>Nro. Documento</t>
  </si>
  <si>
    <t>Cantidad de repetidos</t>
  </si>
  <si>
    <t>Resultado</t>
  </si>
  <si>
    <t>Nombre Elegido</t>
  </si>
  <si>
    <t>TItulo Abreviado</t>
  </si>
  <si>
    <t>Nombre del TItular</t>
  </si>
  <si>
    <t>Tema</t>
  </si>
  <si>
    <t>Detalle del tema</t>
  </si>
  <si>
    <t>Tipo de Caso</t>
  </si>
  <si>
    <t>Estado de la Solicitud</t>
  </si>
  <si>
    <t>Resumen</t>
  </si>
  <si>
    <t>Respuesta Inicial</t>
  </si>
  <si>
    <t>Fecha de Reclamo</t>
  </si>
  <si>
    <t>Fecha de ResoluciOn</t>
  </si>
  <si>
    <t>Encargado</t>
  </si>
  <si>
    <t>Recibido por oficina</t>
  </si>
  <si>
    <t>Titulo Abreviado</t>
  </si>
  <si>
    <t>Recibido por</t>
  </si>
  <si>
    <t>Correo</t>
  </si>
  <si>
    <t>Dirección contacto</t>
  </si>
  <si>
    <t>Documento provisto por el reclamente</t>
  </si>
  <si>
    <t>Estado de entrega</t>
  </si>
  <si>
    <t>Fecha</t>
  </si>
  <si>
    <t>Fecha de Resolución</t>
  </si>
  <si>
    <t>Recibido por Oficina</t>
  </si>
  <si>
    <t>Repositorio General</t>
  </si>
  <si>
    <t>stk_personas_id1_c</t>
  </si>
  <si>
    <t>Teléfono</t>
  </si>
  <si>
    <t>user_id_c</t>
  </si>
  <si>
    <t>Modificado Por Nombre</t>
  </si>
  <si>
    <t>modified_by_name_owner</t>
  </si>
  <si>
    <t>modified_by_name_mod</t>
  </si>
  <si>
    <t>Creado Por</t>
  </si>
  <si>
    <t>created_by_name_owner</t>
  </si>
  <si>
    <t>created_by_name_mod</t>
  </si>
  <si>
    <t>assigned_user_name_owner</t>
  </si>
  <si>
    <t>assigned_user_name_mod</t>
  </si>
  <si>
    <t>Personas</t>
  </si>
  <si>
    <t>stk_personas_queja_quejas_reclamos_1stk_personas_ida</t>
  </si>
  <si>
    <t>Nombre</t>
  </si>
  <si>
    <t>Apellidos</t>
  </si>
  <si>
    <t>Nombre de usuario</t>
  </si>
  <si>
    <t>Sin pesacio</t>
  </si>
  <si>
    <t>Completo</t>
  </si>
  <si>
    <t>ANDREA</t>
  </si>
  <si>
    <t>RAZURI</t>
  </si>
  <si>
    <t>c0ad0b90-1b8e-ebd1-549e-537b7273a79c</t>
  </si>
  <si>
    <t>arazuri</t>
  </si>
  <si>
    <t>Arturo</t>
  </si>
  <si>
    <t>Robles Torres</t>
  </si>
  <si>
    <t>e67e3de5-3a1e-eb23-26bb-6053935f1162</t>
  </si>
  <si>
    <t>grobles</t>
  </si>
  <si>
    <t>cesar</t>
  </si>
  <si>
    <t>delgado</t>
  </si>
  <si>
    <t>5ff303a8-0b5b-23af-6abc-54ced1756865</t>
  </si>
  <si>
    <t>cdelgado</t>
  </si>
  <si>
    <t>Gina</t>
  </si>
  <si>
    <t>Arce</t>
  </si>
  <si>
    <t>ec60028b-9d17-2db4-cd63-54c23d4e97f5</t>
  </si>
  <si>
    <t>Giarce</t>
  </si>
  <si>
    <t>INDIRA</t>
  </si>
  <si>
    <t>ARCE LUPO</t>
  </si>
  <si>
    <t>a8280bf1-4254-2954-2563-583db63a08c0</t>
  </si>
  <si>
    <t>garce</t>
  </si>
  <si>
    <t>JUAN ANDRES</t>
  </si>
  <si>
    <t>SUAREZ</t>
  </si>
  <si>
    <t>2713093f-efb2-eb80-37ba-54f0b1b5215c</t>
  </si>
  <si>
    <t>jsuarez</t>
  </si>
  <si>
    <t>JUDITH</t>
  </si>
  <si>
    <t>CONTRERAS</t>
  </si>
  <si>
    <t>b9cbaed3-ff92-35bc-e1ae-5b6da1888aac</t>
  </si>
  <si>
    <t>jcontreras</t>
  </si>
  <si>
    <t>MENDOZA</t>
  </si>
  <si>
    <t>c47ea0bb-68ea-6286-2568-54787eaf3a58</t>
  </si>
  <si>
    <t>jmendozab</t>
  </si>
  <si>
    <t>KATTY</t>
  </si>
  <si>
    <t>NIETO</t>
  </si>
  <si>
    <t>60464825-9bb8-e950-273d-547e31919a6f</t>
  </si>
  <si>
    <t>KNIETO</t>
  </si>
  <si>
    <t>Leopoldo</t>
  </si>
  <si>
    <t>Escalante Granda</t>
  </si>
  <si>
    <t>2f126cc6-4b4d-01b9-3224-60be76a06c79</t>
  </si>
  <si>
    <t>fescalante</t>
  </si>
  <si>
    <t>LISSETE</t>
  </si>
  <si>
    <t>MEZA</t>
  </si>
  <si>
    <t>21778fe3-8661-efad-f3d7-54c853413b05</t>
  </si>
  <si>
    <t>lmeza</t>
  </si>
  <si>
    <t>MARLENE</t>
  </si>
  <si>
    <t>CHATA</t>
  </si>
  <si>
    <t>70da118e-1d92-5c55-e44d-54f0b04df703</t>
  </si>
  <si>
    <t>mchata</t>
  </si>
  <si>
    <t>ORLANDO</t>
  </si>
  <si>
    <t>DELGADO</t>
  </si>
  <si>
    <t>2f21baeb-3564-a523-96a9-54f0b0506078</t>
  </si>
  <si>
    <t>odelgado</t>
  </si>
  <si>
    <t>SAUL</t>
  </si>
  <si>
    <t>HIDALGO</t>
  </si>
  <si>
    <t>75ab34f5-27b0-c4fe-d2ad-59a5cb50e2b3</t>
  </si>
  <si>
    <t>shidalgo</t>
  </si>
  <si>
    <t>VICTOR</t>
  </si>
  <si>
    <t>DIAZ</t>
  </si>
  <si>
    <t>b5a96daa-6123-ed69-253e-54f0acc4468c</t>
  </si>
  <si>
    <t>vdiaz</t>
  </si>
  <si>
    <t>QUINTANA ALANIA EDITH</t>
  </si>
  <si>
    <t>MENDOZA GARCIA JUAN RAUL</t>
  </si>
  <si>
    <t>CRISOSTOMO LAURENTE GIDDER</t>
  </si>
  <si>
    <t>MEZA LLORONA JORGE</t>
  </si>
  <si>
    <t>MAYTA VILLAJUAN ENRIQUE GOJAN</t>
  </si>
  <si>
    <t>CONDOR TORREJON ESMERALDA</t>
  </si>
  <si>
    <t>ARMAS PERALES NELY</t>
  </si>
  <si>
    <t>MAYTA ASTUHUAMAN DENISSE</t>
  </si>
  <si>
    <t xml:space="preserve">HURTADO  LOZANO  ALAN  </t>
  </si>
  <si>
    <t>NUÑEZ VELIZ RICHARD</t>
  </si>
  <si>
    <t>QUISPE GALINDO ANGEL ABRAHAM</t>
  </si>
  <si>
    <t xml:space="preserve">JAVIER CHICMANA LUCIANO  NELSON </t>
  </si>
  <si>
    <t>TEJEDA DE LA CRUZ MIQUIAS ABEL</t>
  </si>
  <si>
    <t>IZARRA ACEVEDO EDWIN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</si>
</sst>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dd/mm/yyyy"/>
  </numFmts>
  <fonts count="12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color theme="1"/>
      <name val="Arial"/>
    </font>
    <font>
      <color theme="1"/>
      <name val="Calibri"/>
    </font>
    <font>
      <sz val="11.0"/>
      <color theme="1"/>
      <name val="Arial"/>
    </font>
    <font>
      <sz val="11.0"/>
      <color theme="1"/>
      <name val="Calibri"/>
    </font>
    <font>
      <sz val="9.0"/>
      <color theme="1"/>
      <name val="Arial"/>
    </font>
    <font>
      <sz val="11.0"/>
      <color rgb="FFC0504D"/>
      <name val="Calibri"/>
    </font>
    <font>
      <sz val="11.0"/>
      <color rgb="FF00B050"/>
      <name val="Calibri"/>
    </font>
    <font>
      <sz val="9.0"/>
      <color rgb="FF1F1F1F"/>
      <name val="Arial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3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4" numFmtId="165" xfId="0" applyAlignment="1" applyFont="1" applyNumberFormat="1">
      <alignment shrinkToFit="0" wrapText="1"/>
    </xf>
    <xf borderId="0" fillId="0" fontId="5" numFmtId="0" xfId="0" applyAlignment="1" applyFont="1">
      <alignment vertical="bottom"/>
    </xf>
    <xf borderId="0" fillId="0" fontId="4" numFmtId="0" xfId="0" applyFont="1"/>
    <xf borderId="0" fillId="0" fontId="6" numFmtId="49" xfId="0" applyAlignment="1" applyFont="1" applyNumberFormat="1">
      <alignment horizontal="center" vertical="center"/>
    </xf>
    <xf borderId="0" fillId="0" fontId="7" numFmtId="0" xfId="0" applyFont="1"/>
    <xf borderId="0" fillId="0" fontId="6" numFmtId="0" xfId="0" applyAlignment="1" applyFont="1">
      <alignment horizontal="center" vertical="center"/>
    </xf>
    <xf borderId="1" fillId="0" fontId="8" numFmtId="49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vertical="center"/>
    </xf>
    <xf borderId="0" fillId="2" fontId="10" numFmtId="0" xfId="0" applyFill="1" applyFont="1"/>
    <xf borderId="1" fillId="0" fontId="1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43"/>
    <col customWidth="1" min="2" max="2" width="54.71"/>
    <col customWidth="1" min="3" max="5" width="41.29"/>
    <col customWidth="1" min="6" max="6" width="54.71"/>
    <col customWidth="1" min="7" max="7" width="28.71"/>
    <col customWidth="1" min="8" max="8" width="59.14"/>
    <col customWidth="1" min="9" max="9" width="15.14"/>
    <col customWidth="1" min="10" max="10" width="21.71"/>
    <col customWidth="1" min="11" max="11" width="18.43"/>
    <col customWidth="1" min="12" max="12" width="26.29"/>
    <col customWidth="1" min="13" max="13" width="39.0"/>
    <col customWidth="1" min="14" max="14" width="35.43"/>
    <col customWidth="1" min="15" max="15" width="24.0"/>
    <col customWidth="1" min="16" max="16" width="26.43"/>
    <col customWidth="1" min="17" max="17" width="18.29"/>
    <col customWidth="1" min="18" max="18" width="25.14"/>
  </cols>
  <sheetData>
    <row r="1" ht="27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</row>
    <row r="2" ht="27.75" customHeight="1">
      <c r="O2" s="4"/>
      <c r="P2" s="4"/>
      <c r="S2" s="3"/>
      <c r="T2" s="3"/>
      <c r="U2" s="3"/>
      <c r="V2" s="3"/>
      <c r="W2" s="3"/>
      <c r="X2" s="3"/>
      <c r="Y2" s="3"/>
      <c r="Z2" s="3"/>
      <c r="AA2" s="3"/>
    </row>
    <row r="3" ht="27.75" customHeight="1">
      <c r="B3" s="3"/>
      <c r="O3" s="4"/>
      <c r="P3" s="4"/>
      <c r="S3" s="3"/>
      <c r="T3" s="3"/>
      <c r="U3" s="3"/>
      <c r="V3" s="3"/>
      <c r="W3" s="3"/>
      <c r="X3" s="3"/>
      <c r="Y3" s="3"/>
      <c r="Z3" s="3"/>
      <c r="AA3" s="3"/>
    </row>
    <row r="4" ht="27.75" customHeight="1">
      <c r="O4" s="4"/>
      <c r="P4" s="4"/>
      <c r="S4" s="3"/>
      <c r="T4" s="3"/>
      <c r="U4" s="3"/>
      <c r="V4" s="3"/>
      <c r="W4" s="3"/>
      <c r="X4" s="3"/>
      <c r="Y4" s="3"/>
      <c r="Z4" s="3"/>
      <c r="AA4" s="3"/>
    </row>
    <row r="5" ht="27.75" customHeight="1">
      <c r="O5" s="4"/>
      <c r="P5" s="4"/>
      <c r="S5" s="3"/>
      <c r="T5" s="3"/>
      <c r="U5" s="3"/>
      <c r="V5" s="3"/>
      <c r="W5" s="3"/>
      <c r="X5" s="3"/>
      <c r="Y5" s="3"/>
      <c r="Z5" s="3"/>
      <c r="AA5" s="3"/>
    </row>
    <row r="6" ht="27.75" customHeight="1">
      <c r="O6" s="4"/>
      <c r="P6" s="4"/>
      <c r="S6" s="3"/>
      <c r="T6" s="3"/>
      <c r="U6" s="3"/>
      <c r="V6" s="3"/>
      <c r="W6" s="3"/>
      <c r="X6" s="3"/>
      <c r="Y6" s="3"/>
      <c r="Z6" s="3"/>
      <c r="AA6" s="3"/>
    </row>
    <row r="7" ht="27.75" customHeight="1">
      <c r="O7" s="4"/>
      <c r="P7" s="4"/>
      <c r="S7" s="3"/>
      <c r="T7" s="3"/>
      <c r="U7" s="3"/>
      <c r="V7" s="3"/>
      <c r="W7" s="3"/>
      <c r="X7" s="3"/>
      <c r="Y7" s="3"/>
      <c r="Z7" s="3"/>
      <c r="AA7" s="3"/>
    </row>
    <row r="8" ht="27.75" customHeight="1">
      <c r="O8" s="4"/>
      <c r="P8" s="4"/>
      <c r="S8" s="3"/>
      <c r="T8" s="3"/>
      <c r="U8" s="3"/>
      <c r="V8" s="3"/>
      <c r="W8" s="3"/>
      <c r="X8" s="3"/>
      <c r="Y8" s="3"/>
      <c r="Z8" s="3"/>
      <c r="AA8" s="3"/>
    </row>
    <row r="9" ht="27.75" customHeight="1">
      <c r="O9" s="4"/>
      <c r="P9" s="4"/>
      <c r="S9" s="3"/>
      <c r="T9" s="3"/>
      <c r="U9" s="3"/>
      <c r="V9" s="3"/>
      <c r="W9" s="3"/>
      <c r="X9" s="3"/>
      <c r="Y9" s="3"/>
      <c r="Z9" s="3"/>
      <c r="AA9" s="3"/>
    </row>
    <row r="10" ht="27.75" customHeight="1">
      <c r="O10" s="4"/>
      <c r="P10" s="4"/>
      <c r="S10" s="3"/>
      <c r="T10" s="3"/>
      <c r="U10" s="3"/>
      <c r="V10" s="3"/>
      <c r="W10" s="3"/>
      <c r="X10" s="3"/>
      <c r="Y10" s="3"/>
      <c r="Z10" s="3"/>
      <c r="AA10" s="3"/>
    </row>
    <row r="11" ht="27.75" customHeight="1">
      <c r="O11" s="4"/>
      <c r="P11" s="4"/>
      <c r="S11" s="3"/>
      <c r="T11" s="3"/>
      <c r="U11" s="3"/>
      <c r="V11" s="3"/>
      <c r="W11" s="3"/>
      <c r="X11" s="3"/>
      <c r="Y11" s="3"/>
      <c r="Z11" s="3"/>
      <c r="AA11" s="3"/>
    </row>
    <row r="12" ht="27.75" customHeight="1">
      <c r="O12" s="4"/>
      <c r="P12" s="4"/>
      <c r="S12" s="3"/>
      <c r="T12" s="3"/>
      <c r="U12" s="3"/>
      <c r="V12" s="3"/>
      <c r="W12" s="3"/>
      <c r="X12" s="3"/>
      <c r="Y12" s="3"/>
      <c r="Z12" s="3"/>
      <c r="AA12" s="3"/>
    </row>
    <row r="13" ht="27.75" customHeight="1">
      <c r="O13" s="4"/>
      <c r="P13" s="4"/>
      <c r="S13" s="3"/>
      <c r="T13" s="3"/>
      <c r="U13" s="3"/>
      <c r="V13" s="3"/>
      <c r="W13" s="3"/>
      <c r="X13" s="3"/>
      <c r="Y13" s="3"/>
      <c r="Z13" s="3"/>
      <c r="AA13" s="3"/>
    </row>
    <row r="14" ht="27.75" customHeight="1">
      <c r="O14" s="4"/>
      <c r="P14" s="4"/>
      <c r="S14" s="3"/>
      <c r="T14" s="3"/>
      <c r="U14" s="3"/>
      <c r="V14" s="3"/>
      <c r="W14" s="3"/>
      <c r="X14" s="3"/>
      <c r="Y14" s="3"/>
      <c r="Z14" s="3"/>
      <c r="AA14" s="3"/>
    </row>
    <row r="15" ht="27.75" customHeight="1">
      <c r="O15" s="4"/>
      <c r="P15" s="4"/>
      <c r="S15" s="3"/>
      <c r="T15" s="3"/>
      <c r="U15" s="3"/>
      <c r="V15" s="3"/>
      <c r="W15" s="3"/>
      <c r="X15" s="3"/>
      <c r="Y15" s="3"/>
      <c r="Z15" s="3"/>
      <c r="AA15" s="3"/>
    </row>
    <row r="16" ht="27.75" customHeight="1">
      <c r="O16" s="4"/>
      <c r="P16" s="4"/>
      <c r="S16" s="3"/>
      <c r="T16" s="3"/>
      <c r="U16" s="3"/>
      <c r="V16" s="3"/>
      <c r="W16" s="3"/>
      <c r="X16" s="3"/>
      <c r="Y16" s="3"/>
      <c r="Z16" s="3"/>
      <c r="AA16" s="3"/>
    </row>
    <row r="17" ht="27.75" customHeight="1">
      <c r="O17" s="4"/>
      <c r="P17" s="4"/>
      <c r="S17" s="3"/>
      <c r="T17" s="3"/>
      <c r="U17" s="3"/>
      <c r="V17" s="3"/>
      <c r="W17" s="3"/>
      <c r="X17" s="3"/>
      <c r="Y17" s="3"/>
      <c r="Z17" s="3"/>
      <c r="AA17" s="3"/>
    </row>
    <row r="18" ht="27.75" customHeight="1">
      <c r="O18" s="4"/>
      <c r="P18" s="4"/>
      <c r="S18" s="3"/>
      <c r="T18" s="3"/>
      <c r="U18" s="3"/>
      <c r="V18" s="3"/>
      <c r="W18" s="3"/>
      <c r="X18" s="3"/>
      <c r="Y18" s="3"/>
      <c r="Z18" s="3"/>
      <c r="AA18" s="3"/>
    </row>
    <row r="19" ht="27.75" customHeight="1">
      <c r="O19" s="4"/>
      <c r="P19" s="4"/>
      <c r="S19" s="3"/>
      <c r="T19" s="3"/>
      <c r="U19" s="3"/>
      <c r="V19" s="3"/>
      <c r="W19" s="3"/>
      <c r="X19" s="3"/>
      <c r="Y19" s="3"/>
      <c r="Z19" s="3"/>
      <c r="AA19" s="3"/>
    </row>
    <row r="20" ht="27.75" customHeight="1">
      <c r="O20" s="4"/>
      <c r="P20" s="4"/>
      <c r="S20" s="3"/>
      <c r="T20" s="3"/>
      <c r="U20" s="3"/>
      <c r="V20" s="3"/>
      <c r="W20" s="3"/>
      <c r="X20" s="3"/>
      <c r="Y20" s="3"/>
      <c r="Z20" s="3"/>
      <c r="AA20" s="3"/>
    </row>
    <row r="21" ht="27.75" customHeight="1">
      <c r="O21" s="4"/>
      <c r="P21" s="4"/>
      <c r="S21" s="3"/>
      <c r="T21" s="3"/>
      <c r="U21" s="3"/>
      <c r="V21" s="3"/>
      <c r="W21" s="3"/>
      <c r="X21" s="3"/>
      <c r="Y21" s="3"/>
      <c r="Z21" s="3"/>
      <c r="AA21" s="3"/>
    </row>
    <row r="22" ht="27.75" customHeight="1">
      <c r="O22" s="4"/>
      <c r="P22" s="4"/>
      <c r="S22" s="3"/>
      <c r="T22" s="3"/>
      <c r="U22" s="3"/>
      <c r="V22" s="3"/>
      <c r="W22" s="3"/>
      <c r="X22" s="3"/>
      <c r="Y22" s="3"/>
      <c r="Z22" s="3"/>
      <c r="AA22" s="3"/>
    </row>
    <row r="23" ht="27.75" customHeight="1">
      <c r="O23" s="4"/>
      <c r="P23" s="4"/>
      <c r="S23" s="3"/>
      <c r="T23" s="3"/>
      <c r="U23" s="3"/>
      <c r="V23" s="3"/>
      <c r="W23" s="3"/>
      <c r="X23" s="3"/>
      <c r="Y23" s="3"/>
      <c r="Z23" s="3"/>
      <c r="AA23" s="3"/>
    </row>
    <row r="24" ht="27.75" customHeight="1">
      <c r="O24" s="4"/>
      <c r="P24" s="4"/>
      <c r="S24" s="3"/>
      <c r="T24" s="3"/>
      <c r="U24" s="3"/>
      <c r="V24" s="3"/>
      <c r="W24" s="3"/>
      <c r="X24" s="3"/>
      <c r="Y24" s="3"/>
      <c r="Z24" s="3"/>
      <c r="AA24" s="3"/>
    </row>
    <row r="25" ht="27.75" customHeight="1">
      <c r="O25" s="4"/>
      <c r="P25" s="4"/>
      <c r="S25" s="3"/>
      <c r="T25" s="3"/>
      <c r="U25" s="3"/>
      <c r="V25" s="3"/>
      <c r="W25" s="3"/>
      <c r="X25" s="3"/>
      <c r="Y25" s="3"/>
      <c r="Z25" s="3"/>
      <c r="AA25" s="3"/>
    </row>
    <row r="26" ht="27.75" customHeight="1">
      <c r="O26" s="4"/>
      <c r="P26" s="4"/>
      <c r="S26" s="3"/>
      <c r="T26" s="3"/>
      <c r="U26" s="3"/>
      <c r="V26" s="3"/>
      <c r="W26" s="3"/>
      <c r="X26" s="3"/>
      <c r="Y26" s="3"/>
      <c r="Z26" s="3"/>
      <c r="AA26" s="3"/>
    </row>
    <row r="27" ht="27.75" customHeight="1">
      <c r="O27" s="4"/>
      <c r="P27" s="4"/>
      <c r="S27" s="3"/>
      <c r="T27" s="3"/>
      <c r="U27" s="3"/>
      <c r="V27" s="3"/>
      <c r="W27" s="3"/>
      <c r="X27" s="3"/>
      <c r="Y27" s="3"/>
      <c r="Z27" s="3"/>
      <c r="AA27" s="3"/>
    </row>
    <row r="28" ht="27.75" customHeight="1">
      <c r="O28" s="4"/>
      <c r="P28" s="4"/>
      <c r="S28" s="3"/>
      <c r="T28" s="3"/>
      <c r="U28" s="3"/>
      <c r="V28" s="3"/>
      <c r="W28" s="3"/>
      <c r="X28" s="3"/>
      <c r="Y28" s="3"/>
      <c r="Z28" s="3"/>
      <c r="AA28" s="3"/>
    </row>
    <row r="29" ht="27.75" customHeight="1">
      <c r="O29" s="4"/>
      <c r="P29" s="4"/>
      <c r="S29" s="3"/>
      <c r="T29" s="3"/>
      <c r="U29" s="3"/>
      <c r="V29" s="3"/>
      <c r="W29" s="3"/>
      <c r="X29" s="3"/>
      <c r="Y29" s="3"/>
      <c r="Z29" s="3"/>
      <c r="AA29" s="3"/>
    </row>
    <row r="30" ht="27.75" customHeight="1">
      <c r="O30" s="4"/>
      <c r="P30" s="4"/>
      <c r="S30" s="3"/>
      <c r="T30" s="3"/>
      <c r="U30" s="3"/>
      <c r="V30" s="3"/>
      <c r="W30" s="3"/>
      <c r="X30" s="3"/>
      <c r="Y30" s="3"/>
      <c r="Z30" s="3"/>
      <c r="AA30" s="3"/>
    </row>
    <row r="31" ht="27.75" customHeight="1">
      <c r="O31" s="4"/>
      <c r="P31" s="4"/>
      <c r="S31" s="3"/>
      <c r="T31" s="3"/>
      <c r="U31" s="3"/>
      <c r="V31" s="3"/>
      <c r="W31" s="3"/>
      <c r="X31" s="3"/>
      <c r="Y31" s="3"/>
      <c r="Z31" s="3"/>
      <c r="AA31" s="3"/>
    </row>
    <row r="32" ht="27.75" customHeight="1">
      <c r="O32" s="4"/>
      <c r="P32" s="4"/>
      <c r="S32" s="3"/>
      <c r="T32" s="3"/>
      <c r="U32" s="3"/>
      <c r="V32" s="3"/>
      <c r="W32" s="3"/>
      <c r="X32" s="3"/>
      <c r="Y32" s="3"/>
      <c r="Z32" s="3"/>
      <c r="AA32" s="3"/>
    </row>
    <row r="33" ht="27.75" customHeight="1">
      <c r="O33" s="4"/>
      <c r="P33" s="4"/>
      <c r="S33" s="3"/>
      <c r="T33" s="3"/>
      <c r="U33" s="3"/>
      <c r="V33" s="3"/>
      <c r="W33" s="3"/>
      <c r="X33" s="3"/>
      <c r="Y33" s="3"/>
      <c r="Z33" s="3"/>
      <c r="AA33" s="3"/>
    </row>
    <row r="34" ht="27.75" customHeight="1">
      <c r="O34" s="4"/>
      <c r="P34" s="4"/>
      <c r="S34" s="3"/>
      <c r="T34" s="3"/>
      <c r="U34" s="3"/>
      <c r="V34" s="3"/>
      <c r="W34" s="3"/>
      <c r="X34" s="3"/>
      <c r="Y34" s="3"/>
      <c r="Z34" s="3"/>
      <c r="AA34" s="3"/>
    </row>
    <row r="35" ht="27.75" customHeight="1">
      <c r="O35" s="4"/>
      <c r="P35" s="4"/>
      <c r="S35" s="3"/>
      <c r="T35" s="3"/>
      <c r="U35" s="3"/>
      <c r="V35" s="3"/>
      <c r="W35" s="3"/>
      <c r="X35" s="3"/>
      <c r="Y35" s="3"/>
      <c r="Z35" s="3"/>
      <c r="AA35" s="3"/>
    </row>
    <row r="36" ht="27.75" customHeight="1">
      <c r="O36" s="4"/>
      <c r="P36" s="4"/>
      <c r="S36" s="3"/>
      <c r="T36" s="3"/>
      <c r="U36" s="3"/>
      <c r="V36" s="3"/>
      <c r="W36" s="3"/>
      <c r="X36" s="3"/>
      <c r="Y36" s="3"/>
      <c r="Z36" s="3"/>
      <c r="AA36" s="3"/>
    </row>
    <row r="37" ht="27.75" customHeight="1">
      <c r="O37" s="4"/>
      <c r="P37" s="4"/>
      <c r="S37" s="3"/>
      <c r="T37" s="3"/>
      <c r="U37" s="3"/>
      <c r="V37" s="3"/>
      <c r="W37" s="3"/>
      <c r="X37" s="3"/>
      <c r="Y37" s="3"/>
      <c r="Z37" s="3"/>
      <c r="AA37" s="3"/>
    </row>
    <row r="38" ht="27.75" customHeight="1">
      <c r="O38" s="4"/>
      <c r="P38" s="4"/>
      <c r="S38" s="3"/>
      <c r="T38" s="3"/>
      <c r="U38" s="3"/>
      <c r="V38" s="3"/>
      <c r="W38" s="3"/>
      <c r="X38" s="3"/>
      <c r="Y38" s="3"/>
      <c r="Z38" s="3"/>
      <c r="AA38" s="3"/>
    </row>
    <row r="39" ht="27.75" customHeight="1">
      <c r="O39" s="4"/>
      <c r="P39" s="4"/>
      <c r="S39" s="3"/>
      <c r="T39" s="3"/>
      <c r="U39" s="3"/>
      <c r="V39" s="3"/>
      <c r="W39" s="3"/>
      <c r="X39" s="3"/>
      <c r="Y39" s="3"/>
      <c r="Z39" s="3"/>
      <c r="AA39" s="3"/>
    </row>
    <row r="40" ht="27.75" customHeight="1">
      <c r="O40" s="4"/>
      <c r="P40" s="4"/>
      <c r="S40" s="3"/>
      <c r="T40" s="3"/>
      <c r="U40" s="3"/>
      <c r="V40" s="3"/>
      <c r="W40" s="3"/>
      <c r="X40" s="3"/>
      <c r="Y40" s="3"/>
      <c r="Z40" s="3"/>
      <c r="AA40" s="3"/>
    </row>
    <row r="41" ht="27.75" customHeight="1">
      <c r="O41" s="4"/>
      <c r="P41" s="4"/>
      <c r="S41" s="3"/>
      <c r="T41" s="3"/>
      <c r="U41" s="3"/>
      <c r="V41" s="3"/>
      <c r="W41" s="3"/>
      <c r="X41" s="3"/>
      <c r="Y41" s="3"/>
      <c r="Z41" s="3"/>
      <c r="AA41" s="3"/>
    </row>
    <row r="42" ht="27.75" customHeight="1">
      <c r="O42" s="4"/>
      <c r="P42" s="4"/>
      <c r="S42" s="3"/>
      <c r="T42" s="3"/>
      <c r="U42" s="3"/>
      <c r="V42" s="3"/>
      <c r="W42" s="3"/>
      <c r="X42" s="3"/>
      <c r="Y42" s="3"/>
      <c r="Z42" s="3"/>
      <c r="AA42" s="3"/>
    </row>
    <row r="43" ht="27.75" customHeight="1">
      <c r="O43" s="4"/>
      <c r="P43" s="4"/>
      <c r="S43" s="3"/>
      <c r="T43" s="3"/>
      <c r="U43" s="3"/>
      <c r="V43" s="3"/>
      <c r="W43" s="3"/>
      <c r="X43" s="3"/>
      <c r="Y43" s="3"/>
      <c r="Z43" s="3"/>
      <c r="AA43" s="3"/>
    </row>
    <row r="44" ht="27.75" customHeight="1">
      <c r="O44" s="4"/>
      <c r="P44" s="4"/>
      <c r="S44" s="3"/>
      <c r="T44" s="3"/>
      <c r="U44" s="3"/>
      <c r="V44" s="3"/>
      <c r="W44" s="3"/>
      <c r="X44" s="3"/>
      <c r="Y44" s="3"/>
      <c r="Z44" s="3"/>
      <c r="AA44" s="3"/>
    </row>
    <row r="45" ht="27.75" customHeight="1">
      <c r="O45" s="4"/>
      <c r="P45" s="4"/>
      <c r="S45" s="3"/>
      <c r="T45" s="3"/>
      <c r="U45" s="3"/>
      <c r="V45" s="3"/>
      <c r="W45" s="3"/>
      <c r="X45" s="3"/>
      <c r="Y45" s="3"/>
      <c r="Z45" s="3"/>
      <c r="AA45" s="3"/>
    </row>
    <row r="46" ht="27.75" customHeight="1">
      <c r="O46" s="4"/>
      <c r="P46" s="4"/>
      <c r="S46" s="3"/>
      <c r="T46" s="3"/>
      <c r="U46" s="3"/>
      <c r="V46" s="3"/>
      <c r="W46" s="3"/>
      <c r="X46" s="3"/>
      <c r="Y46" s="3"/>
      <c r="Z46" s="3"/>
      <c r="AA46" s="3"/>
    </row>
    <row r="47" ht="27.75" customHeight="1">
      <c r="O47" s="4"/>
      <c r="P47" s="4"/>
      <c r="S47" s="3"/>
      <c r="T47" s="3"/>
      <c r="U47" s="3"/>
      <c r="V47" s="3"/>
      <c r="W47" s="3"/>
      <c r="X47" s="3"/>
      <c r="Y47" s="3"/>
      <c r="Z47" s="3"/>
      <c r="AA47" s="3"/>
    </row>
    <row r="48" ht="27.75" customHeight="1">
      <c r="O48" s="4"/>
      <c r="P48" s="4"/>
      <c r="S48" s="3"/>
      <c r="T48" s="3"/>
      <c r="U48" s="3"/>
      <c r="V48" s="3"/>
      <c r="W48" s="3"/>
      <c r="X48" s="3"/>
      <c r="Y48" s="3"/>
      <c r="Z48" s="3"/>
      <c r="AA48" s="3"/>
    </row>
    <row r="49" ht="27.75" customHeight="1">
      <c r="O49" s="4"/>
      <c r="P49" s="4"/>
      <c r="S49" s="3"/>
      <c r="T49" s="3"/>
      <c r="U49" s="3"/>
      <c r="V49" s="3"/>
      <c r="W49" s="3"/>
      <c r="X49" s="3"/>
      <c r="Y49" s="3"/>
      <c r="Z49" s="3"/>
      <c r="AA49" s="3"/>
    </row>
    <row r="50" ht="27.75" customHeight="1">
      <c r="O50" s="4"/>
      <c r="P50" s="4"/>
      <c r="S50" s="3"/>
      <c r="T50" s="3"/>
      <c r="U50" s="3"/>
      <c r="V50" s="3"/>
      <c r="W50" s="3"/>
      <c r="X50" s="3"/>
      <c r="Y50" s="3"/>
      <c r="Z50" s="3"/>
      <c r="AA50" s="3"/>
    </row>
    <row r="51" ht="27.75" customHeight="1">
      <c r="O51" s="4"/>
      <c r="P51" s="4"/>
      <c r="S51" s="3"/>
      <c r="T51" s="3"/>
      <c r="U51" s="3"/>
      <c r="V51" s="3"/>
      <c r="W51" s="3"/>
      <c r="X51" s="3"/>
      <c r="Y51" s="3"/>
      <c r="Z51" s="3"/>
      <c r="AA51" s="3"/>
    </row>
    <row r="52" ht="27.75" customHeight="1">
      <c r="O52" s="4"/>
      <c r="P52" s="4"/>
      <c r="S52" s="3"/>
      <c r="T52" s="3"/>
      <c r="U52" s="3"/>
      <c r="V52" s="3"/>
      <c r="W52" s="3"/>
      <c r="X52" s="3"/>
      <c r="Y52" s="3"/>
      <c r="Z52" s="3"/>
      <c r="AA52" s="3"/>
    </row>
    <row r="53" ht="27.75" customHeight="1">
      <c r="B53" s="3"/>
      <c r="O53" s="4"/>
      <c r="P53" s="4"/>
      <c r="S53" s="3"/>
      <c r="T53" s="3"/>
      <c r="U53" s="3"/>
      <c r="V53" s="3"/>
      <c r="W53" s="3"/>
      <c r="X53" s="3"/>
      <c r="Y53" s="3"/>
      <c r="Z53" s="3"/>
      <c r="AA53" s="3"/>
    </row>
    <row r="54" ht="27.75" customHeight="1">
      <c r="O54" s="4"/>
      <c r="P54" s="4"/>
      <c r="S54" s="3"/>
      <c r="T54" s="3"/>
      <c r="U54" s="3"/>
      <c r="V54" s="3"/>
      <c r="W54" s="3"/>
      <c r="X54" s="3"/>
      <c r="Y54" s="3"/>
      <c r="Z54" s="3"/>
      <c r="AA54" s="3"/>
    </row>
    <row r="55" ht="27.75" customHeight="1">
      <c r="O55" s="4"/>
      <c r="P55" s="4"/>
      <c r="S55" s="3"/>
      <c r="T55" s="3"/>
      <c r="U55" s="3"/>
      <c r="V55" s="3"/>
      <c r="W55" s="3"/>
      <c r="X55" s="3"/>
      <c r="Y55" s="3"/>
      <c r="Z55" s="3"/>
      <c r="AA55" s="3"/>
    </row>
    <row r="56" ht="27.75" customHeight="1">
      <c r="O56" s="4"/>
      <c r="P56" s="4"/>
      <c r="S56" s="3"/>
      <c r="T56" s="3"/>
      <c r="U56" s="3"/>
      <c r="V56" s="3"/>
      <c r="W56" s="3"/>
      <c r="X56" s="3"/>
      <c r="Y56" s="3"/>
      <c r="Z56" s="3"/>
      <c r="AA56" s="3"/>
    </row>
    <row r="57" ht="27.75" customHeight="1">
      <c r="O57" s="4"/>
      <c r="P57" s="4"/>
      <c r="S57" s="3"/>
      <c r="T57" s="3"/>
      <c r="U57" s="3"/>
      <c r="V57" s="3"/>
      <c r="W57" s="3"/>
      <c r="X57" s="3"/>
      <c r="Y57" s="3"/>
      <c r="Z57" s="3"/>
      <c r="AA57" s="3"/>
    </row>
    <row r="58" ht="27.75" customHeight="1">
      <c r="B58" s="3"/>
      <c r="O58" s="4"/>
      <c r="P58" s="4"/>
      <c r="S58" s="3"/>
      <c r="T58" s="3"/>
      <c r="U58" s="3"/>
      <c r="V58" s="3"/>
      <c r="W58" s="3"/>
      <c r="X58" s="3"/>
      <c r="Y58" s="3"/>
      <c r="Z58" s="3"/>
      <c r="AA58" s="3"/>
    </row>
    <row r="59" ht="27.75" customHeight="1">
      <c r="O59" s="4"/>
      <c r="P59" s="4"/>
      <c r="S59" s="3"/>
      <c r="T59" s="3"/>
      <c r="U59" s="3"/>
      <c r="V59" s="3"/>
      <c r="W59" s="3"/>
      <c r="X59" s="3"/>
      <c r="Y59" s="3"/>
      <c r="Z59" s="3"/>
      <c r="AA59" s="3"/>
    </row>
    <row r="60" ht="27.75" customHeight="1">
      <c r="B60" s="3"/>
      <c r="O60" s="4"/>
      <c r="P60" s="4"/>
      <c r="S60" s="3"/>
      <c r="T60" s="3"/>
      <c r="U60" s="3"/>
      <c r="V60" s="3"/>
      <c r="W60" s="3"/>
      <c r="X60" s="3"/>
      <c r="Y60" s="3"/>
      <c r="Z60" s="3"/>
      <c r="AA60" s="3"/>
    </row>
    <row r="61" ht="27.75" customHeight="1">
      <c r="O61" s="4"/>
      <c r="P61" s="4"/>
      <c r="S61" s="3"/>
      <c r="T61" s="3"/>
      <c r="U61" s="3"/>
      <c r="V61" s="3"/>
      <c r="W61" s="3"/>
      <c r="X61" s="3"/>
      <c r="Y61" s="3"/>
      <c r="Z61" s="3"/>
      <c r="AA61" s="3"/>
    </row>
    <row r="62" ht="27.75" customHeight="1">
      <c r="O62" s="4"/>
      <c r="P62" s="4"/>
      <c r="S62" s="3"/>
      <c r="T62" s="3"/>
      <c r="U62" s="3"/>
      <c r="V62" s="3"/>
      <c r="W62" s="3"/>
      <c r="X62" s="3"/>
      <c r="Y62" s="3"/>
      <c r="Z62" s="3"/>
      <c r="AA62" s="3"/>
    </row>
    <row r="63" ht="27.75" customHeight="1">
      <c r="O63" s="4"/>
      <c r="P63" s="4"/>
      <c r="S63" s="3"/>
      <c r="T63" s="3"/>
      <c r="U63" s="3"/>
      <c r="V63" s="3"/>
      <c r="W63" s="3"/>
      <c r="X63" s="3"/>
      <c r="Y63" s="3"/>
      <c r="Z63" s="3"/>
      <c r="AA63" s="3"/>
    </row>
    <row r="64" ht="27.75" customHeight="1">
      <c r="O64" s="4"/>
      <c r="P64" s="4"/>
      <c r="S64" s="3"/>
      <c r="T64" s="3"/>
      <c r="U64" s="3"/>
      <c r="V64" s="3"/>
      <c r="W64" s="3"/>
      <c r="X64" s="3"/>
      <c r="Y64" s="3"/>
      <c r="Z64" s="3"/>
      <c r="AA64" s="3"/>
    </row>
    <row r="65" ht="27.75" customHeight="1">
      <c r="O65" s="4"/>
      <c r="P65" s="4"/>
      <c r="S65" s="3"/>
      <c r="T65" s="3"/>
      <c r="U65" s="3"/>
      <c r="V65" s="3"/>
      <c r="W65" s="3"/>
      <c r="X65" s="3"/>
      <c r="Y65" s="3"/>
      <c r="Z65" s="3"/>
      <c r="AA65" s="3"/>
    </row>
    <row r="66" ht="27.75" customHeight="1">
      <c r="O66" s="4"/>
      <c r="P66" s="4"/>
      <c r="S66" s="3"/>
      <c r="T66" s="3"/>
      <c r="U66" s="3"/>
      <c r="V66" s="3"/>
      <c r="W66" s="3"/>
      <c r="X66" s="3"/>
      <c r="Y66" s="3"/>
      <c r="Z66" s="3"/>
      <c r="AA66" s="3"/>
    </row>
    <row r="67" ht="27.75" customHeight="1">
      <c r="O67" s="4"/>
      <c r="P67" s="4"/>
      <c r="S67" s="3"/>
      <c r="T67" s="3"/>
      <c r="U67" s="3"/>
      <c r="V67" s="3"/>
      <c r="W67" s="3"/>
      <c r="X67" s="3"/>
      <c r="Y67" s="3"/>
      <c r="Z67" s="3"/>
      <c r="AA67" s="3"/>
    </row>
    <row r="68" ht="27.75" customHeight="1">
      <c r="O68" s="4"/>
      <c r="P68" s="4"/>
      <c r="S68" s="3"/>
      <c r="T68" s="3"/>
      <c r="U68" s="3"/>
      <c r="V68" s="3"/>
      <c r="W68" s="3"/>
      <c r="X68" s="3"/>
      <c r="Y68" s="3"/>
      <c r="Z68" s="3"/>
      <c r="AA68" s="3"/>
    </row>
    <row r="69" ht="27.75" customHeight="1">
      <c r="O69" s="4"/>
      <c r="P69" s="4"/>
      <c r="S69" s="3"/>
      <c r="T69" s="3"/>
      <c r="U69" s="3"/>
      <c r="V69" s="3"/>
      <c r="W69" s="3"/>
      <c r="X69" s="3"/>
      <c r="Y69" s="3"/>
      <c r="Z69" s="3"/>
      <c r="AA69" s="3"/>
    </row>
    <row r="70" ht="27.75" customHeight="1">
      <c r="O70" s="4"/>
      <c r="P70" s="4"/>
      <c r="S70" s="3"/>
      <c r="T70" s="3"/>
      <c r="U70" s="3"/>
      <c r="V70" s="3"/>
      <c r="W70" s="3"/>
      <c r="X70" s="3"/>
      <c r="Y70" s="3"/>
      <c r="Z70" s="3"/>
      <c r="AA70" s="3"/>
    </row>
    <row r="71" ht="27.75" customHeight="1">
      <c r="O71" s="4"/>
      <c r="P71" s="4"/>
      <c r="S71" s="3"/>
      <c r="T71" s="3"/>
      <c r="U71" s="3"/>
      <c r="V71" s="3"/>
      <c r="W71" s="3"/>
      <c r="X71" s="3"/>
      <c r="Y71" s="3"/>
      <c r="Z71" s="3"/>
      <c r="AA71" s="3"/>
    </row>
    <row r="72" ht="27.75" customHeight="1">
      <c r="O72" s="4"/>
      <c r="P72" s="4"/>
      <c r="S72" s="3"/>
      <c r="T72" s="3"/>
      <c r="U72" s="3"/>
      <c r="V72" s="3"/>
      <c r="W72" s="3"/>
      <c r="X72" s="3"/>
      <c r="Y72" s="3"/>
      <c r="Z72" s="3"/>
      <c r="AA72" s="3"/>
    </row>
    <row r="73" ht="27.75" customHeight="1">
      <c r="O73" s="4"/>
      <c r="P73" s="4"/>
      <c r="S73" s="3"/>
      <c r="T73" s="3"/>
      <c r="U73" s="3"/>
      <c r="V73" s="3"/>
      <c r="W73" s="3"/>
      <c r="X73" s="3"/>
      <c r="Y73" s="3"/>
      <c r="Z73" s="3"/>
      <c r="AA73" s="3"/>
    </row>
    <row r="74" ht="27.75" customHeight="1">
      <c r="O74" s="4"/>
      <c r="P74" s="4"/>
      <c r="S74" s="3"/>
      <c r="T74" s="3"/>
      <c r="U74" s="3"/>
      <c r="V74" s="3"/>
      <c r="W74" s="3"/>
      <c r="X74" s="3"/>
      <c r="Y74" s="3"/>
      <c r="Z74" s="3"/>
      <c r="AA74" s="3"/>
    </row>
    <row r="75" ht="27.75" customHeight="1">
      <c r="O75" s="4"/>
      <c r="P75" s="4"/>
      <c r="S75" s="3"/>
      <c r="T75" s="3"/>
      <c r="U75" s="3"/>
      <c r="V75" s="3"/>
      <c r="W75" s="3"/>
      <c r="X75" s="3"/>
      <c r="Y75" s="3"/>
      <c r="Z75" s="3"/>
      <c r="AA75" s="3"/>
    </row>
    <row r="76" ht="27.75" customHeight="1">
      <c r="S76" s="3"/>
      <c r="T76" s="3"/>
      <c r="U76" s="3"/>
      <c r="V76" s="3"/>
      <c r="W76" s="3"/>
      <c r="X76" s="3"/>
      <c r="Y76" s="3"/>
      <c r="Z76" s="3"/>
      <c r="AA76" s="3"/>
    </row>
    <row r="77" ht="27.75" customHeight="1">
      <c r="B77" s="3"/>
      <c r="S77" s="3"/>
      <c r="T77" s="3"/>
      <c r="U77" s="3"/>
      <c r="V77" s="3"/>
      <c r="W77" s="3"/>
      <c r="X77" s="3"/>
      <c r="Y77" s="3"/>
      <c r="Z77" s="3"/>
      <c r="AA77" s="3"/>
    </row>
    <row r="78" ht="27.75" customHeight="1">
      <c r="S78" s="3"/>
      <c r="T78" s="3"/>
      <c r="U78" s="3"/>
      <c r="V78" s="3"/>
      <c r="W78" s="3"/>
      <c r="X78" s="3"/>
      <c r="Y78" s="3"/>
      <c r="Z78" s="3"/>
      <c r="AA78" s="3"/>
    </row>
    <row r="79" ht="27.75" customHeight="1">
      <c r="S79" s="3"/>
      <c r="T79" s="3"/>
      <c r="U79" s="3"/>
      <c r="V79" s="3"/>
      <c r="W79" s="3"/>
      <c r="X79" s="3"/>
      <c r="Y79" s="3"/>
      <c r="Z79" s="3"/>
      <c r="AA79" s="3"/>
    </row>
    <row r="80" ht="27.75" customHeight="1">
      <c r="S80" s="3"/>
      <c r="T80" s="3"/>
      <c r="U80" s="3"/>
      <c r="V80" s="3"/>
      <c r="W80" s="3"/>
      <c r="X80" s="3"/>
      <c r="Y80" s="3"/>
      <c r="Z80" s="3"/>
      <c r="AA80" s="3"/>
    </row>
    <row r="81" ht="27.75" customHeight="1">
      <c r="S81" s="3"/>
      <c r="T81" s="3"/>
      <c r="U81" s="3"/>
      <c r="V81" s="3"/>
      <c r="W81" s="3"/>
      <c r="X81" s="3"/>
      <c r="Y81" s="3"/>
      <c r="Z81" s="3"/>
      <c r="AA81" s="3"/>
    </row>
    <row r="82" ht="27.75" customHeight="1">
      <c r="S82" s="3"/>
      <c r="T82" s="3"/>
      <c r="U82" s="3"/>
      <c r="V82" s="3"/>
      <c r="W82" s="3"/>
      <c r="X82" s="3"/>
      <c r="Y82" s="3"/>
      <c r="Z82" s="3"/>
      <c r="AA82" s="3"/>
    </row>
    <row r="83" ht="27.75" customHeight="1">
      <c r="S83" s="3"/>
      <c r="T83" s="3"/>
      <c r="U83" s="3"/>
      <c r="V83" s="3"/>
      <c r="W83" s="3"/>
      <c r="X83" s="3"/>
      <c r="Y83" s="3"/>
      <c r="Z83" s="3"/>
      <c r="AA83" s="3"/>
    </row>
    <row r="84" ht="27.75" customHeight="1">
      <c r="S84" s="3"/>
      <c r="T84" s="3"/>
      <c r="U84" s="3"/>
      <c r="V84" s="3"/>
      <c r="W84" s="3"/>
      <c r="X84" s="3"/>
      <c r="Y84" s="3"/>
      <c r="Z84" s="3"/>
      <c r="AA84" s="3"/>
    </row>
    <row r="85" ht="27.75" customHeight="1">
      <c r="S85" s="3"/>
      <c r="T85" s="3"/>
      <c r="U85" s="3"/>
      <c r="V85" s="3"/>
      <c r="W85" s="3"/>
      <c r="X85" s="3"/>
      <c r="Y85" s="3"/>
      <c r="Z85" s="3"/>
      <c r="AA85" s="3"/>
    </row>
    <row r="86" ht="27.75" customHeight="1">
      <c r="S86" s="3"/>
      <c r="T86" s="3"/>
      <c r="U86" s="3"/>
      <c r="V86" s="3"/>
      <c r="W86" s="3"/>
      <c r="X86" s="3"/>
      <c r="Y86" s="3"/>
      <c r="Z86" s="3"/>
      <c r="AA86" s="3"/>
    </row>
    <row r="87" ht="27.75" customHeight="1">
      <c r="S87" s="3"/>
      <c r="T87" s="3"/>
      <c r="U87" s="3"/>
      <c r="V87" s="3"/>
      <c r="W87" s="3"/>
      <c r="X87" s="3"/>
      <c r="Y87" s="3"/>
      <c r="Z87" s="3"/>
      <c r="AA87" s="3"/>
    </row>
    <row r="88" ht="27.75" customHeight="1">
      <c r="B88" s="3"/>
      <c r="S88" s="3"/>
      <c r="T88" s="3"/>
      <c r="U88" s="3"/>
      <c r="V88" s="3"/>
      <c r="W88" s="3"/>
      <c r="X88" s="3"/>
      <c r="Y88" s="3"/>
      <c r="Z88" s="3"/>
      <c r="AA88" s="3"/>
    </row>
    <row r="89" ht="27.75" customHeight="1">
      <c r="S89" s="3"/>
      <c r="T89" s="3"/>
      <c r="U89" s="3"/>
      <c r="V89" s="3"/>
      <c r="W89" s="3"/>
      <c r="X89" s="3"/>
      <c r="Y89" s="3"/>
      <c r="Z89" s="3"/>
      <c r="AA89" s="3"/>
    </row>
    <row r="90" ht="27.75" customHeight="1">
      <c r="O90" s="4"/>
      <c r="S90" s="3"/>
      <c r="T90" s="3"/>
      <c r="U90" s="3"/>
      <c r="V90" s="3"/>
      <c r="W90" s="3"/>
      <c r="X90" s="3"/>
      <c r="Y90" s="3"/>
      <c r="Z90" s="3"/>
      <c r="AA90" s="3"/>
    </row>
    <row r="91" ht="27.75" customHeight="1">
      <c r="O91" s="4"/>
      <c r="S91" s="3"/>
      <c r="T91" s="3"/>
      <c r="U91" s="3"/>
      <c r="V91" s="3"/>
      <c r="W91" s="3"/>
      <c r="X91" s="3"/>
      <c r="Y91" s="3"/>
      <c r="Z91" s="3"/>
      <c r="AA91" s="3"/>
    </row>
    <row r="92" ht="27.75" customHeight="1">
      <c r="O92" s="4"/>
      <c r="P92" s="4"/>
      <c r="S92" s="3"/>
      <c r="T92" s="3"/>
      <c r="U92" s="3"/>
      <c r="V92" s="3"/>
      <c r="W92" s="3"/>
      <c r="X92" s="3"/>
      <c r="Y92" s="3"/>
      <c r="Z92" s="3"/>
      <c r="AA92" s="3"/>
    </row>
    <row r="93" ht="27.75" customHeight="1">
      <c r="O93" s="4"/>
      <c r="P93" s="4"/>
      <c r="S93" s="3"/>
      <c r="T93" s="3"/>
      <c r="U93" s="3"/>
      <c r="V93" s="3"/>
      <c r="W93" s="3"/>
      <c r="X93" s="3"/>
      <c r="Y93" s="3"/>
      <c r="Z93" s="3"/>
      <c r="AA93" s="3"/>
    </row>
    <row r="94" ht="27.75" customHeight="1">
      <c r="O94" s="4"/>
      <c r="P94" s="4"/>
      <c r="S94" s="3"/>
      <c r="T94" s="3"/>
      <c r="U94" s="3"/>
      <c r="V94" s="3"/>
      <c r="W94" s="3"/>
      <c r="X94" s="3"/>
      <c r="Y94" s="3"/>
      <c r="Z94" s="3"/>
      <c r="AA94" s="3"/>
    </row>
    <row r="95" ht="27.75" customHeight="1">
      <c r="O95" s="4"/>
      <c r="S95" s="3"/>
      <c r="T95" s="3"/>
      <c r="U95" s="3"/>
      <c r="V95" s="3"/>
      <c r="W95" s="3"/>
      <c r="X95" s="3"/>
      <c r="Y95" s="3"/>
      <c r="Z95" s="3"/>
      <c r="AA95" s="3"/>
    </row>
    <row r="96" ht="27.75" customHeight="1">
      <c r="O96" s="4"/>
      <c r="P96" s="4"/>
      <c r="S96" s="3"/>
      <c r="T96" s="3"/>
      <c r="U96" s="3"/>
      <c r="V96" s="3"/>
      <c r="W96" s="3"/>
      <c r="X96" s="3"/>
      <c r="Y96" s="3"/>
      <c r="Z96" s="3"/>
      <c r="AA96" s="3"/>
    </row>
    <row r="97" ht="27.75" customHeight="1">
      <c r="O97" s="4"/>
      <c r="P97" s="4"/>
      <c r="S97" s="3"/>
      <c r="T97" s="3"/>
      <c r="U97" s="3"/>
      <c r="V97" s="3"/>
      <c r="W97" s="3"/>
      <c r="X97" s="3"/>
      <c r="Y97" s="3"/>
      <c r="Z97" s="3"/>
      <c r="AA97" s="3"/>
    </row>
    <row r="98" ht="27.75" customHeight="1">
      <c r="O98" s="4"/>
      <c r="P98" s="4"/>
      <c r="S98" s="3"/>
      <c r="T98" s="3"/>
      <c r="U98" s="3"/>
      <c r="V98" s="3"/>
      <c r="W98" s="3"/>
      <c r="X98" s="3"/>
      <c r="Y98" s="3"/>
      <c r="Z98" s="3"/>
      <c r="AA98" s="3"/>
    </row>
    <row r="99" ht="27.75" customHeight="1">
      <c r="O99" s="4"/>
      <c r="P99" s="4"/>
      <c r="S99" s="3"/>
      <c r="T99" s="3"/>
      <c r="U99" s="3"/>
      <c r="V99" s="3"/>
      <c r="W99" s="3"/>
      <c r="X99" s="3"/>
      <c r="Y99" s="3"/>
      <c r="Z99" s="3"/>
      <c r="AA99" s="3"/>
    </row>
    <row r="100" ht="27.75" customHeight="1">
      <c r="O100" s="4"/>
      <c r="P100" s="4"/>
      <c r="S100" s="3"/>
      <c r="T100" s="3"/>
      <c r="U100" s="3"/>
      <c r="V100" s="3"/>
      <c r="W100" s="3"/>
      <c r="X100" s="3"/>
      <c r="Y100" s="3"/>
      <c r="Z100" s="3"/>
      <c r="AA100" s="3"/>
    </row>
    <row r="101" ht="27.75" customHeight="1">
      <c r="O101" s="4"/>
      <c r="P101" s="4"/>
      <c r="S101" s="3"/>
      <c r="T101" s="3"/>
      <c r="U101" s="3"/>
      <c r="V101" s="3"/>
      <c r="W101" s="3"/>
      <c r="X101" s="3"/>
      <c r="Y101" s="3"/>
      <c r="Z101" s="3"/>
      <c r="AA101" s="3"/>
    </row>
    <row r="102" ht="27.75" customHeight="1">
      <c r="O102" s="4"/>
      <c r="P102" s="4"/>
      <c r="S102" s="3"/>
      <c r="T102" s="3"/>
      <c r="U102" s="3"/>
      <c r="V102" s="3"/>
      <c r="W102" s="3"/>
      <c r="X102" s="3"/>
      <c r="Y102" s="3"/>
      <c r="Z102" s="3"/>
      <c r="AA102" s="3"/>
    </row>
    <row r="103" ht="27.75" customHeight="1">
      <c r="O103" s="4"/>
      <c r="P103" s="4"/>
      <c r="S103" s="3"/>
      <c r="T103" s="3"/>
      <c r="U103" s="3"/>
      <c r="V103" s="3"/>
      <c r="W103" s="3"/>
      <c r="X103" s="3"/>
      <c r="Y103" s="3"/>
      <c r="Z103" s="3"/>
      <c r="AA103" s="3"/>
    </row>
    <row r="104" ht="27.75" customHeight="1">
      <c r="O104" s="4"/>
      <c r="P104" s="4"/>
      <c r="S104" s="3"/>
      <c r="T104" s="3"/>
      <c r="U104" s="3"/>
      <c r="V104" s="3"/>
      <c r="W104" s="3"/>
      <c r="X104" s="3"/>
      <c r="Y104" s="3"/>
      <c r="Z104" s="3"/>
      <c r="AA104" s="3"/>
    </row>
    <row r="105" ht="27.75" customHeight="1">
      <c r="B105" s="3"/>
      <c r="O105" s="4"/>
      <c r="P105" s="4"/>
      <c r="S105" s="3"/>
      <c r="T105" s="3"/>
      <c r="U105" s="3"/>
      <c r="V105" s="3"/>
      <c r="W105" s="3"/>
      <c r="X105" s="3"/>
      <c r="Y105" s="3"/>
      <c r="Z105" s="3"/>
      <c r="AA105" s="3"/>
    </row>
    <row r="106" ht="27.75" customHeight="1">
      <c r="O106" s="4"/>
      <c r="P106" s="4"/>
      <c r="S106" s="3"/>
      <c r="T106" s="3"/>
      <c r="U106" s="3"/>
      <c r="V106" s="3"/>
      <c r="W106" s="3"/>
      <c r="X106" s="3"/>
      <c r="Y106" s="3"/>
      <c r="Z106" s="3"/>
      <c r="AA106" s="3"/>
    </row>
    <row r="107" ht="27.75" customHeight="1">
      <c r="O107" s="4"/>
      <c r="P107" s="4"/>
      <c r="S107" s="3"/>
      <c r="T107" s="3"/>
      <c r="U107" s="3"/>
      <c r="V107" s="3"/>
      <c r="W107" s="3"/>
      <c r="X107" s="3"/>
      <c r="Y107" s="3"/>
      <c r="Z107" s="3"/>
      <c r="AA107" s="3"/>
    </row>
    <row r="108" ht="27.75" customHeight="1">
      <c r="O108" s="4"/>
      <c r="P108" s="4"/>
      <c r="S108" s="3"/>
      <c r="T108" s="3"/>
      <c r="U108" s="3"/>
      <c r="V108" s="3"/>
      <c r="W108" s="3"/>
      <c r="X108" s="3"/>
      <c r="Y108" s="3"/>
      <c r="Z108" s="3"/>
      <c r="AA108" s="3"/>
    </row>
    <row r="109" ht="27.75" customHeight="1">
      <c r="O109" s="4"/>
      <c r="P109" s="4"/>
      <c r="S109" s="3"/>
      <c r="T109" s="3"/>
      <c r="U109" s="3"/>
      <c r="V109" s="3"/>
      <c r="W109" s="3"/>
      <c r="X109" s="3"/>
      <c r="Y109" s="3"/>
      <c r="Z109" s="3"/>
      <c r="AA109" s="3"/>
    </row>
    <row r="110" ht="27.75" customHeight="1">
      <c r="B110" s="3"/>
      <c r="O110" s="4"/>
      <c r="P110" s="4"/>
      <c r="S110" s="3"/>
      <c r="T110" s="3"/>
      <c r="U110" s="3"/>
      <c r="V110" s="3"/>
      <c r="W110" s="3"/>
      <c r="X110" s="3"/>
      <c r="Y110" s="3"/>
      <c r="Z110" s="3"/>
      <c r="AA110" s="3"/>
    </row>
    <row r="111" ht="27.75" customHeight="1">
      <c r="B111" s="3"/>
      <c r="O111" s="4"/>
      <c r="P111" s="4"/>
      <c r="S111" s="3"/>
      <c r="T111" s="3"/>
      <c r="U111" s="3"/>
      <c r="V111" s="3"/>
      <c r="W111" s="3"/>
      <c r="X111" s="3"/>
      <c r="Y111" s="3"/>
      <c r="Z111" s="3"/>
      <c r="AA111" s="3"/>
    </row>
    <row r="112" ht="27.75" customHeight="1">
      <c r="O112" s="4"/>
      <c r="P112" s="4"/>
      <c r="S112" s="3"/>
      <c r="T112" s="3"/>
      <c r="U112" s="3"/>
      <c r="V112" s="3"/>
      <c r="W112" s="3"/>
      <c r="X112" s="3"/>
      <c r="Y112" s="3"/>
      <c r="Z112" s="3"/>
      <c r="AA112" s="3"/>
    </row>
    <row r="113" ht="27.75" customHeight="1">
      <c r="O113" s="4"/>
      <c r="P113" s="4"/>
      <c r="S113" s="3"/>
      <c r="T113" s="3"/>
      <c r="U113" s="3"/>
      <c r="V113" s="3"/>
      <c r="W113" s="3"/>
      <c r="X113" s="3"/>
      <c r="Y113" s="3"/>
      <c r="Z113" s="3"/>
      <c r="AA113" s="3"/>
    </row>
    <row r="114" ht="27.75" customHeight="1">
      <c r="B114" s="3"/>
      <c r="O114" s="4"/>
      <c r="P114" s="4"/>
      <c r="S114" s="3"/>
      <c r="T114" s="3"/>
      <c r="U114" s="3"/>
      <c r="V114" s="3"/>
      <c r="W114" s="3"/>
      <c r="X114" s="3"/>
      <c r="Y114" s="3"/>
      <c r="Z114" s="3"/>
      <c r="AA114" s="3"/>
    </row>
    <row r="115" ht="27.75" customHeight="1">
      <c r="O115" s="4"/>
      <c r="P115" s="4"/>
      <c r="S115" s="3"/>
      <c r="T115" s="3"/>
      <c r="U115" s="3"/>
      <c r="V115" s="3"/>
      <c r="W115" s="3"/>
      <c r="X115" s="3"/>
      <c r="Y115" s="3"/>
      <c r="Z115" s="3"/>
      <c r="AA115" s="3"/>
    </row>
    <row r="116" ht="27.75" customHeight="1">
      <c r="O116" s="4"/>
      <c r="P116" s="4"/>
      <c r="S116" s="3"/>
      <c r="T116" s="3"/>
      <c r="U116" s="3"/>
      <c r="V116" s="3"/>
      <c r="W116" s="3"/>
      <c r="X116" s="3"/>
      <c r="Y116" s="3"/>
      <c r="Z116" s="3"/>
      <c r="AA116" s="3"/>
    </row>
    <row r="117" ht="27.75" customHeight="1">
      <c r="O117" s="4"/>
      <c r="P117" s="4"/>
      <c r="S117" s="3"/>
      <c r="T117" s="3"/>
      <c r="U117" s="3"/>
      <c r="V117" s="3"/>
      <c r="W117" s="3"/>
      <c r="X117" s="3"/>
      <c r="Y117" s="3"/>
      <c r="Z117" s="3"/>
      <c r="AA117" s="3"/>
    </row>
    <row r="118" ht="27.75" customHeight="1">
      <c r="O118" s="4"/>
      <c r="P118" s="4"/>
      <c r="S118" s="3"/>
      <c r="T118" s="3"/>
      <c r="U118" s="3"/>
      <c r="V118" s="3"/>
      <c r="W118" s="3"/>
      <c r="X118" s="3"/>
      <c r="Y118" s="3"/>
      <c r="Z118" s="3"/>
      <c r="AA118" s="3"/>
    </row>
    <row r="119" ht="27.75" customHeight="1">
      <c r="O119" s="4"/>
      <c r="P119" s="4"/>
      <c r="S119" s="3"/>
      <c r="T119" s="3"/>
      <c r="U119" s="3"/>
      <c r="V119" s="3"/>
      <c r="W119" s="3"/>
      <c r="X119" s="3"/>
      <c r="Y119" s="3"/>
      <c r="Z119" s="3"/>
      <c r="AA119" s="3"/>
    </row>
    <row r="120" ht="27.75" customHeight="1">
      <c r="B120" s="3"/>
      <c r="O120" s="4"/>
      <c r="P120" s="4"/>
      <c r="S120" s="3"/>
      <c r="T120" s="3"/>
      <c r="U120" s="3"/>
      <c r="V120" s="3"/>
      <c r="W120" s="3"/>
      <c r="X120" s="3"/>
      <c r="Y120" s="3"/>
      <c r="Z120" s="3"/>
      <c r="AA120" s="3"/>
    </row>
    <row r="121" ht="27.75" customHeight="1">
      <c r="O121" s="4"/>
      <c r="P121" s="4"/>
      <c r="S121" s="3"/>
      <c r="T121" s="3"/>
      <c r="U121" s="3"/>
      <c r="V121" s="3"/>
      <c r="W121" s="3"/>
      <c r="X121" s="3"/>
      <c r="Y121" s="3"/>
      <c r="Z121" s="3"/>
      <c r="AA121" s="3"/>
    </row>
    <row r="122" ht="27.75" customHeight="1">
      <c r="O122" s="4"/>
      <c r="P122" s="4"/>
      <c r="S122" s="3"/>
      <c r="T122" s="3"/>
      <c r="U122" s="3"/>
      <c r="V122" s="3"/>
      <c r="W122" s="3"/>
      <c r="X122" s="3"/>
      <c r="Y122" s="3"/>
      <c r="Z122" s="3"/>
      <c r="AA122" s="3"/>
    </row>
    <row r="123" ht="27.75" customHeight="1">
      <c r="O123" s="4"/>
      <c r="P123" s="4"/>
      <c r="S123" s="3"/>
      <c r="T123" s="3"/>
      <c r="U123" s="3"/>
      <c r="V123" s="3"/>
      <c r="W123" s="3"/>
      <c r="X123" s="3"/>
      <c r="Y123" s="3"/>
      <c r="Z123" s="3"/>
      <c r="AA123" s="3"/>
    </row>
    <row r="124" ht="27.75" customHeight="1">
      <c r="O124" s="4"/>
      <c r="P124" s="4"/>
      <c r="S124" s="3"/>
      <c r="T124" s="3"/>
      <c r="U124" s="3"/>
      <c r="V124" s="3"/>
      <c r="W124" s="3"/>
      <c r="X124" s="3"/>
      <c r="Y124" s="3"/>
      <c r="Z124" s="3"/>
      <c r="AA124" s="3"/>
    </row>
    <row r="125" ht="27.75" customHeight="1">
      <c r="O125" s="4"/>
      <c r="P125" s="4"/>
      <c r="S125" s="3"/>
      <c r="T125" s="3"/>
      <c r="U125" s="3"/>
      <c r="V125" s="3"/>
      <c r="W125" s="3"/>
      <c r="X125" s="3"/>
      <c r="Y125" s="3"/>
      <c r="Z125" s="3"/>
      <c r="AA125" s="3"/>
    </row>
    <row r="126" ht="27.75" customHeight="1">
      <c r="O126" s="4"/>
      <c r="P126" s="4"/>
      <c r="S126" s="3"/>
      <c r="T126" s="3"/>
      <c r="U126" s="3"/>
      <c r="V126" s="3"/>
      <c r="W126" s="3"/>
      <c r="X126" s="3"/>
      <c r="Y126" s="3"/>
      <c r="Z126" s="3"/>
      <c r="AA126" s="3"/>
    </row>
    <row r="127" ht="27.75" customHeight="1">
      <c r="O127" s="4"/>
      <c r="P127" s="4"/>
      <c r="S127" s="3"/>
      <c r="T127" s="3"/>
      <c r="U127" s="3"/>
      <c r="V127" s="3"/>
      <c r="W127" s="3"/>
      <c r="X127" s="3"/>
      <c r="Y127" s="3"/>
      <c r="Z127" s="3"/>
      <c r="AA127" s="3"/>
    </row>
    <row r="128" ht="27.75" customHeight="1">
      <c r="O128" s="4"/>
      <c r="P128" s="4"/>
      <c r="S128" s="3"/>
      <c r="T128" s="3"/>
      <c r="U128" s="3"/>
      <c r="V128" s="3"/>
      <c r="W128" s="3"/>
      <c r="X128" s="3"/>
      <c r="Y128" s="3"/>
      <c r="Z128" s="3"/>
      <c r="AA128" s="3"/>
    </row>
    <row r="129" ht="27.75" customHeight="1">
      <c r="B129" s="3"/>
      <c r="O129" s="4"/>
      <c r="P129" s="4"/>
      <c r="S129" s="3"/>
      <c r="T129" s="3"/>
      <c r="U129" s="3"/>
      <c r="V129" s="3"/>
      <c r="W129" s="3"/>
      <c r="X129" s="3"/>
      <c r="Y129" s="3"/>
      <c r="Z129" s="3"/>
      <c r="AA129" s="3"/>
    </row>
    <row r="130" ht="27.75" customHeight="1">
      <c r="O130" s="4"/>
      <c r="P130" s="4"/>
      <c r="S130" s="3"/>
      <c r="T130" s="3"/>
      <c r="U130" s="3"/>
      <c r="V130" s="3"/>
      <c r="W130" s="3"/>
      <c r="X130" s="3"/>
      <c r="Y130" s="3"/>
      <c r="Z130" s="3"/>
      <c r="AA130" s="3"/>
    </row>
    <row r="131" ht="27.75" customHeight="1">
      <c r="O131" s="4"/>
      <c r="P131" s="4"/>
      <c r="S131" s="3"/>
      <c r="T131" s="3"/>
      <c r="U131" s="3"/>
      <c r="V131" s="3"/>
      <c r="W131" s="3"/>
      <c r="X131" s="3"/>
      <c r="Y131" s="3"/>
      <c r="Z131" s="3"/>
      <c r="AA131" s="3"/>
    </row>
    <row r="132" ht="27.75" customHeight="1">
      <c r="O132" s="4"/>
      <c r="P132" s="4"/>
      <c r="S132" s="3"/>
      <c r="T132" s="3"/>
      <c r="U132" s="3"/>
      <c r="V132" s="3"/>
      <c r="W132" s="3"/>
      <c r="X132" s="3"/>
      <c r="Y132" s="3"/>
      <c r="Z132" s="3"/>
      <c r="AA132" s="3"/>
    </row>
    <row r="133" ht="27.75" customHeight="1">
      <c r="B133" s="3"/>
      <c r="O133" s="4"/>
      <c r="P133" s="4"/>
      <c r="S133" s="3"/>
      <c r="T133" s="3"/>
      <c r="U133" s="3"/>
      <c r="V133" s="3"/>
      <c r="W133" s="3"/>
      <c r="X133" s="3"/>
      <c r="Y133" s="3"/>
      <c r="Z133" s="3"/>
      <c r="AA133" s="3"/>
    </row>
    <row r="134" ht="27.75" customHeight="1">
      <c r="O134" s="4"/>
      <c r="P134" s="4"/>
      <c r="S134" s="3"/>
      <c r="T134" s="3"/>
      <c r="U134" s="3"/>
      <c r="V134" s="3"/>
      <c r="W134" s="3"/>
      <c r="X134" s="3"/>
      <c r="Y134" s="3"/>
      <c r="Z134" s="3"/>
      <c r="AA134" s="3"/>
    </row>
    <row r="135" ht="27.75" customHeight="1">
      <c r="O135" s="4"/>
      <c r="P135" s="4"/>
      <c r="S135" s="3"/>
      <c r="T135" s="3"/>
      <c r="U135" s="3"/>
      <c r="V135" s="3"/>
      <c r="W135" s="3"/>
      <c r="X135" s="3"/>
      <c r="Y135" s="3"/>
      <c r="Z135" s="3"/>
      <c r="AA135" s="3"/>
    </row>
    <row r="136" ht="27.75" customHeight="1">
      <c r="O136" s="4"/>
      <c r="P136" s="4"/>
      <c r="S136" s="3"/>
      <c r="T136" s="3"/>
      <c r="U136" s="3"/>
      <c r="V136" s="3"/>
      <c r="W136" s="3"/>
      <c r="X136" s="3"/>
      <c r="Y136" s="3"/>
      <c r="Z136" s="3"/>
      <c r="AA136" s="3"/>
    </row>
    <row r="137" ht="27.75" customHeight="1">
      <c r="O137" s="4"/>
      <c r="P137" s="4"/>
      <c r="S137" s="3"/>
      <c r="T137" s="3"/>
      <c r="U137" s="3"/>
      <c r="V137" s="3"/>
      <c r="W137" s="3"/>
      <c r="X137" s="3"/>
      <c r="Y137" s="3"/>
      <c r="Z137" s="3"/>
      <c r="AA137" s="3"/>
    </row>
    <row r="138" ht="27.75" customHeight="1">
      <c r="O138" s="4"/>
      <c r="P138" s="4"/>
      <c r="S138" s="3"/>
      <c r="T138" s="3"/>
      <c r="U138" s="3"/>
      <c r="V138" s="3"/>
      <c r="W138" s="3"/>
      <c r="X138" s="3"/>
      <c r="Y138" s="3"/>
      <c r="Z138" s="3"/>
      <c r="AA138" s="3"/>
    </row>
    <row r="139" ht="27.75" customHeight="1">
      <c r="O139" s="4"/>
      <c r="P139" s="4"/>
      <c r="S139" s="3"/>
      <c r="T139" s="3"/>
      <c r="U139" s="3"/>
      <c r="V139" s="3"/>
      <c r="W139" s="3"/>
      <c r="X139" s="3"/>
      <c r="Y139" s="3"/>
      <c r="Z139" s="3"/>
      <c r="AA139" s="3"/>
    </row>
    <row r="140" ht="27.75" customHeight="1">
      <c r="O140" s="4"/>
      <c r="P140" s="4"/>
      <c r="S140" s="3"/>
      <c r="T140" s="3"/>
      <c r="U140" s="3"/>
      <c r="V140" s="3"/>
      <c r="W140" s="3"/>
      <c r="X140" s="3"/>
      <c r="Y140" s="3"/>
      <c r="Z140" s="3"/>
      <c r="AA140" s="3"/>
    </row>
    <row r="141" ht="27.75" customHeight="1">
      <c r="O141" s="4"/>
      <c r="P141" s="4"/>
      <c r="S141" s="3"/>
      <c r="T141" s="3"/>
      <c r="U141" s="3"/>
      <c r="V141" s="3"/>
      <c r="W141" s="3"/>
      <c r="X141" s="3"/>
      <c r="Y141" s="3"/>
      <c r="Z141" s="3"/>
      <c r="AA141" s="3"/>
    </row>
    <row r="142" ht="27.75" customHeight="1">
      <c r="O142" s="4"/>
      <c r="P142" s="4"/>
      <c r="S142" s="3"/>
      <c r="T142" s="3"/>
      <c r="U142" s="3"/>
      <c r="V142" s="3"/>
      <c r="W142" s="3"/>
      <c r="X142" s="3"/>
      <c r="Y142" s="3"/>
      <c r="Z142" s="3"/>
      <c r="AA142" s="3"/>
    </row>
    <row r="143" ht="27.75" customHeight="1">
      <c r="O143" s="4"/>
      <c r="P143" s="4"/>
      <c r="S143" s="3"/>
      <c r="T143" s="3"/>
      <c r="U143" s="3"/>
      <c r="V143" s="3"/>
      <c r="W143" s="3"/>
      <c r="X143" s="3"/>
      <c r="Y143" s="3"/>
      <c r="Z143" s="3"/>
      <c r="AA143" s="3"/>
    </row>
    <row r="144" ht="27.75" customHeight="1">
      <c r="O144" s="4"/>
      <c r="P144" s="4"/>
      <c r="S144" s="3"/>
      <c r="T144" s="3"/>
      <c r="U144" s="3"/>
      <c r="V144" s="3"/>
      <c r="W144" s="3"/>
      <c r="X144" s="3"/>
      <c r="Y144" s="3"/>
      <c r="Z144" s="3"/>
      <c r="AA144" s="3"/>
    </row>
    <row r="145" ht="27.75" customHeight="1">
      <c r="O145" s="4"/>
      <c r="P145" s="4"/>
      <c r="S145" s="3"/>
      <c r="T145" s="3"/>
      <c r="U145" s="3"/>
      <c r="V145" s="3"/>
      <c r="W145" s="3"/>
      <c r="X145" s="3"/>
      <c r="Y145" s="3"/>
      <c r="Z145" s="3"/>
      <c r="AA145" s="3"/>
    </row>
    <row r="146" ht="27.75" customHeight="1">
      <c r="O146" s="4"/>
      <c r="P146" s="4"/>
      <c r="S146" s="3"/>
      <c r="T146" s="3"/>
      <c r="U146" s="3"/>
      <c r="V146" s="3"/>
      <c r="W146" s="3"/>
      <c r="X146" s="3"/>
      <c r="Y146" s="3"/>
      <c r="Z146" s="3"/>
      <c r="AA146" s="3"/>
    </row>
    <row r="147" ht="27.75" customHeight="1">
      <c r="O147" s="4"/>
      <c r="P147" s="4"/>
      <c r="S147" s="3"/>
      <c r="T147" s="3"/>
      <c r="U147" s="3"/>
      <c r="V147" s="3"/>
      <c r="W147" s="3"/>
      <c r="X147" s="3"/>
      <c r="Y147" s="3"/>
      <c r="Z147" s="3"/>
      <c r="AA147" s="3"/>
    </row>
    <row r="148" ht="27.75" customHeight="1">
      <c r="O148" s="4"/>
      <c r="P148" s="4"/>
      <c r="S148" s="3"/>
      <c r="T148" s="3"/>
      <c r="U148" s="3"/>
      <c r="V148" s="3"/>
      <c r="W148" s="3"/>
      <c r="X148" s="3"/>
      <c r="Y148" s="3"/>
      <c r="Z148" s="3"/>
      <c r="AA148" s="3"/>
    </row>
    <row r="149" ht="27.75" customHeight="1">
      <c r="B149" s="3"/>
      <c r="O149" s="4"/>
      <c r="P149" s="4"/>
      <c r="S149" s="3"/>
      <c r="T149" s="3"/>
      <c r="U149" s="3"/>
      <c r="V149" s="3"/>
      <c r="W149" s="3"/>
      <c r="X149" s="3"/>
      <c r="Y149" s="3"/>
      <c r="Z149" s="3"/>
      <c r="AA149" s="3"/>
    </row>
    <row r="150" ht="27.75" customHeight="1">
      <c r="O150" s="4"/>
      <c r="P150" s="4"/>
      <c r="S150" s="3"/>
      <c r="T150" s="3"/>
      <c r="U150" s="3"/>
      <c r="V150" s="3"/>
      <c r="W150" s="3"/>
      <c r="X150" s="3"/>
      <c r="Y150" s="3"/>
      <c r="Z150" s="3"/>
      <c r="AA150" s="3"/>
    </row>
    <row r="151" ht="27.75" customHeight="1">
      <c r="O151" s="4"/>
      <c r="P151" s="4"/>
      <c r="S151" s="3"/>
      <c r="T151" s="3"/>
      <c r="U151" s="3"/>
      <c r="V151" s="3"/>
      <c r="W151" s="3"/>
      <c r="X151" s="3"/>
      <c r="Y151" s="3"/>
      <c r="Z151" s="3"/>
      <c r="AA151" s="3"/>
    </row>
    <row r="152" ht="27.75" customHeight="1">
      <c r="O152" s="4"/>
      <c r="P152" s="4"/>
      <c r="S152" s="3"/>
      <c r="T152" s="3"/>
      <c r="U152" s="3"/>
      <c r="V152" s="3"/>
      <c r="W152" s="3"/>
      <c r="X152" s="3"/>
      <c r="Y152" s="3"/>
      <c r="Z152" s="3"/>
      <c r="AA152" s="3"/>
    </row>
    <row r="153" ht="27.75" customHeight="1">
      <c r="O153" s="4"/>
      <c r="P153" s="4"/>
      <c r="S153" s="3"/>
      <c r="T153" s="3"/>
      <c r="U153" s="3"/>
      <c r="V153" s="3"/>
      <c r="W153" s="3"/>
      <c r="X153" s="3"/>
      <c r="Y153" s="3"/>
      <c r="Z153" s="3"/>
      <c r="AA153" s="3"/>
    </row>
    <row r="154" ht="27.75" customHeight="1">
      <c r="O154" s="4"/>
      <c r="P154" s="4"/>
      <c r="S154" s="3"/>
      <c r="T154" s="3"/>
      <c r="U154" s="3"/>
      <c r="V154" s="3"/>
      <c r="W154" s="3"/>
      <c r="X154" s="3"/>
      <c r="Y154" s="3"/>
      <c r="Z154" s="3"/>
      <c r="AA154" s="3"/>
    </row>
    <row r="155" ht="27.75" customHeight="1">
      <c r="O155" s="4"/>
      <c r="P155" s="4"/>
      <c r="S155" s="3"/>
      <c r="T155" s="3"/>
      <c r="U155" s="3"/>
      <c r="V155" s="3"/>
      <c r="W155" s="3"/>
      <c r="X155" s="3"/>
      <c r="Y155" s="3"/>
      <c r="Z155" s="3"/>
      <c r="AA155" s="3"/>
    </row>
    <row r="156" ht="27.75" customHeight="1">
      <c r="O156" s="4"/>
      <c r="P156" s="4"/>
      <c r="S156" s="3"/>
      <c r="T156" s="3"/>
      <c r="U156" s="3"/>
      <c r="V156" s="3"/>
      <c r="W156" s="3"/>
      <c r="X156" s="3"/>
      <c r="Y156" s="3"/>
      <c r="Z156" s="3"/>
      <c r="AA156" s="3"/>
    </row>
    <row r="157" ht="27.75" customHeight="1">
      <c r="O157" s="4"/>
      <c r="P157" s="4"/>
      <c r="S157" s="3"/>
      <c r="T157" s="3"/>
      <c r="U157" s="3"/>
      <c r="V157" s="3"/>
      <c r="W157" s="3"/>
      <c r="X157" s="3"/>
      <c r="Y157" s="3"/>
      <c r="Z157" s="3"/>
      <c r="AA157" s="3"/>
    </row>
    <row r="158" ht="27.75" customHeight="1">
      <c r="O158" s="4"/>
      <c r="P158" s="4"/>
      <c r="S158" s="3"/>
      <c r="T158" s="3"/>
      <c r="U158" s="3"/>
      <c r="V158" s="3"/>
      <c r="W158" s="3"/>
      <c r="X158" s="3"/>
      <c r="Y158" s="3"/>
      <c r="Z158" s="3"/>
      <c r="AA158" s="3"/>
    </row>
    <row r="159" ht="27.75" customHeight="1">
      <c r="O159" s="4"/>
      <c r="P159" s="4"/>
      <c r="S159" s="3"/>
      <c r="T159" s="3"/>
      <c r="U159" s="3"/>
      <c r="V159" s="3"/>
      <c r="W159" s="3"/>
      <c r="X159" s="3"/>
      <c r="Y159" s="3"/>
      <c r="Z159" s="3"/>
      <c r="AA159" s="3"/>
    </row>
    <row r="160" ht="27.75" customHeight="1">
      <c r="O160" s="4"/>
      <c r="P160" s="4"/>
      <c r="S160" s="3"/>
      <c r="T160" s="3"/>
      <c r="U160" s="3"/>
      <c r="V160" s="3"/>
      <c r="W160" s="3"/>
      <c r="X160" s="3"/>
      <c r="Y160" s="3"/>
      <c r="Z160" s="3"/>
      <c r="AA160" s="3"/>
    </row>
    <row r="161" ht="27.75" customHeight="1">
      <c r="O161" s="4"/>
      <c r="P161" s="4"/>
      <c r="S161" s="3"/>
      <c r="T161" s="3"/>
      <c r="U161" s="3"/>
      <c r="V161" s="3"/>
      <c r="W161" s="3"/>
      <c r="X161" s="3"/>
      <c r="Y161" s="3"/>
      <c r="Z161" s="3"/>
      <c r="AA161" s="3"/>
    </row>
    <row r="162" ht="27.75" customHeight="1">
      <c r="O162" s="4"/>
      <c r="P162" s="4"/>
      <c r="S162" s="3"/>
      <c r="T162" s="3"/>
      <c r="U162" s="3"/>
      <c r="V162" s="3"/>
      <c r="W162" s="3"/>
      <c r="X162" s="3"/>
      <c r="Y162" s="3"/>
      <c r="Z162" s="3"/>
      <c r="AA162" s="3"/>
    </row>
    <row r="163" ht="27.75" customHeight="1">
      <c r="O163" s="4"/>
      <c r="P163" s="4"/>
      <c r="S163" s="3"/>
      <c r="T163" s="3"/>
      <c r="U163" s="3"/>
      <c r="V163" s="3"/>
      <c r="W163" s="3"/>
      <c r="X163" s="3"/>
      <c r="Y163" s="3"/>
      <c r="Z163" s="3"/>
      <c r="AA163" s="3"/>
    </row>
    <row r="164" ht="27.75" customHeight="1">
      <c r="O164" s="4"/>
      <c r="P164" s="4"/>
      <c r="S164" s="3"/>
      <c r="T164" s="3"/>
      <c r="U164" s="3"/>
      <c r="V164" s="3"/>
      <c r="W164" s="3"/>
      <c r="X164" s="3"/>
      <c r="Y164" s="3"/>
      <c r="Z164" s="3"/>
      <c r="AA164" s="3"/>
    </row>
    <row r="165" ht="27.75" customHeight="1">
      <c r="O165" s="4"/>
      <c r="P165" s="4"/>
      <c r="S165" s="3"/>
      <c r="T165" s="3"/>
      <c r="U165" s="3"/>
      <c r="V165" s="3"/>
      <c r="W165" s="3"/>
      <c r="X165" s="3"/>
      <c r="Y165" s="3"/>
      <c r="Z165" s="3"/>
      <c r="AA165" s="3"/>
    </row>
    <row r="166" ht="27.75" customHeight="1">
      <c r="O166" s="4"/>
      <c r="P166" s="4"/>
      <c r="S166" s="3"/>
      <c r="T166" s="3"/>
      <c r="U166" s="3"/>
      <c r="V166" s="3"/>
      <c r="W166" s="3"/>
      <c r="X166" s="3"/>
      <c r="Y166" s="3"/>
      <c r="Z166" s="3"/>
      <c r="AA166" s="3"/>
    </row>
    <row r="167" ht="27.75" customHeight="1">
      <c r="O167" s="4"/>
      <c r="P167" s="4"/>
      <c r="S167" s="3"/>
      <c r="T167" s="3"/>
      <c r="U167" s="3"/>
      <c r="V167" s="3"/>
      <c r="W167" s="3"/>
      <c r="X167" s="3"/>
      <c r="Y167" s="3"/>
      <c r="Z167" s="3"/>
      <c r="AA167" s="3"/>
    </row>
    <row r="168" ht="27.75" customHeight="1">
      <c r="O168" s="4"/>
      <c r="P168" s="4"/>
      <c r="S168" s="3"/>
      <c r="T168" s="3"/>
      <c r="U168" s="3"/>
      <c r="V168" s="3"/>
      <c r="W168" s="3"/>
      <c r="X168" s="3"/>
      <c r="Y168" s="3"/>
      <c r="Z168" s="3"/>
      <c r="AA168" s="3"/>
    </row>
    <row r="169" ht="27.75" customHeight="1">
      <c r="O169" s="4"/>
      <c r="P169" s="4"/>
      <c r="S169" s="3"/>
      <c r="T169" s="3"/>
      <c r="U169" s="3"/>
      <c r="V169" s="3"/>
      <c r="W169" s="3"/>
      <c r="X169" s="3"/>
      <c r="Y169" s="3"/>
      <c r="Z169" s="3"/>
      <c r="AA169" s="3"/>
    </row>
    <row r="170" ht="27.75" customHeight="1">
      <c r="O170" s="4"/>
      <c r="P170" s="4"/>
      <c r="S170" s="3"/>
      <c r="T170" s="3"/>
      <c r="U170" s="3"/>
      <c r="V170" s="3"/>
      <c r="W170" s="3"/>
      <c r="X170" s="3"/>
      <c r="Y170" s="3"/>
      <c r="Z170" s="3"/>
      <c r="AA170" s="3"/>
    </row>
    <row r="171" ht="27.75" customHeight="1">
      <c r="O171" s="4"/>
      <c r="P171" s="4"/>
      <c r="S171" s="3"/>
      <c r="T171" s="3"/>
      <c r="U171" s="3"/>
      <c r="V171" s="3"/>
      <c r="W171" s="3"/>
      <c r="X171" s="3"/>
      <c r="Y171" s="3"/>
      <c r="Z171" s="3"/>
      <c r="AA171" s="3"/>
    </row>
    <row r="172" ht="27.75" customHeight="1">
      <c r="O172" s="4"/>
      <c r="P172" s="4"/>
      <c r="S172" s="3"/>
      <c r="T172" s="3"/>
      <c r="U172" s="3"/>
      <c r="V172" s="3"/>
      <c r="W172" s="3"/>
      <c r="X172" s="3"/>
      <c r="Y172" s="3"/>
      <c r="Z172" s="3"/>
      <c r="AA172" s="3"/>
    </row>
    <row r="173" ht="27.75" customHeight="1">
      <c r="O173" s="4"/>
      <c r="P173" s="4"/>
      <c r="S173" s="3"/>
      <c r="T173" s="3"/>
      <c r="U173" s="3"/>
      <c r="V173" s="3"/>
      <c r="W173" s="3"/>
      <c r="X173" s="3"/>
      <c r="Y173" s="3"/>
      <c r="Z173" s="3"/>
      <c r="AA173" s="3"/>
    </row>
    <row r="174" ht="27.75" customHeight="1">
      <c r="O174" s="4"/>
      <c r="P174" s="4"/>
      <c r="S174" s="3"/>
      <c r="T174" s="3"/>
      <c r="U174" s="3"/>
      <c r="V174" s="3"/>
      <c r="W174" s="3"/>
      <c r="X174" s="3"/>
      <c r="Y174" s="3"/>
      <c r="Z174" s="3"/>
      <c r="AA174" s="3"/>
    </row>
    <row r="175" ht="27.75" customHeight="1">
      <c r="B175" s="3"/>
      <c r="O175" s="4"/>
      <c r="P175" s="4"/>
      <c r="S175" s="3"/>
      <c r="T175" s="3"/>
      <c r="U175" s="3"/>
      <c r="V175" s="3"/>
      <c r="W175" s="3"/>
      <c r="X175" s="3"/>
      <c r="Y175" s="3"/>
      <c r="Z175" s="3"/>
      <c r="AA175" s="3"/>
    </row>
    <row r="176" ht="27.75" customHeight="1">
      <c r="O176" s="4"/>
      <c r="P176" s="4"/>
      <c r="S176" s="3"/>
      <c r="T176" s="3"/>
      <c r="U176" s="3"/>
      <c r="V176" s="3"/>
      <c r="W176" s="3"/>
      <c r="X176" s="3"/>
      <c r="Y176" s="3"/>
      <c r="Z176" s="3"/>
      <c r="AA176" s="3"/>
    </row>
    <row r="177" ht="27.75" customHeight="1">
      <c r="O177" s="4"/>
      <c r="P177" s="4"/>
      <c r="S177" s="3"/>
      <c r="T177" s="3"/>
      <c r="U177" s="3"/>
      <c r="V177" s="3"/>
      <c r="W177" s="3"/>
      <c r="X177" s="3"/>
      <c r="Y177" s="3"/>
      <c r="Z177" s="3"/>
      <c r="AA177" s="3"/>
    </row>
    <row r="178" ht="27.75" customHeight="1">
      <c r="O178" s="4"/>
      <c r="P178" s="4"/>
      <c r="S178" s="3"/>
      <c r="T178" s="3"/>
      <c r="U178" s="3"/>
      <c r="V178" s="3"/>
      <c r="W178" s="3"/>
      <c r="X178" s="3"/>
      <c r="Y178" s="3"/>
      <c r="Z178" s="3"/>
      <c r="AA178" s="3"/>
    </row>
    <row r="179" ht="27.75" customHeight="1">
      <c r="O179" s="4"/>
      <c r="P179" s="4"/>
      <c r="S179" s="3"/>
      <c r="T179" s="3"/>
      <c r="U179" s="3"/>
      <c r="V179" s="3"/>
      <c r="W179" s="3"/>
      <c r="X179" s="3"/>
      <c r="Y179" s="3"/>
      <c r="Z179" s="3"/>
      <c r="AA179" s="3"/>
    </row>
    <row r="180" ht="27.75" customHeight="1">
      <c r="B180" s="3"/>
      <c r="O180" s="4"/>
      <c r="P180" s="4"/>
      <c r="S180" s="3"/>
      <c r="T180" s="3"/>
      <c r="U180" s="3"/>
      <c r="V180" s="3"/>
      <c r="W180" s="3"/>
      <c r="X180" s="3"/>
      <c r="Y180" s="3"/>
      <c r="Z180" s="3"/>
      <c r="AA180" s="3"/>
    </row>
    <row r="181" ht="27.75" customHeight="1">
      <c r="O181" s="4"/>
      <c r="P181" s="4"/>
      <c r="S181" s="3"/>
      <c r="T181" s="3"/>
      <c r="U181" s="3"/>
      <c r="V181" s="3"/>
      <c r="W181" s="3"/>
      <c r="X181" s="3"/>
      <c r="Y181" s="3"/>
      <c r="Z181" s="3"/>
      <c r="AA181" s="3"/>
    </row>
    <row r="182" ht="27.75" customHeight="1">
      <c r="O182" s="4"/>
      <c r="P182" s="4"/>
      <c r="S182" s="3"/>
      <c r="T182" s="3"/>
      <c r="U182" s="3"/>
      <c r="V182" s="3"/>
      <c r="W182" s="3"/>
      <c r="X182" s="3"/>
      <c r="Y182" s="3"/>
      <c r="Z182" s="3"/>
      <c r="AA182" s="3"/>
    </row>
    <row r="183" ht="27.75" customHeight="1">
      <c r="O183" s="4"/>
      <c r="P183" s="4"/>
      <c r="S183" s="3"/>
      <c r="T183" s="3"/>
      <c r="U183" s="3"/>
      <c r="V183" s="3"/>
      <c r="W183" s="3"/>
      <c r="X183" s="3"/>
      <c r="Y183" s="3"/>
      <c r="Z183" s="3"/>
      <c r="AA183" s="3"/>
    </row>
    <row r="184" ht="27.75" customHeight="1">
      <c r="O184" s="4"/>
      <c r="P184" s="4"/>
      <c r="S184" s="3"/>
      <c r="T184" s="3"/>
      <c r="U184" s="3"/>
      <c r="V184" s="3"/>
      <c r="W184" s="3"/>
      <c r="X184" s="3"/>
      <c r="Y184" s="3"/>
      <c r="Z184" s="3"/>
      <c r="AA184" s="3"/>
    </row>
    <row r="185" ht="27.75" customHeight="1">
      <c r="O185" s="4"/>
      <c r="P185" s="4"/>
      <c r="S185" s="3"/>
      <c r="T185" s="3"/>
      <c r="U185" s="3"/>
      <c r="V185" s="3"/>
      <c r="W185" s="3"/>
      <c r="X185" s="3"/>
      <c r="Y185" s="3"/>
      <c r="Z185" s="3"/>
      <c r="AA185" s="3"/>
    </row>
    <row r="186" ht="27.75" customHeight="1">
      <c r="O186" s="4"/>
      <c r="P186" s="4"/>
      <c r="S186" s="3"/>
      <c r="T186" s="3"/>
      <c r="U186" s="3"/>
      <c r="V186" s="3"/>
      <c r="W186" s="3"/>
      <c r="X186" s="3"/>
      <c r="Y186" s="3"/>
      <c r="Z186" s="3"/>
      <c r="AA186" s="3"/>
    </row>
    <row r="187" ht="27.75" customHeight="1">
      <c r="S187" s="3"/>
      <c r="T187" s="3"/>
      <c r="U187" s="3"/>
      <c r="V187" s="3"/>
      <c r="W187" s="3"/>
      <c r="X187" s="3"/>
      <c r="Y187" s="3"/>
      <c r="Z187" s="3"/>
      <c r="AA187" s="3"/>
    </row>
    <row r="188" ht="27.75" customHeight="1">
      <c r="S188" s="3"/>
      <c r="T188" s="3"/>
      <c r="U188" s="3"/>
      <c r="V188" s="3"/>
      <c r="W188" s="3"/>
      <c r="X188" s="3"/>
      <c r="Y188" s="3"/>
      <c r="Z188" s="3"/>
      <c r="AA188" s="3"/>
    </row>
    <row r="189" ht="27.75" customHeight="1">
      <c r="S189" s="3"/>
      <c r="T189" s="3"/>
      <c r="U189" s="3"/>
      <c r="V189" s="3"/>
      <c r="W189" s="3"/>
      <c r="X189" s="3"/>
      <c r="Y189" s="3"/>
      <c r="Z189" s="3"/>
      <c r="AA189" s="3"/>
    </row>
    <row r="190" ht="27.75" customHeight="1">
      <c r="S190" s="3"/>
      <c r="T190" s="3"/>
      <c r="U190" s="3"/>
      <c r="V190" s="3"/>
      <c r="W190" s="3"/>
      <c r="X190" s="3"/>
      <c r="Y190" s="3"/>
      <c r="Z190" s="3"/>
      <c r="AA190" s="3"/>
    </row>
    <row r="191" ht="27.75" customHeight="1">
      <c r="S191" s="3"/>
      <c r="T191" s="3"/>
      <c r="U191" s="3"/>
      <c r="V191" s="3"/>
      <c r="W191" s="3"/>
      <c r="X191" s="3"/>
      <c r="Y191" s="3"/>
      <c r="Z191" s="3"/>
      <c r="AA191" s="3"/>
    </row>
    <row r="192" ht="27.75" customHeight="1">
      <c r="S192" s="3"/>
      <c r="T192" s="3"/>
      <c r="U192" s="3"/>
      <c r="V192" s="3"/>
      <c r="W192" s="3"/>
      <c r="X192" s="3"/>
      <c r="Y192" s="3"/>
      <c r="Z192" s="3"/>
      <c r="AA192" s="3"/>
    </row>
    <row r="193" ht="27.75" customHeight="1">
      <c r="S193" s="3"/>
      <c r="T193" s="3"/>
      <c r="U193" s="3"/>
      <c r="V193" s="3"/>
      <c r="W193" s="3"/>
      <c r="X193" s="3"/>
      <c r="Y193" s="3"/>
      <c r="Z193" s="3"/>
      <c r="AA193" s="3"/>
    </row>
    <row r="194" ht="27.75" customHeight="1">
      <c r="S194" s="3"/>
      <c r="T194" s="3"/>
      <c r="U194" s="3"/>
      <c r="V194" s="3"/>
      <c r="W194" s="3"/>
      <c r="X194" s="3"/>
      <c r="Y194" s="3"/>
      <c r="Z194" s="3"/>
      <c r="AA194" s="3"/>
    </row>
    <row r="195" ht="27.75" customHeight="1">
      <c r="S195" s="3"/>
      <c r="T195" s="3"/>
      <c r="U195" s="3"/>
      <c r="V195" s="3"/>
      <c r="W195" s="3"/>
      <c r="X195" s="3"/>
      <c r="Y195" s="3"/>
      <c r="Z195" s="3"/>
      <c r="AA195" s="3"/>
    </row>
    <row r="196" ht="27.75" customHeight="1">
      <c r="S196" s="3"/>
      <c r="T196" s="3"/>
      <c r="U196" s="3"/>
      <c r="V196" s="3"/>
      <c r="W196" s="3"/>
      <c r="X196" s="3"/>
      <c r="Y196" s="3"/>
      <c r="Z196" s="3"/>
      <c r="AA196" s="3"/>
    </row>
    <row r="197" ht="27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7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7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7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7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7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7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7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7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7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7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7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7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7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7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7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7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7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7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7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7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7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7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7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7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7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7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7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7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7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7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7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7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7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7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7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7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7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7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7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7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7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7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7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7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7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7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7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7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7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27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27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27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27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27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27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27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27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27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27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27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27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27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27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27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27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27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27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27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27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27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27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27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27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27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27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27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27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27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27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27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27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27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27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27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27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27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27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27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27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27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27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27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27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27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27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27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27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27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27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27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27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27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27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27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27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27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27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27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27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27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27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27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27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27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27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27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27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27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27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27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27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27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27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27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27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27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27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27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27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27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27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27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27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27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27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27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27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27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27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27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27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27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27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27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27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27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27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27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27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27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27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27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27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27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27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27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27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27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27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27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27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27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27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27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27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27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27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27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27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27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27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27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27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27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27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27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27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27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27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27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27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27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27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27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27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27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27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27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27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$B$1:$R$283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" t="s">
        <v>18</v>
      </c>
      <c r="B1" s="5" t="s">
        <v>1</v>
      </c>
      <c r="C1" s="5" t="s">
        <v>19</v>
      </c>
      <c r="D1" s="5" t="s">
        <v>20</v>
      </c>
      <c r="E1" s="5" t="s">
        <v>12</v>
      </c>
      <c r="F1" s="5" t="s">
        <v>9</v>
      </c>
      <c r="G1" s="5" t="s">
        <v>21</v>
      </c>
      <c r="H1" s="5" t="s">
        <v>22</v>
      </c>
      <c r="I1" s="5" t="s">
        <v>11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13</v>
      </c>
      <c r="P1" s="5" t="s">
        <v>28</v>
      </c>
      <c r="Q1" s="5" t="s">
        <v>29</v>
      </c>
      <c r="R1" s="5" t="s">
        <v>8</v>
      </c>
      <c r="S1" s="5" t="s">
        <v>10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/>
      <c r="AF1" s="5"/>
    </row>
    <row r="2">
      <c r="A2" s="6" t="str">
        <f>Mes!G2</f>
        <v/>
      </c>
      <c r="B2" s="7"/>
      <c r="C2" s="7" t="str">
        <f>IF(Mes!Q2="", "", LOWER(LEFT(Mes!Q2,1)&amp;MID(Mes!Q2,SEARCH(" ",Mes!Q2)+1,LEN(Mes!Q2))))
</f>
        <v/>
      </c>
      <c r="D2" s="7"/>
      <c r="E2" s="6" t="str">
        <f>Mes!M2</f>
        <v/>
      </c>
      <c r="F2" s="7" t="str">
        <f>Mes!J2</f>
        <v/>
      </c>
      <c r="G2" s="7"/>
      <c r="H2" s="7"/>
      <c r="I2" s="6" t="str">
        <f>Mes!L2</f>
        <v/>
      </c>
      <c r="J2" s="7"/>
      <c r="K2" s="8" t="str">
        <f>Mes!O2</f>
        <v/>
      </c>
      <c r="L2" s="8" t="str">
        <f>Mes!P2</f>
        <v/>
      </c>
      <c r="M2" s="6" t="str">
        <f>Mes!R2</f>
        <v/>
      </c>
      <c r="N2" s="7" t="str">
        <f t="shared" ref="N2:N886" si="1">IF(NOT(K2=""),"http://mcpcldsig02/OpenKM/frontend/index.jsp?uuid=0d8eae4d-928b-4e11-9bc1-f239bb31f111","") </f>
        <v/>
      </c>
      <c r="O2" s="6" t="str">
        <f>Mes!N2</f>
        <v/>
      </c>
      <c r="P2" s="7"/>
      <c r="Q2" s="7"/>
      <c r="R2" s="6" t="str">
        <f>Mes!I2</f>
        <v/>
      </c>
      <c r="S2" s="6" t="str">
        <f>Mes!K2</f>
        <v/>
      </c>
      <c r="T2" s="7" t="str">
        <f>IF(Mes!Q2="","",VLOOKUP(Mes!Q2,User!$A$2:$E$200,3,1))</f>
        <v/>
      </c>
      <c r="U2" s="7"/>
      <c r="V2" s="7"/>
      <c r="W2" s="7"/>
      <c r="X2" s="7"/>
      <c r="Y2" s="7"/>
      <c r="Z2" s="7"/>
      <c r="AA2" s="7"/>
      <c r="AB2" s="7"/>
      <c r="AC2" s="6" t="str">
        <f>IF((Mes!B2 =""),Mes!H2," ")</f>
        <v/>
      </c>
      <c r="AD2" s="6" t="str">
        <f>IF(NOT(Mes!B2 =""),Mes!B2,"")</f>
        <v/>
      </c>
      <c r="AE2" s="7"/>
      <c r="AF2" s="7"/>
    </row>
    <row r="3">
      <c r="A3" s="6" t="str">
        <f>Mes!G3</f>
        <v/>
      </c>
      <c r="B3" s="7"/>
      <c r="C3" s="7" t="str">
        <f>IF(Mes!Q3="", "", LOWER(LEFT(Mes!Q3,1)&amp;MID(Mes!Q3,SEARCH(" ",Mes!Q3)+1,LEN(Mes!Q3))))
</f>
        <v/>
      </c>
      <c r="D3" s="7"/>
      <c r="E3" s="6" t="str">
        <f>Mes!M3</f>
        <v/>
      </c>
      <c r="F3" s="7" t="str">
        <f>Mes!J3</f>
        <v/>
      </c>
      <c r="G3" s="7"/>
      <c r="H3" s="7"/>
      <c r="I3" s="6" t="str">
        <f>Mes!L3</f>
        <v/>
      </c>
      <c r="J3" s="7"/>
      <c r="K3" s="8" t="str">
        <f>Mes!O3</f>
        <v/>
      </c>
      <c r="L3" s="8" t="str">
        <f>Mes!P3</f>
        <v/>
      </c>
      <c r="M3" s="6" t="str">
        <f>Mes!R3</f>
        <v/>
      </c>
      <c r="N3" s="7" t="str">
        <f t="shared" si="1"/>
        <v/>
      </c>
      <c r="O3" s="6" t="str">
        <f>Mes!N3</f>
        <v/>
      </c>
      <c r="P3" s="7"/>
      <c r="Q3" s="7"/>
      <c r="R3" s="6" t="str">
        <f>Mes!I3</f>
        <v/>
      </c>
      <c r="S3" s="6" t="str">
        <f>Mes!K3</f>
        <v/>
      </c>
      <c r="T3" s="7" t="str">
        <f>IF(Mes!Q3="","",VLOOKUP(Mes!Q3,User!$A$2:$E$200,3,1))</f>
        <v/>
      </c>
      <c r="U3" s="7"/>
      <c r="V3" s="7"/>
      <c r="W3" s="7"/>
      <c r="X3" s="7"/>
      <c r="Y3" s="7"/>
      <c r="Z3" s="7"/>
      <c r="AA3" s="7"/>
      <c r="AB3" s="7"/>
      <c r="AC3" s="7" t="str">
        <f>IF((Mes!B3 =""),Mes!H3," ")</f>
        <v/>
      </c>
      <c r="AD3" s="6" t="str">
        <f>IF(NOT(Mes!B3 =""),Mes!B3,"")</f>
        <v/>
      </c>
      <c r="AE3" s="7"/>
      <c r="AF3" s="7"/>
    </row>
    <row r="4">
      <c r="A4" s="6" t="str">
        <f>Mes!G4</f>
        <v/>
      </c>
      <c r="B4" s="7"/>
      <c r="C4" s="7" t="str">
        <f>IF(Mes!Q4="", "", LOWER(LEFT(Mes!Q4,1)&amp;MID(Mes!Q4,SEARCH(" ",Mes!Q4)+1,LEN(Mes!Q4))))
</f>
        <v/>
      </c>
      <c r="D4" s="7"/>
      <c r="E4" s="6" t="str">
        <f>Mes!M4</f>
        <v/>
      </c>
      <c r="F4" s="7" t="str">
        <f>Mes!J4</f>
        <v/>
      </c>
      <c r="G4" s="7"/>
      <c r="H4" s="7"/>
      <c r="I4" s="6" t="str">
        <f>Mes!L4</f>
        <v/>
      </c>
      <c r="J4" s="7"/>
      <c r="K4" s="8" t="str">
        <f>Mes!O4</f>
        <v/>
      </c>
      <c r="L4" s="8" t="str">
        <f>Mes!P4</f>
        <v/>
      </c>
      <c r="M4" s="6" t="str">
        <f>Mes!R4</f>
        <v/>
      </c>
      <c r="N4" s="7" t="str">
        <f t="shared" si="1"/>
        <v/>
      </c>
      <c r="O4" s="6" t="str">
        <f>Mes!N4</f>
        <v/>
      </c>
      <c r="P4" s="7"/>
      <c r="Q4" s="7"/>
      <c r="R4" s="6" t="str">
        <f>Mes!I4</f>
        <v/>
      </c>
      <c r="S4" s="6" t="str">
        <f>Mes!K4</f>
        <v/>
      </c>
      <c r="T4" s="7" t="str">
        <f>IF(Mes!Q4="","",VLOOKUP(Mes!Q4,User!$A$2:$E$200,3,1))</f>
        <v/>
      </c>
      <c r="U4" s="7"/>
      <c r="V4" s="7"/>
      <c r="W4" s="7"/>
      <c r="X4" s="7"/>
      <c r="Y4" s="7"/>
      <c r="Z4" s="7"/>
      <c r="AA4" s="7"/>
      <c r="AB4" s="7"/>
      <c r="AC4" s="6" t="str">
        <f>IF((Mes!B4 =""),Mes!H4," ")</f>
        <v/>
      </c>
      <c r="AD4" s="6" t="str">
        <f>IF(NOT(Mes!B4 =""),Mes!B4,"")</f>
        <v/>
      </c>
      <c r="AE4" s="7"/>
      <c r="AF4" s="7"/>
    </row>
    <row r="5">
      <c r="A5" s="6" t="str">
        <f>Mes!G5</f>
        <v/>
      </c>
      <c r="B5" s="7"/>
      <c r="C5" s="7" t="str">
        <f>IF(Mes!Q5="", "", LOWER(LEFT(Mes!Q5,1)&amp;MID(Mes!Q5,SEARCH(" ",Mes!Q5)+1,LEN(Mes!Q5))))
</f>
        <v/>
      </c>
      <c r="D5" s="7"/>
      <c r="E5" s="6" t="str">
        <f>Mes!M5</f>
        <v/>
      </c>
      <c r="F5" s="7" t="str">
        <f>Mes!J5</f>
        <v/>
      </c>
      <c r="G5" s="7"/>
      <c r="H5" s="7"/>
      <c r="I5" s="6" t="str">
        <f>Mes!L5</f>
        <v/>
      </c>
      <c r="J5" s="7"/>
      <c r="K5" s="8" t="str">
        <f>Mes!O5</f>
        <v/>
      </c>
      <c r="L5" s="8" t="str">
        <f>Mes!P5</f>
        <v/>
      </c>
      <c r="M5" s="6" t="str">
        <f>Mes!R5</f>
        <v/>
      </c>
      <c r="N5" s="7" t="str">
        <f t="shared" si="1"/>
        <v/>
      </c>
      <c r="O5" s="6" t="str">
        <f>Mes!N5</f>
        <v/>
      </c>
      <c r="P5" s="7"/>
      <c r="Q5" s="7"/>
      <c r="R5" s="6" t="str">
        <f>Mes!I5</f>
        <v/>
      </c>
      <c r="S5" s="6" t="str">
        <f>Mes!K5</f>
        <v/>
      </c>
      <c r="T5" s="7" t="str">
        <f>IF(Mes!Q5="","",VLOOKUP(Mes!Q5,User!$A$2:$E$200,3,1))</f>
        <v/>
      </c>
      <c r="U5" s="7"/>
      <c r="V5" s="7"/>
      <c r="W5" s="7"/>
      <c r="X5" s="7"/>
      <c r="Y5" s="7"/>
      <c r="Z5" s="7"/>
      <c r="AA5" s="7"/>
      <c r="AB5" s="7"/>
      <c r="AC5" s="7" t="str">
        <f>IF((Mes!B5 =""),Mes!H5," ")</f>
        <v/>
      </c>
      <c r="AD5" s="6" t="str">
        <f>IF(NOT(Mes!B5 =""),Mes!B5,"")</f>
        <v/>
      </c>
      <c r="AE5" s="7"/>
      <c r="AF5" s="7"/>
    </row>
    <row r="6">
      <c r="A6" s="6" t="str">
        <f>Mes!G6</f>
        <v/>
      </c>
      <c r="B6" s="7"/>
      <c r="C6" s="7" t="str">
        <f>IF(Mes!Q6="", "", LOWER(LEFT(Mes!Q6,1)&amp;MID(Mes!Q6,SEARCH(" ",Mes!Q6)+1,LEN(Mes!Q6))))
</f>
        <v/>
      </c>
      <c r="D6" s="7"/>
      <c r="E6" s="6" t="str">
        <f>Mes!M6</f>
        <v/>
      </c>
      <c r="F6" s="7" t="str">
        <f>Mes!J6</f>
        <v/>
      </c>
      <c r="G6" s="7"/>
      <c r="H6" s="7"/>
      <c r="I6" s="6" t="str">
        <f>Mes!L6</f>
        <v/>
      </c>
      <c r="J6" s="7"/>
      <c r="K6" s="8" t="str">
        <f>Mes!O6</f>
        <v/>
      </c>
      <c r="L6" s="8" t="str">
        <f>Mes!P6</f>
        <v/>
      </c>
      <c r="M6" s="6" t="str">
        <f>Mes!R6</f>
        <v/>
      </c>
      <c r="N6" s="7" t="str">
        <f t="shared" si="1"/>
        <v/>
      </c>
      <c r="O6" s="6" t="str">
        <f>Mes!N6</f>
        <v/>
      </c>
      <c r="P6" s="7"/>
      <c r="Q6" s="7"/>
      <c r="R6" s="6" t="str">
        <f>Mes!I6</f>
        <v/>
      </c>
      <c r="S6" s="6" t="str">
        <f>Mes!K6</f>
        <v/>
      </c>
      <c r="T6" s="7" t="str">
        <f>IF(Mes!Q6="","",VLOOKUP(Mes!Q6,User!$A$2:$E$200,3,1))</f>
        <v/>
      </c>
      <c r="U6" s="7"/>
      <c r="V6" s="7"/>
      <c r="W6" s="7"/>
      <c r="X6" s="7"/>
      <c r="Y6" s="7"/>
      <c r="Z6" s="7"/>
      <c r="AA6" s="7"/>
      <c r="AB6" s="7"/>
      <c r="AC6" s="7" t="str">
        <f>IF((Mes!B6 =""),Mes!H6," ")</f>
        <v/>
      </c>
      <c r="AD6" s="6" t="str">
        <f>IF(NOT(Mes!B6 =""),Mes!B6,"")</f>
        <v/>
      </c>
      <c r="AE6" s="7"/>
      <c r="AF6" s="7"/>
    </row>
    <row r="7">
      <c r="A7" s="6" t="str">
        <f>Mes!G7</f>
        <v/>
      </c>
      <c r="B7" s="7"/>
      <c r="C7" s="7" t="str">
        <f>IF(Mes!Q7="", "", LOWER(LEFT(Mes!Q7,1)&amp;MID(Mes!Q7,SEARCH(" ",Mes!Q7)+1,LEN(Mes!Q7))))
</f>
        <v/>
      </c>
      <c r="D7" s="7"/>
      <c r="E7" s="6" t="str">
        <f>Mes!M7</f>
        <v/>
      </c>
      <c r="F7" s="7" t="str">
        <f>Mes!J7</f>
        <v/>
      </c>
      <c r="G7" s="7"/>
      <c r="H7" s="7"/>
      <c r="I7" s="6" t="str">
        <f>Mes!L7</f>
        <v/>
      </c>
      <c r="J7" s="7"/>
      <c r="K7" s="8" t="str">
        <f>Mes!O7</f>
        <v/>
      </c>
      <c r="L7" s="8" t="str">
        <f>Mes!P7</f>
        <v/>
      </c>
      <c r="M7" s="6" t="str">
        <f>Mes!R7</f>
        <v/>
      </c>
      <c r="N7" s="7" t="str">
        <f t="shared" si="1"/>
        <v/>
      </c>
      <c r="O7" s="6" t="str">
        <f>Mes!N7</f>
        <v/>
      </c>
      <c r="P7" s="7"/>
      <c r="Q7" s="7"/>
      <c r="R7" s="6" t="str">
        <f>Mes!I7</f>
        <v/>
      </c>
      <c r="S7" s="6" t="str">
        <f>Mes!K7</f>
        <v/>
      </c>
      <c r="T7" s="7" t="str">
        <f>IF(Mes!Q7="","",VLOOKUP(Mes!Q7,User!$A$2:$E$200,3,1))</f>
        <v/>
      </c>
      <c r="U7" s="7"/>
      <c r="V7" s="7"/>
      <c r="W7" s="7"/>
      <c r="X7" s="7"/>
      <c r="Y7" s="7"/>
      <c r="Z7" s="7"/>
      <c r="AA7" s="7"/>
      <c r="AB7" s="7"/>
      <c r="AC7" s="7" t="str">
        <f>IF((Mes!B7 =""),Mes!H7," ")</f>
        <v/>
      </c>
      <c r="AD7" s="6" t="str">
        <f>IF(NOT(Mes!B7 =""),Mes!B7,"")</f>
        <v/>
      </c>
      <c r="AE7" s="7"/>
      <c r="AF7" s="7"/>
    </row>
    <row r="8">
      <c r="A8" s="6" t="str">
        <f>Mes!G8</f>
        <v/>
      </c>
      <c r="B8" s="7"/>
      <c r="C8" s="7" t="str">
        <f>IF(Mes!Q8="", "", LOWER(LEFT(Mes!Q8,1)&amp;MID(Mes!Q8,SEARCH(" ",Mes!Q8)+1,LEN(Mes!Q8))))
</f>
        <v/>
      </c>
      <c r="D8" s="7"/>
      <c r="E8" s="6" t="str">
        <f>Mes!M8</f>
        <v/>
      </c>
      <c r="F8" s="7" t="str">
        <f>Mes!J8</f>
        <v/>
      </c>
      <c r="G8" s="7"/>
      <c r="H8" s="7"/>
      <c r="I8" s="6" t="str">
        <f>Mes!L8</f>
        <v/>
      </c>
      <c r="J8" s="7"/>
      <c r="K8" s="8" t="str">
        <f>Mes!O8</f>
        <v/>
      </c>
      <c r="L8" s="8" t="str">
        <f>Mes!P8</f>
        <v/>
      </c>
      <c r="M8" s="6" t="str">
        <f>Mes!R8</f>
        <v/>
      </c>
      <c r="N8" s="7" t="str">
        <f t="shared" si="1"/>
        <v/>
      </c>
      <c r="O8" s="6" t="str">
        <f>Mes!N8</f>
        <v/>
      </c>
      <c r="P8" s="7"/>
      <c r="Q8" s="7"/>
      <c r="R8" s="6" t="str">
        <f>Mes!I8</f>
        <v/>
      </c>
      <c r="S8" s="6" t="str">
        <f>Mes!K8</f>
        <v/>
      </c>
      <c r="T8" s="7" t="str">
        <f>IF(Mes!Q8="","",VLOOKUP(Mes!Q8,User!$A$2:$E$200,3,1))</f>
        <v/>
      </c>
      <c r="U8" s="7"/>
      <c r="V8" s="7"/>
      <c r="W8" s="7"/>
      <c r="X8" s="7"/>
      <c r="Y8" s="7"/>
      <c r="Z8" s="7"/>
      <c r="AA8" s="7"/>
      <c r="AB8" s="7"/>
      <c r="AC8" s="7" t="str">
        <f>IF((Mes!B8 =""),Mes!H8," ")</f>
        <v/>
      </c>
      <c r="AD8" s="6" t="str">
        <f>IF(NOT(Mes!B8 =""),Mes!B8,"")</f>
        <v/>
      </c>
      <c r="AE8" s="7"/>
      <c r="AF8" s="7"/>
    </row>
    <row r="9">
      <c r="A9" s="6" t="str">
        <f>Mes!G9</f>
        <v/>
      </c>
      <c r="B9" s="7"/>
      <c r="C9" s="7" t="str">
        <f>IF(Mes!Q9="", "", LOWER(LEFT(Mes!Q9,1)&amp;MID(Mes!Q9,SEARCH(" ",Mes!Q9)+1,LEN(Mes!Q9))))
</f>
        <v/>
      </c>
      <c r="D9" s="7"/>
      <c r="E9" s="6" t="str">
        <f>Mes!M9</f>
        <v/>
      </c>
      <c r="F9" s="7" t="str">
        <f>Mes!J9</f>
        <v/>
      </c>
      <c r="G9" s="7"/>
      <c r="H9" s="7"/>
      <c r="I9" s="6" t="str">
        <f>Mes!L9</f>
        <v/>
      </c>
      <c r="J9" s="7"/>
      <c r="K9" s="8" t="str">
        <f>Mes!O9</f>
        <v/>
      </c>
      <c r="L9" s="8" t="str">
        <f>Mes!P9</f>
        <v/>
      </c>
      <c r="M9" s="6" t="str">
        <f>Mes!R9</f>
        <v/>
      </c>
      <c r="N9" s="7" t="str">
        <f t="shared" si="1"/>
        <v/>
      </c>
      <c r="O9" s="6" t="str">
        <f>Mes!N9</f>
        <v/>
      </c>
      <c r="P9" s="7"/>
      <c r="Q9" s="7"/>
      <c r="R9" s="6" t="str">
        <f>Mes!I9</f>
        <v/>
      </c>
      <c r="S9" s="6" t="str">
        <f>Mes!K9</f>
        <v/>
      </c>
      <c r="T9" s="7" t="str">
        <f>IF(Mes!Q9="","",VLOOKUP(Mes!Q9,User!$A$2:$E$200,3,1))</f>
        <v/>
      </c>
      <c r="U9" s="7"/>
      <c r="V9" s="7"/>
      <c r="W9" s="7"/>
      <c r="X9" s="7"/>
      <c r="Y9" s="7"/>
      <c r="Z9" s="7"/>
      <c r="AA9" s="7"/>
      <c r="AB9" s="7"/>
      <c r="AC9" s="7" t="str">
        <f>IF((Mes!B9 =""),Mes!H9," ")</f>
        <v/>
      </c>
      <c r="AD9" s="6" t="str">
        <f>IF(NOT(Mes!B9 =""),Mes!B9,"")</f>
        <v/>
      </c>
      <c r="AE9" s="7"/>
      <c r="AF9" s="7"/>
    </row>
    <row r="10">
      <c r="A10" s="6" t="str">
        <f>Mes!G10</f>
        <v/>
      </c>
      <c r="B10" s="7"/>
      <c r="C10" s="7" t="str">
        <f>IF(Mes!Q10="", "", LOWER(LEFT(Mes!Q10,1)&amp;MID(Mes!Q10,SEARCH(" ",Mes!Q10)+1,LEN(Mes!Q10))))
</f>
        <v/>
      </c>
      <c r="D10" s="7"/>
      <c r="E10" s="6" t="str">
        <f>Mes!M10</f>
        <v/>
      </c>
      <c r="F10" s="7" t="str">
        <f>Mes!J10</f>
        <v/>
      </c>
      <c r="G10" s="7"/>
      <c r="H10" s="7"/>
      <c r="I10" s="6" t="str">
        <f>Mes!L10</f>
        <v/>
      </c>
      <c r="J10" s="7"/>
      <c r="K10" s="8" t="str">
        <f>Mes!O10</f>
        <v/>
      </c>
      <c r="L10" s="8" t="str">
        <f>Mes!P10</f>
        <v/>
      </c>
      <c r="M10" s="6" t="str">
        <f>Mes!R10</f>
        <v/>
      </c>
      <c r="N10" s="7" t="str">
        <f t="shared" si="1"/>
        <v/>
      </c>
      <c r="O10" s="6" t="str">
        <f>Mes!N10</f>
        <v/>
      </c>
      <c r="P10" s="7"/>
      <c r="Q10" s="7"/>
      <c r="R10" s="6" t="str">
        <f>Mes!I10</f>
        <v/>
      </c>
      <c r="S10" s="6" t="str">
        <f>Mes!K10</f>
        <v/>
      </c>
      <c r="T10" s="7" t="str">
        <f>IF(Mes!Q10="","",VLOOKUP(Mes!Q10,User!$A$2:$E$200,3,1))</f>
        <v/>
      </c>
      <c r="U10" s="7"/>
      <c r="V10" s="7"/>
      <c r="W10" s="7"/>
      <c r="X10" s="7"/>
      <c r="Y10" s="7"/>
      <c r="Z10" s="7"/>
      <c r="AA10" s="7"/>
      <c r="AB10" s="7"/>
      <c r="AC10" s="7" t="str">
        <f>IF((Mes!B10 =""),Mes!H10," ")</f>
        <v/>
      </c>
      <c r="AD10" s="6" t="str">
        <f>IF(NOT(Mes!B10 =""),Mes!B10,"")</f>
        <v/>
      </c>
      <c r="AE10" s="7"/>
      <c r="AF10" s="7"/>
    </row>
    <row r="11">
      <c r="A11" s="6" t="str">
        <f>Mes!G11</f>
        <v/>
      </c>
      <c r="B11" s="7"/>
      <c r="C11" s="7" t="str">
        <f>IF(Mes!Q11="", "", LOWER(LEFT(Mes!Q11,1)&amp;MID(Mes!Q11,SEARCH(" ",Mes!Q11)+1,LEN(Mes!Q11))))
</f>
        <v/>
      </c>
      <c r="D11" s="7"/>
      <c r="E11" s="6" t="str">
        <f>Mes!M11</f>
        <v/>
      </c>
      <c r="F11" s="7" t="str">
        <f>Mes!J11</f>
        <v/>
      </c>
      <c r="G11" s="7"/>
      <c r="H11" s="7"/>
      <c r="I11" s="6" t="str">
        <f>Mes!L11</f>
        <v/>
      </c>
      <c r="J11" s="7"/>
      <c r="K11" s="8" t="str">
        <f>Mes!O11</f>
        <v/>
      </c>
      <c r="L11" s="8" t="str">
        <f>Mes!P11</f>
        <v/>
      </c>
      <c r="M11" s="6" t="str">
        <f>Mes!R11</f>
        <v/>
      </c>
      <c r="N11" s="7" t="str">
        <f t="shared" si="1"/>
        <v/>
      </c>
      <c r="O11" s="6" t="str">
        <f>Mes!N11</f>
        <v/>
      </c>
      <c r="P11" s="7"/>
      <c r="Q11" s="7"/>
      <c r="R11" s="6" t="str">
        <f>Mes!I11</f>
        <v/>
      </c>
      <c r="S11" s="6" t="str">
        <f>Mes!K11</f>
        <v/>
      </c>
      <c r="T11" s="7" t="str">
        <f>IF(Mes!Q11="","",VLOOKUP(Mes!Q11,User!$A$2:$E$200,3,1))</f>
        <v/>
      </c>
      <c r="U11" s="7"/>
      <c r="V11" s="7"/>
      <c r="W11" s="7"/>
      <c r="X11" s="7"/>
      <c r="Y11" s="7"/>
      <c r="Z11" s="7"/>
      <c r="AA11" s="7"/>
      <c r="AB11" s="7"/>
      <c r="AC11" s="6" t="str">
        <f>IF((Mes!B11 =""),Mes!H11," ")</f>
        <v/>
      </c>
      <c r="AD11" s="6" t="str">
        <f>IF(NOT(Mes!B11 =""),Mes!B11,"")</f>
        <v/>
      </c>
      <c r="AE11" s="7"/>
      <c r="AF11" s="7"/>
    </row>
    <row r="12">
      <c r="A12" s="6" t="str">
        <f>Mes!G12</f>
        <v/>
      </c>
      <c r="B12" s="7"/>
      <c r="C12" s="7" t="str">
        <f>IF(Mes!Q12="", "", LOWER(LEFT(Mes!Q12,1)&amp;MID(Mes!Q12,SEARCH(" ",Mes!Q12)+1,LEN(Mes!Q12))))
</f>
        <v/>
      </c>
      <c r="D12" s="7"/>
      <c r="E12" s="6" t="str">
        <f>Mes!M12</f>
        <v/>
      </c>
      <c r="F12" s="7" t="str">
        <f>Mes!J12</f>
        <v/>
      </c>
      <c r="G12" s="7"/>
      <c r="H12" s="7"/>
      <c r="I12" s="6" t="str">
        <f>Mes!L12</f>
        <v/>
      </c>
      <c r="J12" s="7"/>
      <c r="K12" s="8" t="str">
        <f>Mes!O12</f>
        <v/>
      </c>
      <c r="L12" s="8" t="str">
        <f>Mes!P12</f>
        <v/>
      </c>
      <c r="M12" s="6" t="str">
        <f>Mes!R12</f>
        <v/>
      </c>
      <c r="N12" s="7" t="str">
        <f t="shared" si="1"/>
        <v/>
      </c>
      <c r="O12" s="6" t="str">
        <f>Mes!N12</f>
        <v/>
      </c>
      <c r="P12" s="7"/>
      <c r="Q12" s="7"/>
      <c r="R12" s="6" t="str">
        <f>Mes!I12</f>
        <v/>
      </c>
      <c r="S12" s="6" t="str">
        <f>Mes!K12</f>
        <v/>
      </c>
      <c r="T12" s="7" t="str">
        <f>IF(Mes!Q12="","",VLOOKUP(Mes!Q12,User!$A$2:$E$200,3,1))</f>
        <v/>
      </c>
      <c r="U12" s="7"/>
      <c r="V12" s="7"/>
      <c r="W12" s="7"/>
      <c r="X12" s="7"/>
      <c r="Y12" s="7"/>
      <c r="Z12" s="7"/>
      <c r="AA12" s="7"/>
      <c r="AB12" s="7"/>
      <c r="AC12" s="6" t="str">
        <f>IF((Mes!B12 =""),Mes!H12," ")</f>
        <v/>
      </c>
      <c r="AD12" s="6" t="str">
        <f>IF(NOT(Mes!B12 =""),Mes!B12,"")</f>
        <v/>
      </c>
      <c r="AE12" s="7"/>
      <c r="AF12" s="7"/>
    </row>
    <row r="13">
      <c r="A13" s="6" t="str">
        <f>Mes!G13</f>
        <v/>
      </c>
      <c r="B13" s="7"/>
      <c r="C13" s="7" t="str">
        <f>IF(Mes!Q13="", "", LOWER(LEFT(Mes!Q13,1)&amp;MID(Mes!Q13,SEARCH(" ",Mes!Q13)+1,LEN(Mes!Q13))))
</f>
        <v/>
      </c>
      <c r="D13" s="7"/>
      <c r="E13" s="6" t="str">
        <f>Mes!M13</f>
        <v/>
      </c>
      <c r="F13" s="7" t="str">
        <f>Mes!J13</f>
        <v/>
      </c>
      <c r="G13" s="7"/>
      <c r="H13" s="7"/>
      <c r="I13" s="6" t="str">
        <f>Mes!L13</f>
        <v/>
      </c>
      <c r="J13" s="7"/>
      <c r="K13" s="8" t="str">
        <f>Mes!O13</f>
        <v/>
      </c>
      <c r="L13" s="8" t="str">
        <f>Mes!P13</f>
        <v/>
      </c>
      <c r="M13" s="6" t="str">
        <f>Mes!R13</f>
        <v/>
      </c>
      <c r="N13" s="7" t="str">
        <f t="shared" si="1"/>
        <v/>
      </c>
      <c r="O13" s="6" t="str">
        <f>Mes!N13</f>
        <v/>
      </c>
      <c r="P13" s="7"/>
      <c r="Q13" s="7"/>
      <c r="R13" s="6" t="str">
        <f>Mes!I13</f>
        <v/>
      </c>
      <c r="S13" s="6" t="str">
        <f>Mes!K13</f>
        <v/>
      </c>
      <c r="T13" s="7" t="str">
        <f>IF(Mes!Q13="","",VLOOKUP(Mes!Q13,User!$A$2:$E$200,3,1))</f>
        <v/>
      </c>
      <c r="U13" s="7"/>
      <c r="V13" s="7"/>
      <c r="W13" s="7"/>
      <c r="X13" s="7"/>
      <c r="Y13" s="7"/>
      <c r="Z13" s="7"/>
      <c r="AA13" s="7"/>
      <c r="AB13" s="7"/>
      <c r="AC13" s="6" t="str">
        <f>IF((Mes!B13 =""),Mes!H13," ")</f>
        <v/>
      </c>
      <c r="AD13" s="6" t="str">
        <f>IF(NOT(Mes!B13 =""),Mes!B13,"")</f>
        <v/>
      </c>
      <c r="AE13" s="7"/>
      <c r="AF13" s="7"/>
    </row>
    <row r="14">
      <c r="A14" s="6" t="str">
        <f>Mes!G14</f>
        <v/>
      </c>
      <c r="B14" s="7"/>
      <c r="C14" s="7" t="str">
        <f>IF(Mes!Q14="", "", LOWER(LEFT(Mes!Q14,1)&amp;MID(Mes!Q14,SEARCH(" ",Mes!Q14)+1,LEN(Mes!Q14))))
</f>
        <v/>
      </c>
      <c r="D14" s="7"/>
      <c r="E14" s="6" t="str">
        <f>Mes!M14</f>
        <v/>
      </c>
      <c r="F14" s="7" t="str">
        <f>Mes!J14</f>
        <v/>
      </c>
      <c r="G14" s="7"/>
      <c r="H14" s="7"/>
      <c r="I14" s="6" t="str">
        <f>Mes!L14</f>
        <v/>
      </c>
      <c r="J14" s="7"/>
      <c r="K14" s="8" t="str">
        <f>Mes!O14</f>
        <v/>
      </c>
      <c r="L14" s="8" t="str">
        <f>Mes!P14</f>
        <v/>
      </c>
      <c r="M14" s="6" t="str">
        <f>Mes!R14</f>
        <v/>
      </c>
      <c r="N14" s="7" t="str">
        <f t="shared" si="1"/>
        <v/>
      </c>
      <c r="O14" s="6" t="str">
        <f>Mes!N14</f>
        <v/>
      </c>
      <c r="P14" s="7"/>
      <c r="Q14" s="7"/>
      <c r="R14" s="6" t="str">
        <f>Mes!I14</f>
        <v/>
      </c>
      <c r="S14" s="6" t="str">
        <f>Mes!K14</f>
        <v/>
      </c>
      <c r="T14" s="7" t="str">
        <f>IF(Mes!Q14="","",VLOOKUP(Mes!Q14,User!$A$2:$E$200,3,1))</f>
        <v/>
      </c>
      <c r="U14" s="7"/>
      <c r="V14" s="7"/>
      <c r="W14" s="7"/>
      <c r="X14" s="7"/>
      <c r="Y14" s="7"/>
      <c r="Z14" s="7"/>
      <c r="AA14" s="7"/>
      <c r="AB14" s="7"/>
      <c r="AC14" s="7" t="str">
        <f>IF((Mes!B14 =""),Mes!H14," ")</f>
        <v/>
      </c>
      <c r="AD14" s="6" t="str">
        <f>IF(NOT(Mes!B14 =""),Mes!B14,"")</f>
        <v/>
      </c>
      <c r="AE14" s="7"/>
      <c r="AF14" s="7"/>
    </row>
    <row r="15">
      <c r="A15" s="6" t="str">
        <f>Mes!G15</f>
        <v/>
      </c>
      <c r="B15" s="7"/>
      <c r="C15" s="7" t="str">
        <f>IF(Mes!Q15="", "", LOWER(LEFT(Mes!Q15,1)&amp;MID(Mes!Q15,SEARCH(" ",Mes!Q15)+1,LEN(Mes!Q15))))
</f>
        <v/>
      </c>
      <c r="D15" s="7"/>
      <c r="E15" s="6" t="str">
        <f>Mes!M15</f>
        <v/>
      </c>
      <c r="F15" s="7" t="str">
        <f>Mes!J15</f>
        <v/>
      </c>
      <c r="G15" s="7"/>
      <c r="H15" s="7"/>
      <c r="I15" s="6" t="str">
        <f>Mes!L15</f>
        <v/>
      </c>
      <c r="J15" s="7"/>
      <c r="K15" s="8" t="str">
        <f>Mes!O15</f>
        <v/>
      </c>
      <c r="L15" s="8" t="str">
        <f>Mes!P15</f>
        <v/>
      </c>
      <c r="M15" s="6" t="str">
        <f>Mes!R15</f>
        <v/>
      </c>
      <c r="N15" s="7" t="str">
        <f t="shared" si="1"/>
        <v/>
      </c>
      <c r="O15" s="6" t="str">
        <f>Mes!N15</f>
        <v/>
      </c>
      <c r="P15" s="7"/>
      <c r="Q15" s="7"/>
      <c r="R15" s="6" t="str">
        <f>Mes!I15</f>
        <v/>
      </c>
      <c r="S15" s="6" t="str">
        <f>Mes!K15</f>
        <v/>
      </c>
      <c r="T15" s="7" t="str">
        <f>IF(Mes!Q15="","",VLOOKUP(Mes!Q15,User!$A$2:$E$200,3,1))</f>
        <v/>
      </c>
      <c r="U15" s="7"/>
      <c r="V15" s="7"/>
      <c r="W15" s="7"/>
      <c r="X15" s="7"/>
      <c r="Y15" s="7"/>
      <c r="Z15" s="7"/>
      <c r="AA15" s="7"/>
      <c r="AB15" s="7"/>
      <c r="AC15" s="6" t="str">
        <f>IF((Mes!B15 =""),Mes!H15," ")</f>
        <v/>
      </c>
      <c r="AD15" s="6" t="str">
        <f>IF(NOT(Mes!B15 =""),Mes!B15,"")</f>
        <v/>
      </c>
      <c r="AE15" s="7"/>
      <c r="AF15" s="7"/>
    </row>
    <row r="16">
      <c r="A16" s="6" t="str">
        <f>Mes!G16</f>
        <v/>
      </c>
      <c r="B16" s="7"/>
      <c r="C16" s="7" t="str">
        <f>IF(Mes!Q16="", "", LOWER(LEFT(Mes!Q16,1)&amp;MID(Mes!Q16,SEARCH(" ",Mes!Q16)+1,LEN(Mes!Q16))))
</f>
        <v/>
      </c>
      <c r="D16" s="7"/>
      <c r="E16" s="6" t="str">
        <f>Mes!M16</f>
        <v/>
      </c>
      <c r="F16" s="7" t="str">
        <f>Mes!J16</f>
        <v/>
      </c>
      <c r="G16" s="7"/>
      <c r="H16" s="7"/>
      <c r="I16" s="6" t="str">
        <f>Mes!L16</f>
        <v/>
      </c>
      <c r="J16" s="7"/>
      <c r="K16" s="8" t="str">
        <f>Mes!O16</f>
        <v/>
      </c>
      <c r="L16" s="8" t="str">
        <f>Mes!P16</f>
        <v/>
      </c>
      <c r="M16" s="6" t="str">
        <f>Mes!R16</f>
        <v/>
      </c>
      <c r="N16" s="7" t="str">
        <f t="shared" si="1"/>
        <v/>
      </c>
      <c r="O16" s="6" t="str">
        <f>Mes!N16</f>
        <v/>
      </c>
      <c r="P16" s="7"/>
      <c r="Q16" s="7"/>
      <c r="R16" s="6" t="str">
        <f>Mes!I16</f>
        <v/>
      </c>
      <c r="S16" s="6" t="str">
        <f>Mes!K16</f>
        <v/>
      </c>
      <c r="T16" s="7" t="str">
        <f>IF(Mes!Q16="","",VLOOKUP(Mes!Q16,User!$A$2:$E$200,3,1))</f>
        <v/>
      </c>
      <c r="U16" s="7"/>
      <c r="V16" s="7"/>
      <c r="W16" s="7"/>
      <c r="X16" s="7"/>
      <c r="Y16" s="7"/>
      <c r="Z16" s="7"/>
      <c r="AA16" s="7"/>
      <c r="AB16" s="7"/>
      <c r="AC16" s="6" t="str">
        <f>IF((Mes!B16 =""),Mes!H16," ")</f>
        <v/>
      </c>
      <c r="AD16" s="6" t="str">
        <f>IF(NOT(Mes!B16 =""),Mes!B16,"")</f>
        <v/>
      </c>
      <c r="AE16" s="7"/>
      <c r="AF16" s="7"/>
    </row>
    <row r="17">
      <c r="A17" s="6" t="str">
        <f>Mes!G17</f>
        <v/>
      </c>
      <c r="B17" s="7"/>
      <c r="C17" s="7" t="str">
        <f>IF(Mes!Q17="", "", LOWER(LEFT(Mes!Q17,1)&amp;MID(Mes!Q17,SEARCH(" ",Mes!Q17)+1,LEN(Mes!Q17))))
</f>
        <v/>
      </c>
      <c r="D17" s="7"/>
      <c r="E17" s="6" t="str">
        <f>Mes!M17</f>
        <v/>
      </c>
      <c r="F17" s="7" t="str">
        <f>Mes!J17</f>
        <v/>
      </c>
      <c r="G17" s="7"/>
      <c r="H17" s="7"/>
      <c r="I17" s="6" t="str">
        <f>Mes!L17</f>
        <v/>
      </c>
      <c r="J17" s="7"/>
      <c r="K17" s="8" t="str">
        <f>Mes!O17</f>
        <v/>
      </c>
      <c r="L17" s="8" t="str">
        <f>Mes!P17</f>
        <v/>
      </c>
      <c r="M17" s="6" t="str">
        <f>Mes!R17</f>
        <v/>
      </c>
      <c r="N17" s="7" t="str">
        <f t="shared" si="1"/>
        <v/>
      </c>
      <c r="O17" s="6" t="str">
        <f>Mes!N17</f>
        <v/>
      </c>
      <c r="P17" s="7"/>
      <c r="Q17" s="7"/>
      <c r="R17" s="6" t="str">
        <f>Mes!I17</f>
        <v/>
      </c>
      <c r="S17" s="6" t="str">
        <f>Mes!K17</f>
        <v/>
      </c>
      <c r="T17" s="7" t="str">
        <f>IF(Mes!Q17="","",VLOOKUP(Mes!Q17,User!$A$2:$E$200,3,1))</f>
        <v/>
      </c>
      <c r="U17" s="7"/>
      <c r="V17" s="7"/>
      <c r="W17" s="7"/>
      <c r="X17" s="7"/>
      <c r="Y17" s="7"/>
      <c r="Z17" s="7"/>
      <c r="AA17" s="7"/>
      <c r="AB17" s="7"/>
      <c r="AC17" s="7" t="str">
        <f>IF((Mes!B17 =""),Mes!H17," ")</f>
        <v/>
      </c>
      <c r="AD17" s="6" t="str">
        <f>IF(NOT(Mes!B17 =""),Mes!B17,"")</f>
        <v/>
      </c>
      <c r="AE17" s="7"/>
      <c r="AF17" s="7"/>
    </row>
    <row r="18">
      <c r="A18" s="6" t="str">
        <f>Mes!G18</f>
        <v/>
      </c>
      <c r="B18" s="7"/>
      <c r="C18" s="7" t="str">
        <f>IF(Mes!Q18="", "", LOWER(LEFT(Mes!Q18,1)&amp;MID(Mes!Q18,SEARCH(" ",Mes!Q18)+1,LEN(Mes!Q18))))
</f>
        <v/>
      </c>
      <c r="D18" s="7"/>
      <c r="E18" s="6" t="str">
        <f>Mes!M18</f>
        <v/>
      </c>
      <c r="F18" s="7" t="str">
        <f>Mes!J18</f>
        <v/>
      </c>
      <c r="G18" s="7"/>
      <c r="H18" s="7"/>
      <c r="I18" s="6" t="str">
        <f>Mes!L18</f>
        <v/>
      </c>
      <c r="J18" s="7"/>
      <c r="K18" s="8" t="str">
        <f>Mes!O18</f>
        <v/>
      </c>
      <c r="L18" s="8" t="str">
        <f>Mes!P18</f>
        <v/>
      </c>
      <c r="M18" s="6" t="str">
        <f>Mes!R18</f>
        <v/>
      </c>
      <c r="N18" s="7" t="str">
        <f t="shared" si="1"/>
        <v/>
      </c>
      <c r="O18" s="6" t="str">
        <f>Mes!N18</f>
        <v/>
      </c>
      <c r="P18" s="7"/>
      <c r="Q18" s="7"/>
      <c r="R18" s="6" t="str">
        <f>Mes!I18</f>
        <v/>
      </c>
      <c r="S18" s="6" t="str">
        <f>Mes!K18</f>
        <v/>
      </c>
      <c r="T18" s="7" t="str">
        <f>IF(Mes!Q18="","",VLOOKUP(Mes!Q18,User!$A$2:$E$200,3,1))</f>
        <v/>
      </c>
      <c r="U18" s="7"/>
      <c r="V18" s="7"/>
      <c r="W18" s="7"/>
      <c r="X18" s="7"/>
      <c r="Y18" s="7"/>
      <c r="Z18" s="7"/>
      <c r="AA18" s="7"/>
      <c r="AB18" s="7"/>
      <c r="AC18" s="7" t="str">
        <f>IF((Mes!B18 =""),Mes!H18," ")</f>
        <v/>
      </c>
      <c r="AD18" s="6" t="str">
        <f>IF(NOT(Mes!B18 =""),Mes!B18,"")</f>
        <v/>
      </c>
      <c r="AE18" s="7"/>
      <c r="AF18" s="7"/>
    </row>
    <row r="19">
      <c r="A19" s="6" t="str">
        <f>Mes!G19</f>
        <v/>
      </c>
      <c r="B19" s="7"/>
      <c r="C19" s="7" t="str">
        <f>IF(Mes!Q19="", "", LOWER(LEFT(Mes!Q19,1)&amp;MID(Mes!Q19,SEARCH(" ",Mes!Q19)+1,LEN(Mes!Q19))))
</f>
        <v/>
      </c>
      <c r="D19" s="7"/>
      <c r="E19" s="6" t="str">
        <f>Mes!M19</f>
        <v/>
      </c>
      <c r="F19" s="7" t="str">
        <f>Mes!J19</f>
        <v/>
      </c>
      <c r="G19" s="7"/>
      <c r="H19" s="7"/>
      <c r="I19" s="6" t="str">
        <f>Mes!L19</f>
        <v/>
      </c>
      <c r="J19" s="7"/>
      <c r="K19" s="8" t="str">
        <f>Mes!O19</f>
        <v/>
      </c>
      <c r="L19" s="8" t="str">
        <f>Mes!P19</f>
        <v/>
      </c>
      <c r="M19" s="6" t="str">
        <f>Mes!R19</f>
        <v/>
      </c>
      <c r="N19" s="7" t="str">
        <f t="shared" si="1"/>
        <v/>
      </c>
      <c r="O19" s="6" t="str">
        <f>Mes!N19</f>
        <v/>
      </c>
      <c r="P19" s="7"/>
      <c r="Q19" s="7"/>
      <c r="R19" s="6" t="str">
        <f>Mes!I19</f>
        <v/>
      </c>
      <c r="S19" s="6" t="str">
        <f>Mes!K19</f>
        <v/>
      </c>
      <c r="T19" s="7" t="str">
        <f>IF(Mes!Q19="","",VLOOKUP(Mes!Q19,User!$A$2:$E$200,3,1))</f>
        <v/>
      </c>
      <c r="U19" s="7"/>
      <c r="V19" s="7"/>
      <c r="W19" s="7"/>
      <c r="X19" s="7"/>
      <c r="Y19" s="7"/>
      <c r="Z19" s="7"/>
      <c r="AA19" s="7"/>
      <c r="AB19" s="7"/>
      <c r="AC19" s="7" t="str">
        <f>IF((Mes!B19 =""),Mes!H19," ")</f>
        <v/>
      </c>
      <c r="AD19" s="6" t="str">
        <f>IF(NOT(Mes!B19 =""),Mes!B19,"")</f>
        <v/>
      </c>
      <c r="AE19" s="7"/>
      <c r="AF19" s="7"/>
    </row>
    <row r="20">
      <c r="A20" s="6" t="str">
        <f>Mes!G20</f>
        <v/>
      </c>
      <c r="B20" s="7"/>
      <c r="C20" s="7" t="str">
        <f>IF(Mes!Q20="", "", LOWER(LEFT(Mes!Q20,1)&amp;MID(Mes!Q20,SEARCH(" ",Mes!Q20)+1,LEN(Mes!Q20))))
</f>
        <v/>
      </c>
      <c r="D20" s="7"/>
      <c r="E20" s="6" t="str">
        <f>Mes!M20</f>
        <v/>
      </c>
      <c r="F20" s="7" t="str">
        <f>Mes!J20</f>
        <v/>
      </c>
      <c r="G20" s="7"/>
      <c r="H20" s="7"/>
      <c r="I20" s="6" t="str">
        <f>Mes!L20</f>
        <v/>
      </c>
      <c r="J20" s="7"/>
      <c r="K20" s="8" t="str">
        <f>Mes!O20</f>
        <v/>
      </c>
      <c r="L20" s="8" t="str">
        <f>Mes!P20</f>
        <v/>
      </c>
      <c r="M20" s="6" t="str">
        <f>Mes!R20</f>
        <v/>
      </c>
      <c r="N20" s="7" t="str">
        <f t="shared" si="1"/>
        <v/>
      </c>
      <c r="O20" s="6" t="str">
        <f>Mes!N20</f>
        <v/>
      </c>
      <c r="P20" s="7"/>
      <c r="Q20" s="7"/>
      <c r="R20" s="6" t="str">
        <f>Mes!I20</f>
        <v/>
      </c>
      <c r="S20" s="6" t="str">
        <f>Mes!K20</f>
        <v/>
      </c>
      <c r="T20" s="7" t="str">
        <f>IF(Mes!Q20="","",VLOOKUP(Mes!Q20,User!$A$2:$E$200,3,1))</f>
        <v/>
      </c>
      <c r="U20" s="7"/>
      <c r="V20" s="7"/>
      <c r="W20" s="7"/>
      <c r="X20" s="7"/>
      <c r="Y20" s="7"/>
      <c r="Z20" s="7"/>
      <c r="AA20" s="7"/>
      <c r="AB20" s="7"/>
      <c r="AC20" s="7" t="str">
        <f>IF((Mes!B20 =""),Mes!H20," ")</f>
        <v/>
      </c>
      <c r="AD20" s="6" t="str">
        <f>IF(NOT(Mes!B20 =""),Mes!B20,"")</f>
        <v/>
      </c>
      <c r="AE20" s="7"/>
      <c r="AF20" s="7"/>
    </row>
    <row r="21" ht="15.75" customHeight="1">
      <c r="A21" s="6" t="str">
        <f>Mes!G21</f>
        <v/>
      </c>
      <c r="B21" s="7"/>
      <c r="C21" s="7" t="str">
        <f>IF(Mes!Q21="", "", LOWER(LEFT(Mes!Q21,1)&amp;MID(Mes!Q21,SEARCH(" ",Mes!Q21)+1,LEN(Mes!Q21))))
</f>
        <v/>
      </c>
      <c r="D21" s="7"/>
      <c r="E21" s="6" t="str">
        <f>Mes!M21</f>
        <v/>
      </c>
      <c r="F21" s="7" t="str">
        <f>Mes!J21</f>
        <v/>
      </c>
      <c r="G21" s="7"/>
      <c r="H21" s="7"/>
      <c r="I21" s="6" t="str">
        <f>Mes!L21</f>
        <v/>
      </c>
      <c r="J21" s="7"/>
      <c r="K21" s="8" t="str">
        <f>Mes!O21</f>
        <v/>
      </c>
      <c r="L21" s="8" t="str">
        <f>Mes!P21</f>
        <v/>
      </c>
      <c r="M21" s="6" t="str">
        <f>Mes!R21</f>
        <v/>
      </c>
      <c r="N21" s="7" t="str">
        <f t="shared" si="1"/>
        <v/>
      </c>
      <c r="O21" s="6" t="str">
        <f>Mes!N21</f>
        <v/>
      </c>
      <c r="P21" s="7"/>
      <c r="Q21" s="7"/>
      <c r="R21" s="6" t="str">
        <f>Mes!I21</f>
        <v/>
      </c>
      <c r="S21" s="6" t="str">
        <f>Mes!K21</f>
        <v/>
      </c>
      <c r="T21" s="7" t="str">
        <f>IF(Mes!Q21="","",VLOOKUP(Mes!Q21,User!$A$2:$E$200,3,1))</f>
        <v/>
      </c>
      <c r="U21" s="7"/>
      <c r="V21" s="7"/>
      <c r="W21" s="7"/>
      <c r="X21" s="7"/>
      <c r="Y21" s="7"/>
      <c r="Z21" s="7"/>
      <c r="AA21" s="7"/>
      <c r="AB21" s="7"/>
      <c r="AC21" s="7" t="str">
        <f>IF((Mes!B21 =""),Mes!H21," ")</f>
        <v/>
      </c>
      <c r="AD21" s="6" t="str">
        <f>IF(NOT(Mes!B21 =""),Mes!B21,"")</f>
        <v/>
      </c>
      <c r="AE21" s="7"/>
      <c r="AF21" s="7"/>
    </row>
    <row r="22" ht="15.75" customHeight="1">
      <c r="A22" s="6" t="str">
        <f>Mes!G22</f>
        <v/>
      </c>
      <c r="B22" s="7"/>
      <c r="C22" s="7" t="str">
        <f>IF(Mes!Q22="", "", LOWER(LEFT(Mes!Q22,1)&amp;MID(Mes!Q22,SEARCH(" ",Mes!Q22)+1,LEN(Mes!Q22))))
</f>
        <v/>
      </c>
      <c r="D22" s="7"/>
      <c r="E22" s="6" t="str">
        <f>Mes!M22</f>
        <v/>
      </c>
      <c r="F22" s="7" t="str">
        <f>Mes!J22</f>
        <v/>
      </c>
      <c r="G22" s="7"/>
      <c r="H22" s="7"/>
      <c r="I22" s="6" t="str">
        <f>Mes!L22</f>
        <v/>
      </c>
      <c r="J22" s="7"/>
      <c r="K22" s="8" t="str">
        <f>Mes!O22</f>
        <v/>
      </c>
      <c r="L22" s="8" t="str">
        <f>Mes!P22</f>
        <v/>
      </c>
      <c r="M22" s="6" t="str">
        <f>Mes!R22</f>
        <v/>
      </c>
      <c r="N22" s="7" t="str">
        <f t="shared" si="1"/>
        <v/>
      </c>
      <c r="O22" s="6" t="str">
        <f>Mes!N22</f>
        <v/>
      </c>
      <c r="P22" s="7"/>
      <c r="Q22" s="7"/>
      <c r="R22" s="6" t="str">
        <f>Mes!I22</f>
        <v/>
      </c>
      <c r="S22" s="6" t="str">
        <f>Mes!K22</f>
        <v/>
      </c>
      <c r="T22" s="7" t="str">
        <f>IF(Mes!Q22="","",VLOOKUP(Mes!Q22,User!$A$2:$E$200,3,1))</f>
        <v/>
      </c>
      <c r="U22" s="7"/>
      <c r="V22" s="7"/>
      <c r="W22" s="7"/>
      <c r="X22" s="7"/>
      <c r="Y22" s="7"/>
      <c r="Z22" s="7"/>
      <c r="AA22" s="7"/>
      <c r="AB22" s="7"/>
      <c r="AC22" s="7" t="str">
        <f>IF((Mes!B22 =""),Mes!H22," ")</f>
        <v/>
      </c>
      <c r="AD22" s="6" t="str">
        <f>IF(NOT(Mes!B22 =""),Mes!B22,"")</f>
        <v/>
      </c>
      <c r="AE22" s="7"/>
      <c r="AF22" s="7"/>
    </row>
    <row r="23" ht="15.75" customHeight="1">
      <c r="A23" s="6" t="str">
        <f>Mes!G23</f>
        <v/>
      </c>
      <c r="B23" s="7"/>
      <c r="C23" s="7" t="str">
        <f>IF(Mes!Q23="", "", LOWER(LEFT(Mes!Q23,1)&amp;MID(Mes!Q23,SEARCH(" ",Mes!Q23)+1,LEN(Mes!Q23))))
</f>
        <v/>
      </c>
      <c r="D23" s="7"/>
      <c r="E23" s="6" t="str">
        <f>Mes!M23</f>
        <v/>
      </c>
      <c r="F23" s="7" t="str">
        <f>Mes!J23</f>
        <v/>
      </c>
      <c r="G23" s="7"/>
      <c r="H23" s="7"/>
      <c r="I23" s="6" t="str">
        <f>Mes!L23</f>
        <v/>
      </c>
      <c r="J23" s="7"/>
      <c r="K23" s="8" t="str">
        <f>Mes!O23</f>
        <v/>
      </c>
      <c r="L23" s="8" t="str">
        <f>Mes!P23</f>
        <v/>
      </c>
      <c r="M23" s="6" t="str">
        <f>Mes!R23</f>
        <v/>
      </c>
      <c r="N23" s="7" t="str">
        <f t="shared" si="1"/>
        <v/>
      </c>
      <c r="O23" s="6" t="str">
        <f>Mes!N23</f>
        <v/>
      </c>
      <c r="P23" s="7"/>
      <c r="Q23" s="7"/>
      <c r="R23" s="6" t="str">
        <f>Mes!I23</f>
        <v/>
      </c>
      <c r="S23" s="6" t="str">
        <f>Mes!K23</f>
        <v/>
      </c>
      <c r="T23" s="7" t="str">
        <f>IF(Mes!Q23="","",VLOOKUP(Mes!Q23,User!$A$2:$E$200,3,1))</f>
        <v/>
      </c>
      <c r="U23" s="7"/>
      <c r="V23" s="7"/>
      <c r="W23" s="7"/>
      <c r="X23" s="7"/>
      <c r="Y23" s="7"/>
      <c r="Z23" s="7"/>
      <c r="AA23" s="7"/>
      <c r="AB23" s="7"/>
      <c r="AC23" s="7" t="str">
        <f>IF((Mes!B23 =""),Mes!H23," ")</f>
        <v/>
      </c>
      <c r="AD23" s="6" t="str">
        <f>IF(NOT(Mes!B23 =""),Mes!B23,"")</f>
        <v/>
      </c>
      <c r="AE23" s="7"/>
      <c r="AF23" s="7"/>
    </row>
    <row r="24" ht="15.75" customHeight="1">
      <c r="A24" s="6" t="str">
        <f>Mes!G24</f>
        <v/>
      </c>
      <c r="B24" s="7"/>
      <c r="C24" s="7" t="str">
        <f>IF(Mes!Q24="", "", LOWER(LEFT(Mes!Q24,1)&amp;MID(Mes!Q24,SEARCH(" ",Mes!Q24)+1,LEN(Mes!Q24))))
</f>
        <v/>
      </c>
      <c r="D24" s="7"/>
      <c r="E24" s="6" t="str">
        <f>Mes!M24</f>
        <v/>
      </c>
      <c r="F24" s="7" t="str">
        <f>Mes!J24</f>
        <v/>
      </c>
      <c r="G24" s="7"/>
      <c r="H24" s="7"/>
      <c r="I24" s="6" t="str">
        <f>Mes!L24</f>
        <v/>
      </c>
      <c r="J24" s="7"/>
      <c r="K24" s="8" t="str">
        <f>Mes!O24</f>
        <v/>
      </c>
      <c r="L24" s="8" t="str">
        <f>Mes!P24</f>
        <v/>
      </c>
      <c r="M24" s="6" t="str">
        <f>Mes!R24</f>
        <v/>
      </c>
      <c r="N24" s="7" t="str">
        <f t="shared" si="1"/>
        <v/>
      </c>
      <c r="O24" s="6" t="str">
        <f>Mes!N24</f>
        <v/>
      </c>
      <c r="P24" s="7"/>
      <c r="Q24" s="7"/>
      <c r="R24" s="6" t="str">
        <f>Mes!I24</f>
        <v/>
      </c>
      <c r="S24" s="6" t="str">
        <f>Mes!K24</f>
        <v/>
      </c>
      <c r="T24" s="7" t="str">
        <f>IF(Mes!Q24="","",VLOOKUP(Mes!Q24,User!$A$2:$E$200,3,1))</f>
        <v/>
      </c>
      <c r="U24" s="7"/>
      <c r="V24" s="7"/>
      <c r="W24" s="7"/>
      <c r="X24" s="7"/>
      <c r="Y24" s="7"/>
      <c r="Z24" s="7"/>
      <c r="AA24" s="7"/>
      <c r="AB24" s="7"/>
      <c r="AC24" s="7" t="str">
        <f>IF((Mes!B24 =""),Mes!H24," ")</f>
        <v/>
      </c>
      <c r="AD24" s="6" t="str">
        <f>IF(NOT(Mes!B24 =""),Mes!B24,"")</f>
        <v/>
      </c>
      <c r="AE24" s="7"/>
      <c r="AF24" s="7"/>
    </row>
    <row r="25" ht="15.75" customHeight="1">
      <c r="A25" s="6" t="str">
        <f>Mes!G25</f>
        <v/>
      </c>
      <c r="B25" s="7"/>
      <c r="C25" s="7" t="str">
        <f>IF(Mes!Q25="", "", LOWER(LEFT(Mes!Q25,1)&amp;MID(Mes!Q25,SEARCH(" ",Mes!Q25)+1,LEN(Mes!Q25))))
</f>
        <v/>
      </c>
      <c r="D25" s="7"/>
      <c r="E25" s="6" t="str">
        <f>Mes!M25</f>
        <v/>
      </c>
      <c r="F25" s="7" t="str">
        <f>Mes!J25</f>
        <v/>
      </c>
      <c r="G25" s="7"/>
      <c r="H25" s="7"/>
      <c r="I25" s="6" t="str">
        <f>Mes!L25</f>
        <v/>
      </c>
      <c r="J25" s="7"/>
      <c r="K25" s="8" t="str">
        <f>Mes!O25</f>
        <v/>
      </c>
      <c r="L25" s="8" t="str">
        <f>Mes!P25</f>
        <v/>
      </c>
      <c r="M25" s="6" t="str">
        <f>Mes!R25</f>
        <v/>
      </c>
      <c r="N25" s="7" t="str">
        <f t="shared" si="1"/>
        <v/>
      </c>
      <c r="O25" s="6" t="str">
        <f>Mes!N25</f>
        <v/>
      </c>
      <c r="P25" s="7"/>
      <c r="Q25" s="7"/>
      <c r="R25" s="6" t="str">
        <f>Mes!I25</f>
        <v/>
      </c>
      <c r="S25" s="6" t="str">
        <f>Mes!K25</f>
        <v/>
      </c>
      <c r="T25" s="7" t="str">
        <f>IF(Mes!Q25="","",VLOOKUP(Mes!Q25,User!$A$2:$E$200,3,1))</f>
        <v/>
      </c>
      <c r="U25" s="7"/>
      <c r="V25" s="7"/>
      <c r="W25" s="7"/>
      <c r="X25" s="7"/>
      <c r="Y25" s="7"/>
      <c r="Z25" s="7"/>
      <c r="AA25" s="7"/>
      <c r="AB25" s="7"/>
      <c r="AC25" s="6" t="str">
        <f>IF((Mes!B25 =""),Mes!H25," ")</f>
        <v/>
      </c>
      <c r="AD25" s="6" t="str">
        <f>IF(NOT(Mes!B25 =""),Mes!B25,"")</f>
        <v/>
      </c>
      <c r="AE25" s="7"/>
      <c r="AF25" s="7"/>
    </row>
    <row r="26" ht="15.75" customHeight="1">
      <c r="A26" s="6" t="str">
        <f>Mes!G26</f>
        <v/>
      </c>
      <c r="B26" s="7"/>
      <c r="C26" s="7" t="str">
        <f>IF(Mes!Q26="", "", LOWER(LEFT(Mes!Q26,1)&amp;MID(Mes!Q26,SEARCH(" ",Mes!Q26)+1,LEN(Mes!Q26))))
</f>
        <v/>
      </c>
      <c r="D26" s="7"/>
      <c r="E26" s="6" t="str">
        <f>Mes!M26</f>
        <v/>
      </c>
      <c r="F26" s="7" t="str">
        <f>Mes!J26</f>
        <v/>
      </c>
      <c r="G26" s="7"/>
      <c r="H26" s="7"/>
      <c r="I26" s="6" t="str">
        <f>Mes!L26</f>
        <v/>
      </c>
      <c r="J26" s="7"/>
      <c r="K26" s="8" t="str">
        <f>Mes!O26</f>
        <v/>
      </c>
      <c r="L26" s="8" t="str">
        <f>Mes!P26</f>
        <v/>
      </c>
      <c r="M26" s="6" t="str">
        <f>Mes!R26</f>
        <v/>
      </c>
      <c r="N26" s="7" t="str">
        <f t="shared" si="1"/>
        <v/>
      </c>
      <c r="O26" s="6" t="str">
        <f>Mes!N26</f>
        <v/>
      </c>
      <c r="P26" s="7"/>
      <c r="Q26" s="7"/>
      <c r="R26" s="6" t="str">
        <f>Mes!I26</f>
        <v/>
      </c>
      <c r="S26" s="6" t="str">
        <f>Mes!K26</f>
        <v/>
      </c>
      <c r="T26" s="7" t="str">
        <f>IF(Mes!Q26="","",VLOOKUP(Mes!Q26,User!$A$2:$E$200,3,1))</f>
        <v/>
      </c>
      <c r="U26" s="7"/>
      <c r="V26" s="7"/>
      <c r="W26" s="7"/>
      <c r="X26" s="7"/>
      <c r="Y26" s="7"/>
      <c r="Z26" s="7"/>
      <c r="AA26" s="7"/>
      <c r="AB26" s="7"/>
      <c r="AC26" s="7" t="str">
        <f>IF((Mes!B26 =""),Mes!H26," ")</f>
        <v/>
      </c>
      <c r="AD26" s="6" t="str">
        <f>IF(NOT(Mes!B26 =""),Mes!B26,"")</f>
        <v/>
      </c>
      <c r="AE26" s="7"/>
      <c r="AF26" s="7"/>
    </row>
    <row r="27" ht="15.75" customHeight="1">
      <c r="A27" s="6" t="str">
        <f>Mes!G27</f>
        <v/>
      </c>
      <c r="B27" s="7"/>
      <c r="C27" s="7" t="str">
        <f>IF(Mes!Q27="", "", LOWER(LEFT(Mes!Q27,1)&amp;MID(Mes!Q27,SEARCH(" ",Mes!Q27)+1,LEN(Mes!Q27))))
</f>
        <v/>
      </c>
      <c r="D27" s="7"/>
      <c r="E27" s="6" t="str">
        <f>Mes!M27</f>
        <v/>
      </c>
      <c r="F27" s="7" t="str">
        <f>Mes!J27</f>
        <v/>
      </c>
      <c r="G27" s="7"/>
      <c r="H27" s="7"/>
      <c r="I27" s="6" t="str">
        <f>Mes!L27</f>
        <v/>
      </c>
      <c r="J27" s="7"/>
      <c r="K27" s="8" t="str">
        <f>Mes!O27</f>
        <v/>
      </c>
      <c r="L27" s="8" t="str">
        <f>Mes!P27</f>
        <v/>
      </c>
      <c r="M27" s="6" t="str">
        <f>Mes!R27</f>
        <v/>
      </c>
      <c r="N27" s="7" t="str">
        <f t="shared" si="1"/>
        <v/>
      </c>
      <c r="O27" s="6" t="str">
        <f>Mes!N27</f>
        <v/>
      </c>
      <c r="P27" s="7"/>
      <c r="Q27" s="7"/>
      <c r="R27" s="6" t="str">
        <f>Mes!I27</f>
        <v/>
      </c>
      <c r="S27" s="6" t="str">
        <f>Mes!K27</f>
        <v/>
      </c>
      <c r="T27" s="7" t="str">
        <f>IF(Mes!Q27="","",VLOOKUP(Mes!Q27,User!$A$2:$E$200,3,1))</f>
        <v/>
      </c>
      <c r="U27" s="7"/>
      <c r="V27" s="7"/>
      <c r="W27" s="7"/>
      <c r="X27" s="7"/>
      <c r="Y27" s="7"/>
      <c r="Z27" s="7"/>
      <c r="AA27" s="7"/>
      <c r="AB27" s="7"/>
      <c r="AC27" s="7" t="str">
        <f>IF((Mes!B27 =""),Mes!H27," ")</f>
        <v/>
      </c>
      <c r="AD27" s="6" t="str">
        <f>IF(NOT(Mes!B27 =""),Mes!B27,"")</f>
        <v/>
      </c>
      <c r="AE27" s="7"/>
      <c r="AF27" s="7"/>
    </row>
    <row r="28" ht="15.75" customHeight="1">
      <c r="A28" s="6" t="str">
        <f>Mes!G28</f>
        <v/>
      </c>
      <c r="B28" s="7"/>
      <c r="C28" s="7" t="str">
        <f>IF(Mes!Q28="", "", LOWER(LEFT(Mes!Q28,1)&amp;MID(Mes!Q28,SEARCH(" ",Mes!Q28)+1,LEN(Mes!Q28))))
</f>
        <v/>
      </c>
      <c r="D28" s="7"/>
      <c r="E28" s="6" t="str">
        <f>Mes!M28</f>
        <v/>
      </c>
      <c r="F28" s="7" t="str">
        <f>Mes!J28</f>
        <v/>
      </c>
      <c r="G28" s="7"/>
      <c r="H28" s="7"/>
      <c r="I28" s="6" t="str">
        <f>Mes!L28</f>
        <v/>
      </c>
      <c r="J28" s="7"/>
      <c r="K28" s="8" t="str">
        <f>Mes!O28</f>
        <v/>
      </c>
      <c r="L28" s="8" t="str">
        <f>Mes!P28</f>
        <v/>
      </c>
      <c r="M28" s="6" t="str">
        <f>Mes!R28</f>
        <v/>
      </c>
      <c r="N28" s="7" t="str">
        <f t="shared" si="1"/>
        <v/>
      </c>
      <c r="O28" s="6" t="str">
        <f>Mes!N28</f>
        <v/>
      </c>
      <c r="P28" s="7"/>
      <c r="Q28" s="7"/>
      <c r="R28" s="6" t="str">
        <f>Mes!I28</f>
        <v/>
      </c>
      <c r="S28" s="6" t="str">
        <f>Mes!K28</f>
        <v/>
      </c>
      <c r="T28" s="7" t="str">
        <f>IF(Mes!Q28="","",VLOOKUP(Mes!Q28,User!$A$2:$E$200,3,1))</f>
        <v/>
      </c>
      <c r="U28" s="7"/>
      <c r="V28" s="7"/>
      <c r="W28" s="7"/>
      <c r="X28" s="7"/>
      <c r="Y28" s="7"/>
      <c r="Z28" s="7"/>
      <c r="AA28" s="7"/>
      <c r="AB28" s="7"/>
      <c r="AC28" s="6" t="str">
        <f>IF((Mes!B28 =""),Mes!H28," ")</f>
        <v/>
      </c>
      <c r="AD28" s="6" t="str">
        <f>IF(NOT(Mes!B28 =""),Mes!B28,"")</f>
        <v/>
      </c>
      <c r="AE28" s="7"/>
      <c r="AF28" s="7"/>
    </row>
    <row r="29" ht="15.75" customHeight="1">
      <c r="A29" s="6" t="str">
        <f>Mes!G29</f>
        <v/>
      </c>
      <c r="B29" s="7"/>
      <c r="C29" s="7" t="str">
        <f>IF(Mes!Q29="", "", LOWER(LEFT(Mes!Q29,1)&amp;MID(Mes!Q29,SEARCH(" ",Mes!Q29)+1,LEN(Mes!Q29))))
</f>
        <v/>
      </c>
      <c r="D29" s="7"/>
      <c r="E29" s="6" t="str">
        <f>Mes!M29</f>
        <v/>
      </c>
      <c r="F29" s="7" t="str">
        <f>Mes!J29</f>
        <v/>
      </c>
      <c r="G29" s="7"/>
      <c r="H29" s="7"/>
      <c r="I29" s="6" t="str">
        <f>Mes!L29</f>
        <v/>
      </c>
      <c r="J29" s="7"/>
      <c r="K29" s="8" t="str">
        <f>Mes!O29</f>
        <v/>
      </c>
      <c r="L29" s="8" t="str">
        <f>Mes!P29</f>
        <v/>
      </c>
      <c r="M29" s="6" t="str">
        <f>Mes!R29</f>
        <v/>
      </c>
      <c r="N29" s="7" t="str">
        <f t="shared" si="1"/>
        <v/>
      </c>
      <c r="O29" s="6" t="str">
        <f>Mes!N29</f>
        <v/>
      </c>
      <c r="P29" s="7"/>
      <c r="Q29" s="7"/>
      <c r="R29" s="6" t="str">
        <f>Mes!I29</f>
        <v/>
      </c>
      <c r="S29" s="6" t="str">
        <f>Mes!K29</f>
        <v/>
      </c>
      <c r="T29" s="7" t="str">
        <f>IF(Mes!Q29="","",VLOOKUP(Mes!Q29,User!$A$2:$E$200,3,1))</f>
        <v/>
      </c>
      <c r="U29" s="7"/>
      <c r="V29" s="7"/>
      <c r="W29" s="7"/>
      <c r="X29" s="7"/>
      <c r="Y29" s="7"/>
      <c r="Z29" s="7"/>
      <c r="AA29" s="7"/>
      <c r="AB29" s="7"/>
      <c r="AC29" s="6" t="str">
        <f>IF((Mes!B29 =""),Mes!H29," ")</f>
        <v/>
      </c>
      <c r="AD29" s="6" t="str">
        <f>IF(NOT(Mes!B29 =""),Mes!B29,"")</f>
        <v/>
      </c>
      <c r="AE29" s="7"/>
      <c r="AF29" s="7"/>
    </row>
    <row r="30" ht="15.75" customHeight="1">
      <c r="A30" s="6" t="str">
        <f>Mes!G30</f>
        <v/>
      </c>
      <c r="B30" s="7"/>
      <c r="C30" s="7" t="str">
        <f>IF(Mes!Q30="", "", LOWER(LEFT(Mes!Q30,1)&amp;MID(Mes!Q30,SEARCH(" ",Mes!Q30)+1,LEN(Mes!Q30))))
</f>
        <v/>
      </c>
      <c r="D30" s="7"/>
      <c r="E30" s="6" t="str">
        <f>Mes!M30</f>
        <v/>
      </c>
      <c r="F30" s="7" t="str">
        <f>Mes!J30</f>
        <v/>
      </c>
      <c r="G30" s="7"/>
      <c r="H30" s="7"/>
      <c r="I30" s="6" t="str">
        <f>Mes!L30</f>
        <v/>
      </c>
      <c r="J30" s="7"/>
      <c r="K30" s="8" t="str">
        <f>Mes!O30</f>
        <v/>
      </c>
      <c r="L30" s="8" t="str">
        <f>Mes!P30</f>
        <v/>
      </c>
      <c r="M30" s="6" t="str">
        <f>Mes!R30</f>
        <v/>
      </c>
      <c r="N30" s="7" t="str">
        <f t="shared" si="1"/>
        <v/>
      </c>
      <c r="O30" s="6" t="str">
        <f>Mes!N30</f>
        <v/>
      </c>
      <c r="P30" s="7"/>
      <c r="Q30" s="7"/>
      <c r="R30" s="6" t="str">
        <f>Mes!I30</f>
        <v/>
      </c>
      <c r="S30" s="6" t="str">
        <f>Mes!K30</f>
        <v/>
      </c>
      <c r="T30" s="7" t="str">
        <f>IF(Mes!Q30="","",VLOOKUP(Mes!Q30,User!$A$2:$E$200,3,1))</f>
        <v/>
      </c>
      <c r="U30" s="7"/>
      <c r="V30" s="7"/>
      <c r="W30" s="7"/>
      <c r="X30" s="7"/>
      <c r="Y30" s="7"/>
      <c r="Z30" s="7"/>
      <c r="AA30" s="7"/>
      <c r="AB30" s="7"/>
      <c r="AC30" s="7" t="str">
        <f>IF((Mes!B30 =""),Mes!H30," ")</f>
        <v/>
      </c>
      <c r="AD30" s="6" t="str">
        <f>IF(NOT(Mes!B30 =""),Mes!B30,"")</f>
        <v/>
      </c>
      <c r="AE30" s="7"/>
      <c r="AF30" s="7"/>
    </row>
    <row r="31" ht="15.75" customHeight="1">
      <c r="A31" s="6" t="str">
        <f>Mes!G31</f>
        <v/>
      </c>
      <c r="B31" s="7"/>
      <c r="C31" s="7" t="str">
        <f>IF(Mes!Q31="", "", LOWER(LEFT(Mes!Q31,1)&amp;MID(Mes!Q31,SEARCH(" ",Mes!Q31)+1,LEN(Mes!Q31))))
</f>
        <v/>
      </c>
      <c r="D31" s="7"/>
      <c r="E31" s="6" t="str">
        <f>Mes!M31</f>
        <v/>
      </c>
      <c r="F31" s="7" t="str">
        <f>Mes!J31</f>
        <v/>
      </c>
      <c r="G31" s="7"/>
      <c r="H31" s="7"/>
      <c r="I31" s="6" t="str">
        <f>Mes!L31</f>
        <v/>
      </c>
      <c r="J31" s="7"/>
      <c r="K31" s="8" t="str">
        <f>Mes!O31</f>
        <v/>
      </c>
      <c r="L31" s="8" t="str">
        <f>Mes!P31</f>
        <v/>
      </c>
      <c r="M31" s="6" t="str">
        <f>Mes!R31</f>
        <v/>
      </c>
      <c r="N31" s="7" t="str">
        <f t="shared" si="1"/>
        <v/>
      </c>
      <c r="O31" s="6" t="str">
        <f>Mes!N31</f>
        <v/>
      </c>
      <c r="P31" s="7"/>
      <c r="Q31" s="7"/>
      <c r="R31" s="6" t="str">
        <f>Mes!I31</f>
        <v/>
      </c>
      <c r="S31" s="6" t="str">
        <f>Mes!K31</f>
        <v/>
      </c>
      <c r="T31" s="7" t="str">
        <f>IF(Mes!Q31="","",VLOOKUP(Mes!Q31,User!$A$2:$E$200,3,1))</f>
        <v/>
      </c>
      <c r="U31" s="7"/>
      <c r="V31" s="7"/>
      <c r="W31" s="7"/>
      <c r="X31" s="7"/>
      <c r="Y31" s="7"/>
      <c r="Z31" s="7"/>
      <c r="AA31" s="7"/>
      <c r="AB31" s="7"/>
      <c r="AC31" s="7" t="str">
        <f>IF((Mes!B31 =""),Mes!H31," ")</f>
        <v/>
      </c>
      <c r="AD31" s="6" t="str">
        <f>IF(NOT(Mes!B31 =""),Mes!B31,"")</f>
        <v/>
      </c>
      <c r="AE31" s="7"/>
      <c r="AF31" s="7"/>
    </row>
    <row r="32" ht="15.75" customHeight="1">
      <c r="A32" s="6" t="str">
        <f>Mes!G32</f>
        <v/>
      </c>
      <c r="B32" s="7"/>
      <c r="C32" s="7" t="str">
        <f>IF(Mes!Q32="", "", LOWER(LEFT(Mes!Q32,1)&amp;MID(Mes!Q32,SEARCH(" ",Mes!Q32)+1,LEN(Mes!Q32))))
</f>
        <v/>
      </c>
      <c r="D32" s="7"/>
      <c r="E32" s="6" t="str">
        <f>Mes!M32</f>
        <v/>
      </c>
      <c r="F32" s="7" t="str">
        <f>Mes!J32</f>
        <v/>
      </c>
      <c r="G32" s="7"/>
      <c r="H32" s="7"/>
      <c r="I32" s="6" t="str">
        <f>Mes!L32</f>
        <v/>
      </c>
      <c r="J32" s="7"/>
      <c r="K32" s="8" t="str">
        <f>Mes!O32</f>
        <v/>
      </c>
      <c r="L32" s="8" t="str">
        <f>Mes!P32</f>
        <v/>
      </c>
      <c r="M32" s="6" t="str">
        <f>Mes!R32</f>
        <v/>
      </c>
      <c r="N32" s="7" t="str">
        <f t="shared" si="1"/>
        <v/>
      </c>
      <c r="O32" s="6" t="str">
        <f>Mes!N32</f>
        <v/>
      </c>
      <c r="P32" s="7"/>
      <c r="Q32" s="7"/>
      <c r="R32" s="6" t="str">
        <f>Mes!I32</f>
        <v/>
      </c>
      <c r="S32" s="6" t="str">
        <f>Mes!K32</f>
        <v/>
      </c>
      <c r="T32" s="7" t="str">
        <f>IF(Mes!Q32="","",VLOOKUP(Mes!Q32,User!$A$2:$E$200,3,1))</f>
        <v/>
      </c>
      <c r="U32" s="7"/>
      <c r="V32" s="7"/>
      <c r="W32" s="7"/>
      <c r="X32" s="7"/>
      <c r="Y32" s="7"/>
      <c r="Z32" s="7"/>
      <c r="AA32" s="7"/>
      <c r="AB32" s="7"/>
      <c r="AC32" s="7" t="str">
        <f>IF((Mes!B32 =""),Mes!H32," ")</f>
        <v/>
      </c>
      <c r="AD32" s="6" t="str">
        <f>IF(NOT(Mes!B32 =""),Mes!B32,"")</f>
        <v/>
      </c>
      <c r="AE32" s="7"/>
      <c r="AF32" s="7"/>
    </row>
    <row r="33" ht="15.75" customHeight="1">
      <c r="A33" s="6" t="str">
        <f>Mes!G33</f>
        <v/>
      </c>
      <c r="B33" s="7"/>
      <c r="C33" s="7" t="str">
        <f>IF(Mes!Q33="", "", LOWER(LEFT(Mes!Q33,1)&amp;MID(Mes!Q33,SEARCH(" ",Mes!Q33)+1,LEN(Mes!Q33))))
</f>
        <v/>
      </c>
      <c r="D33" s="7"/>
      <c r="E33" s="6" t="str">
        <f>Mes!M33</f>
        <v/>
      </c>
      <c r="F33" s="7" t="str">
        <f>Mes!J33</f>
        <v/>
      </c>
      <c r="G33" s="7"/>
      <c r="H33" s="7"/>
      <c r="I33" s="6" t="str">
        <f>Mes!L33</f>
        <v/>
      </c>
      <c r="J33" s="7"/>
      <c r="K33" s="8" t="str">
        <f>Mes!O33</f>
        <v/>
      </c>
      <c r="L33" s="8" t="str">
        <f>Mes!P33</f>
        <v/>
      </c>
      <c r="M33" s="6" t="str">
        <f>Mes!R33</f>
        <v/>
      </c>
      <c r="N33" s="7" t="str">
        <f t="shared" si="1"/>
        <v/>
      </c>
      <c r="O33" s="6" t="str">
        <f>Mes!N33</f>
        <v/>
      </c>
      <c r="P33" s="7"/>
      <c r="Q33" s="7"/>
      <c r="R33" s="6" t="str">
        <f>Mes!I33</f>
        <v/>
      </c>
      <c r="S33" s="6" t="str">
        <f>Mes!K33</f>
        <v/>
      </c>
      <c r="T33" s="7" t="str">
        <f>IF(Mes!Q33="","",VLOOKUP(Mes!Q33,User!$A$2:$E$200,3,1))</f>
        <v/>
      </c>
      <c r="U33" s="7"/>
      <c r="V33" s="7"/>
      <c r="W33" s="7"/>
      <c r="X33" s="7"/>
      <c r="Y33" s="7"/>
      <c r="Z33" s="7"/>
      <c r="AA33" s="7"/>
      <c r="AB33" s="7"/>
      <c r="AC33" s="7" t="str">
        <f>IF((Mes!B33 =""),Mes!H33," ")</f>
        <v/>
      </c>
      <c r="AD33" s="6" t="str">
        <f>IF(NOT(Mes!B33 =""),Mes!B33,"")</f>
        <v/>
      </c>
      <c r="AE33" s="7"/>
      <c r="AF33" s="7"/>
    </row>
    <row r="34" ht="15.75" customHeight="1">
      <c r="A34" s="6" t="str">
        <f>Mes!G34</f>
        <v/>
      </c>
      <c r="B34" s="7"/>
      <c r="C34" s="7" t="str">
        <f>IF(Mes!Q34="", "", LOWER(LEFT(Mes!Q34,1)&amp;MID(Mes!Q34,SEARCH(" ",Mes!Q34)+1,LEN(Mes!Q34))))
</f>
        <v/>
      </c>
      <c r="D34" s="7"/>
      <c r="E34" s="6" t="str">
        <f>Mes!M34</f>
        <v/>
      </c>
      <c r="F34" s="7" t="str">
        <f>Mes!J34</f>
        <v/>
      </c>
      <c r="G34" s="7"/>
      <c r="H34" s="7"/>
      <c r="I34" s="6" t="str">
        <f>Mes!L34</f>
        <v/>
      </c>
      <c r="J34" s="7"/>
      <c r="K34" s="8" t="str">
        <f>Mes!O34</f>
        <v/>
      </c>
      <c r="L34" s="8" t="str">
        <f>Mes!P34</f>
        <v/>
      </c>
      <c r="M34" s="6" t="str">
        <f>Mes!R34</f>
        <v/>
      </c>
      <c r="N34" s="7" t="str">
        <f t="shared" si="1"/>
        <v/>
      </c>
      <c r="O34" s="6" t="str">
        <f>Mes!N34</f>
        <v/>
      </c>
      <c r="P34" s="7"/>
      <c r="Q34" s="7"/>
      <c r="R34" s="6" t="str">
        <f>Mes!I34</f>
        <v/>
      </c>
      <c r="S34" s="6" t="str">
        <f>Mes!K34</f>
        <v/>
      </c>
      <c r="T34" s="7" t="str">
        <f>IF(Mes!Q34="","",VLOOKUP(Mes!Q34,User!$A$2:$E$200,3,1))</f>
        <v/>
      </c>
      <c r="U34" s="7"/>
      <c r="V34" s="7"/>
      <c r="W34" s="7"/>
      <c r="X34" s="7"/>
      <c r="Y34" s="7"/>
      <c r="Z34" s="7"/>
      <c r="AA34" s="7"/>
      <c r="AB34" s="7"/>
      <c r="AC34" s="7" t="str">
        <f>IF((Mes!B34 =""),Mes!H34," ")</f>
        <v/>
      </c>
      <c r="AD34" s="6" t="str">
        <f>IF(NOT(Mes!B34 =""),Mes!B34,"")</f>
        <v/>
      </c>
      <c r="AE34" s="7"/>
      <c r="AF34" s="7"/>
    </row>
    <row r="35" ht="15.75" customHeight="1">
      <c r="A35" s="6" t="str">
        <f>Mes!G35</f>
        <v/>
      </c>
      <c r="B35" s="7"/>
      <c r="C35" s="7" t="str">
        <f>IF(Mes!Q35="", "", LOWER(LEFT(Mes!Q35,1)&amp;MID(Mes!Q35,SEARCH(" ",Mes!Q35)+1,LEN(Mes!Q35))))
</f>
        <v/>
      </c>
      <c r="D35" s="7"/>
      <c r="E35" s="6" t="str">
        <f>Mes!M35</f>
        <v/>
      </c>
      <c r="F35" s="7" t="str">
        <f>Mes!J35</f>
        <v/>
      </c>
      <c r="G35" s="7"/>
      <c r="H35" s="7"/>
      <c r="I35" s="6" t="str">
        <f>Mes!L35</f>
        <v/>
      </c>
      <c r="J35" s="7"/>
      <c r="K35" s="8" t="str">
        <f>Mes!O35</f>
        <v/>
      </c>
      <c r="L35" s="8" t="str">
        <f>Mes!P35</f>
        <v/>
      </c>
      <c r="M35" s="6" t="str">
        <f>Mes!R35</f>
        <v/>
      </c>
      <c r="N35" s="7" t="str">
        <f t="shared" si="1"/>
        <v/>
      </c>
      <c r="O35" s="6" t="str">
        <f>Mes!N35</f>
        <v/>
      </c>
      <c r="P35" s="7"/>
      <c r="Q35" s="7"/>
      <c r="R35" s="6" t="str">
        <f>Mes!I35</f>
        <v/>
      </c>
      <c r="S35" s="6" t="str">
        <f>Mes!K35</f>
        <v/>
      </c>
      <c r="T35" s="7" t="str">
        <f>IF(Mes!Q35="","",VLOOKUP(Mes!Q35,User!$A$2:$E$200,3,1))</f>
        <v/>
      </c>
      <c r="U35" s="7"/>
      <c r="V35" s="7"/>
      <c r="W35" s="7"/>
      <c r="X35" s="7"/>
      <c r="Y35" s="7"/>
      <c r="Z35" s="7"/>
      <c r="AA35" s="7"/>
      <c r="AB35" s="7"/>
      <c r="AC35" s="7" t="str">
        <f>IF((Mes!B35 =""),Mes!H35," ")</f>
        <v/>
      </c>
      <c r="AD35" s="6" t="str">
        <f>IF(NOT(Mes!B35 =""),Mes!B35,"")</f>
        <v/>
      </c>
      <c r="AE35" s="7"/>
      <c r="AF35" s="7"/>
    </row>
    <row r="36" ht="15.75" customHeight="1">
      <c r="A36" s="6" t="str">
        <f>Mes!G36</f>
        <v/>
      </c>
      <c r="B36" s="7"/>
      <c r="C36" s="7" t="str">
        <f>IF(Mes!Q36="", "", LOWER(LEFT(Mes!Q36,1)&amp;MID(Mes!Q36,SEARCH(" ",Mes!Q36)+1,LEN(Mes!Q36))))
</f>
        <v/>
      </c>
      <c r="D36" s="7"/>
      <c r="E36" s="6" t="str">
        <f>Mes!M36</f>
        <v/>
      </c>
      <c r="F36" s="7" t="str">
        <f>Mes!J36</f>
        <v/>
      </c>
      <c r="G36" s="7"/>
      <c r="H36" s="7"/>
      <c r="I36" s="6" t="str">
        <f>Mes!L36</f>
        <v/>
      </c>
      <c r="J36" s="7"/>
      <c r="K36" s="8" t="str">
        <f>Mes!O36</f>
        <v/>
      </c>
      <c r="L36" s="8" t="str">
        <f>Mes!P36</f>
        <v/>
      </c>
      <c r="M36" s="6" t="str">
        <f>Mes!R36</f>
        <v/>
      </c>
      <c r="N36" s="7" t="str">
        <f t="shared" si="1"/>
        <v/>
      </c>
      <c r="O36" s="6" t="str">
        <f>Mes!N36</f>
        <v/>
      </c>
      <c r="P36" s="7"/>
      <c r="Q36" s="7"/>
      <c r="R36" s="6" t="str">
        <f>Mes!I36</f>
        <v/>
      </c>
      <c r="S36" s="6" t="str">
        <f>Mes!K36</f>
        <v/>
      </c>
      <c r="T36" s="7" t="str">
        <f>IF(Mes!Q36="","",VLOOKUP(Mes!Q36,User!$A$2:$E$200,3,1))</f>
        <v/>
      </c>
      <c r="U36" s="7"/>
      <c r="V36" s="7"/>
      <c r="W36" s="7"/>
      <c r="X36" s="7"/>
      <c r="Y36" s="7"/>
      <c r="Z36" s="7"/>
      <c r="AA36" s="7"/>
      <c r="AB36" s="7"/>
      <c r="AC36" s="7" t="str">
        <f>IF((Mes!B36 =""),Mes!H36," ")</f>
        <v/>
      </c>
      <c r="AD36" s="6" t="str">
        <f>IF(NOT(Mes!B36 =""),Mes!B36,"")</f>
        <v/>
      </c>
      <c r="AE36" s="7"/>
      <c r="AF36" s="7"/>
    </row>
    <row r="37" ht="15.75" customHeight="1">
      <c r="A37" s="6" t="str">
        <f>Mes!G37</f>
        <v/>
      </c>
      <c r="B37" s="7"/>
      <c r="C37" s="7" t="str">
        <f>IF(Mes!Q37="", "", LOWER(LEFT(Mes!Q37,1)&amp;MID(Mes!Q37,SEARCH(" ",Mes!Q37)+1,LEN(Mes!Q37))))
</f>
        <v/>
      </c>
      <c r="D37" s="7"/>
      <c r="E37" s="6" t="str">
        <f>Mes!M37</f>
        <v/>
      </c>
      <c r="F37" s="7" t="str">
        <f>Mes!J37</f>
        <v/>
      </c>
      <c r="G37" s="7"/>
      <c r="H37" s="7"/>
      <c r="I37" s="6" t="str">
        <f>Mes!L37</f>
        <v/>
      </c>
      <c r="J37" s="7"/>
      <c r="K37" s="8" t="str">
        <f>Mes!O37</f>
        <v/>
      </c>
      <c r="L37" s="8" t="str">
        <f>Mes!P37</f>
        <v/>
      </c>
      <c r="M37" s="6" t="str">
        <f>Mes!R37</f>
        <v/>
      </c>
      <c r="N37" s="7" t="str">
        <f t="shared" si="1"/>
        <v/>
      </c>
      <c r="O37" s="6" t="str">
        <f>Mes!N37</f>
        <v/>
      </c>
      <c r="P37" s="7"/>
      <c r="Q37" s="7"/>
      <c r="R37" s="6" t="str">
        <f>Mes!I37</f>
        <v/>
      </c>
      <c r="S37" s="6" t="str">
        <f>Mes!K37</f>
        <v/>
      </c>
      <c r="T37" s="7" t="str">
        <f>IF(Mes!Q37="","",VLOOKUP(Mes!Q37,User!$A$2:$E$200,3,1))</f>
        <v/>
      </c>
      <c r="U37" s="7"/>
      <c r="V37" s="7"/>
      <c r="W37" s="7"/>
      <c r="X37" s="7"/>
      <c r="Y37" s="7"/>
      <c r="Z37" s="7"/>
      <c r="AA37" s="7"/>
      <c r="AB37" s="7"/>
      <c r="AC37" s="7" t="str">
        <f>IF((Mes!B37 =""),Mes!H37," ")</f>
        <v/>
      </c>
      <c r="AD37" s="6" t="str">
        <f>IF(NOT(Mes!B37 =""),Mes!B37,"")</f>
        <v/>
      </c>
      <c r="AE37" s="7"/>
      <c r="AF37" s="7"/>
    </row>
    <row r="38" ht="15.75" customHeight="1">
      <c r="A38" s="6" t="str">
        <f>Mes!G38</f>
        <v/>
      </c>
      <c r="B38" s="7"/>
      <c r="C38" s="7" t="str">
        <f>IF(Mes!Q38="", "", LOWER(LEFT(Mes!Q38,1)&amp;MID(Mes!Q38,SEARCH(" ",Mes!Q38)+1,LEN(Mes!Q38))))
</f>
        <v/>
      </c>
      <c r="D38" s="7"/>
      <c r="E38" s="6" t="str">
        <f>Mes!M38</f>
        <v/>
      </c>
      <c r="F38" s="7" t="str">
        <f>Mes!J38</f>
        <v/>
      </c>
      <c r="G38" s="7"/>
      <c r="H38" s="7"/>
      <c r="I38" s="6" t="str">
        <f>Mes!L38</f>
        <v/>
      </c>
      <c r="J38" s="7"/>
      <c r="K38" s="8" t="str">
        <f>Mes!O38</f>
        <v/>
      </c>
      <c r="L38" s="8" t="str">
        <f>Mes!P38</f>
        <v/>
      </c>
      <c r="M38" s="6" t="str">
        <f>Mes!R38</f>
        <v/>
      </c>
      <c r="N38" s="7" t="str">
        <f t="shared" si="1"/>
        <v/>
      </c>
      <c r="O38" s="6" t="str">
        <f>Mes!N38</f>
        <v/>
      </c>
      <c r="P38" s="7"/>
      <c r="Q38" s="7"/>
      <c r="R38" s="6" t="str">
        <f>Mes!I38</f>
        <v/>
      </c>
      <c r="S38" s="6" t="str">
        <f>Mes!K38</f>
        <v/>
      </c>
      <c r="T38" s="7" t="str">
        <f>IF(Mes!Q38="","",VLOOKUP(Mes!Q38,User!$A$2:$E$200,3,1))</f>
        <v/>
      </c>
      <c r="U38" s="7"/>
      <c r="V38" s="7"/>
      <c r="W38" s="7"/>
      <c r="X38" s="7"/>
      <c r="Y38" s="7"/>
      <c r="Z38" s="7"/>
      <c r="AA38" s="7"/>
      <c r="AB38" s="7"/>
      <c r="AC38" s="6" t="str">
        <f>IF((Mes!B38 =""),Mes!H38," ")</f>
        <v/>
      </c>
      <c r="AD38" s="6" t="str">
        <f>IF(NOT(Mes!B38 =""),Mes!B38,"")</f>
        <v/>
      </c>
      <c r="AE38" s="7"/>
      <c r="AF38" s="7"/>
    </row>
    <row r="39" ht="15.75" customHeight="1">
      <c r="A39" s="6" t="str">
        <f>Mes!G39</f>
        <v/>
      </c>
      <c r="B39" s="7"/>
      <c r="C39" s="7" t="str">
        <f>IF(Mes!Q39="", "", LOWER(LEFT(Mes!Q39,1)&amp;MID(Mes!Q39,SEARCH(" ",Mes!Q39)+1,LEN(Mes!Q39))))
</f>
        <v/>
      </c>
      <c r="D39" s="7"/>
      <c r="E39" s="6" t="str">
        <f>Mes!M39</f>
        <v/>
      </c>
      <c r="F39" s="7" t="str">
        <f>Mes!J39</f>
        <v/>
      </c>
      <c r="G39" s="7"/>
      <c r="H39" s="7"/>
      <c r="I39" s="6" t="str">
        <f>Mes!L39</f>
        <v/>
      </c>
      <c r="J39" s="7"/>
      <c r="K39" s="8" t="str">
        <f>Mes!O39</f>
        <v/>
      </c>
      <c r="L39" s="8" t="str">
        <f>Mes!P39</f>
        <v/>
      </c>
      <c r="M39" s="6" t="str">
        <f>Mes!R39</f>
        <v/>
      </c>
      <c r="N39" s="7" t="str">
        <f t="shared" si="1"/>
        <v/>
      </c>
      <c r="O39" s="6" t="str">
        <f>Mes!N39</f>
        <v/>
      </c>
      <c r="P39" s="7"/>
      <c r="Q39" s="7"/>
      <c r="R39" s="6" t="str">
        <f>Mes!I39</f>
        <v/>
      </c>
      <c r="S39" s="6" t="str">
        <f>Mes!K39</f>
        <v/>
      </c>
      <c r="T39" s="7" t="str">
        <f>IF(Mes!Q39="","",VLOOKUP(Mes!Q39,User!$A$2:$E$200,3,1))</f>
        <v/>
      </c>
      <c r="U39" s="7"/>
      <c r="V39" s="7"/>
      <c r="W39" s="7"/>
      <c r="X39" s="7"/>
      <c r="Y39" s="7"/>
      <c r="Z39" s="7"/>
      <c r="AA39" s="7"/>
      <c r="AB39" s="7"/>
      <c r="AC39" s="6" t="str">
        <f>IF((Mes!B39 =""),Mes!H39," ")</f>
        <v/>
      </c>
      <c r="AD39" s="6" t="str">
        <f>IF(NOT(Mes!B39 =""),Mes!B39,"")</f>
        <v/>
      </c>
      <c r="AE39" s="7"/>
      <c r="AF39" s="7"/>
    </row>
    <row r="40" ht="15.75" customHeight="1">
      <c r="A40" s="6" t="str">
        <f>Mes!G40</f>
        <v/>
      </c>
      <c r="B40" s="7"/>
      <c r="C40" s="7" t="str">
        <f>IF(Mes!Q40="", "", LOWER(LEFT(Mes!Q40,1)&amp;MID(Mes!Q40,SEARCH(" ",Mes!Q40)+1,LEN(Mes!Q40))))
</f>
        <v/>
      </c>
      <c r="D40" s="7"/>
      <c r="E40" s="6" t="str">
        <f>Mes!M40</f>
        <v/>
      </c>
      <c r="F40" s="7" t="str">
        <f>Mes!J40</f>
        <v/>
      </c>
      <c r="G40" s="7"/>
      <c r="H40" s="7"/>
      <c r="I40" s="6" t="str">
        <f>Mes!L40</f>
        <v/>
      </c>
      <c r="J40" s="7"/>
      <c r="K40" s="8" t="str">
        <f>Mes!O40</f>
        <v/>
      </c>
      <c r="L40" s="8" t="str">
        <f>Mes!P40</f>
        <v/>
      </c>
      <c r="M40" s="6" t="str">
        <f>Mes!R40</f>
        <v/>
      </c>
      <c r="N40" s="7" t="str">
        <f t="shared" si="1"/>
        <v/>
      </c>
      <c r="O40" s="6" t="str">
        <f>Mes!N40</f>
        <v/>
      </c>
      <c r="P40" s="7"/>
      <c r="Q40" s="7"/>
      <c r="R40" s="6" t="str">
        <f>Mes!I40</f>
        <v/>
      </c>
      <c r="S40" s="6" t="str">
        <f>Mes!K40</f>
        <v/>
      </c>
      <c r="T40" s="7" t="str">
        <f>IF(Mes!Q40="","",VLOOKUP(Mes!Q40,User!$A$2:$E$200,3,1))</f>
        <v/>
      </c>
      <c r="U40" s="7"/>
      <c r="V40" s="7"/>
      <c r="W40" s="7"/>
      <c r="X40" s="7"/>
      <c r="Y40" s="7"/>
      <c r="Z40" s="7"/>
      <c r="AA40" s="7"/>
      <c r="AB40" s="7"/>
      <c r="AC40" s="7" t="str">
        <f>IF((Mes!B40 =""),Mes!H40," ")</f>
        <v/>
      </c>
      <c r="AD40" s="6" t="str">
        <f>IF(NOT(Mes!B40 =""),Mes!B40,"")</f>
        <v/>
      </c>
      <c r="AE40" s="7"/>
      <c r="AF40" s="7"/>
    </row>
    <row r="41" ht="15.75" customHeight="1">
      <c r="A41" s="6" t="str">
        <f>Mes!G41</f>
        <v/>
      </c>
      <c r="B41" s="7"/>
      <c r="C41" s="7" t="str">
        <f>IF(Mes!Q41="", "", LOWER(LEFT(Mes!Q41,1)&amp;MID(Mes!Q41,SEARCH(" ",Mes!Q41)+1,LEN(Mes!Q41))))
</f>
        <v/>
      </c>
      <c r="D41" s="7"/>
      <c r="E41" s="6" t="str">
        <f>Mes!M41</f>
        <v/>
      </c>
      <c r="F41" s="7" t="str">
        <f>Mes!J41</f>
        <v/>
      </c>
      <c r="G41" s="7"/>
      <c r="H41" s="7"/>
      <c r="I41" s="6" t="str">
        <f>Mes!L41</f>
        <v/>
      </c>
      <c r="J41" s="7"/>
      <c r="K41" s="8" t="str">
        <f>Mes!O41</f>
        <v/>
      </c>
      <c r="L41" s="8" t="str">
        <f>Mes!P41</f>
        <v/>
      </c>
      <c r="M41" s="6" t="str">
        <f>Mes!R41</f>
        <v/>
      </c>
      <c r="N41" s="7" t="str">
        <f t="shared" si="1"/>
        <v/>
      </c>
      <c r="O41" s="6" t="str">
        <f>Mes!N41</f>
        <v/>
      </c>
      <c r="P41" s="7"/>
      <c r="Q41" s="7"/>
      <c r="R41" s="6" t="str">
        <f>Mes!I41</f>
        <v/>
      </c>
      <c r="S41" s="6" t="str">
        <f>Mes!K41</f>
        <v/>
      </c>
      <c r="T41" s="7" t="str">
        <f>IF(Mes!Q41="","",VLOOKUP(Mes!Q41,User!$A$2:$E$200,3,1))</f>
        <v/>
      </c>
      <c r="U41" s="7"/>
      <c r="V41" s="7"/>
      <c r="W41" s="7"/>
      <c r="X41" s="7"/>
      <c r="Y41" s="7"/>
      <c r="Z41" s="7"/>
      <c r="AA41" s="7"/>
      <c r="AB41" s="7"/>
      <c r="AC41" s="7" t="str">
        <f>IF((Mes!B41 =""),Mes!H41," ")</f>
        <v/>
      </c>
      <c r="AD41" s="6" t="str">
        <f>IF(NOT(Mes!B41 =""),Mes!B41,"")</f>
        <v/>
      </c>
      <c r="AE41" s="7"/>
      <c r="AF41" s="7"/>
    </row>
    <row r="42" ht="15.75" customHeight="1">
      <c r="A42" s="6" t="str">
        <f>Mes!G42</f>
        <v/>
      </c>
      <c r="B42" s="7"/>
      <c r="C42" s="7" t="str">
        <f>IF(Mes!Q42="", "", LOWER(LEFT(Mes!Q42,1)&amp;MID(Mes!Q42,SEARCH(" ",Mes!Q42)+1,LEN(Mes!Q42))))
</f>
        <v/>
      </c>
      <c r="D42" s="7"/>
      <c r="E42" s="6" t="str">
        <f>Mes!M42</f>
        <v/>
      </c>
      <c r="F42" s="7" t="str">
        <f>Mes!J42</f>
        <v/>
      </c>
      <c r="G42" s="7"/>
      <c r="H42" s="7"/>
      <c r="I42" s="6" t="str">
        <f>Mes!L42</f>
        <v/>
      </c>
      <c r="J42" s="7"/>
      <c r="K42" s="8" t="str">
        <f>Mes!O42</f>
        <v/>
      </c>
      <c r="L42" s="8" t="str">
        <f>Mes!P42</f>
        <v/>
      </c>
      <c r="M42" s="6" t="str">
        <f>Mes!R42</f>
        <v/>
      </c>
      <c r="N42" s="7" t="str">
        <f t="shared" si="1"/>
        <v/>
      </c>
      <c r="O42" s="6" t="str">
        <f>Mes!N42</f>
        <v/>
      </c>
      <c r="P42" s="7"/>
      <c r="Q42" s="7"/>
      <c r="R42" s="6" t="str">
        <f>Mes!I42</f>
        <v/>
      </c>
      <c r="S42" s="6" t="str">
        <f>Mes!K42</f>
        <v/>
      </c>
      <c r="T42" s="7" t="str">
        <f>IF(Mes!Q42="","",VLOOKUP(Mes!Q42,User!$A$2:$E$200,3,1))</f>
        <v/>
      </c>
      <c r="U42" s="7"/>
      <c r="V42" s="7"/>
      <c r="W42" s="7"/>
      <c r="X42" s="7"/>
      <c r="Y42" s="7"/>
      <c r="Z42" s="7"/>
      <c r="AA42" s="7"/>
      <c r="AB42" s="7"/>
      <c r="AC42" s="7" t="str">
        <f>IF((Mes!B42 =""),Mes!H42," ")</f>
        <v/>
      </c>
      <c r="AD42" s="6" t="str">
        <f>IF(NOT(Mes!B42 =""),Mes!B42,"")</f>
        <v/>
      </c>
      <c r="AE42" s="7"/>
      <c r="AF42" s="7"/>
    </row>
    <row r="43" ht="15.75" customHeight="1">
      <c r="A43" s="6" t="str">
        <f>Mes!G43</f>
        <v/>
      </c>
      <c r="B43" s="7"/>
      <c r="C43" s="7" t="str">
        <f>IF(Mes!Q43="", "", LOWER(LEFT(Mes!Q43,1)&amp;MID(Mes!Q43,SEARCH(" ",Mes!Q43)+1,LEN(Mes!Q43))))
</f>
        <v/>
      </c>
      <c r="D43" s="7"/>
      <c r="E43" s="6" t="str">
        <f>Mes!M43</f>
        <v/>
      </c>
      <c r="F43" s="7" t="str">
        <f>Mes!J43</f>
        <v/>
      </c>
      <c r="G43" s="7"/>
      <c r="H43" s="7"/>
      <c r="I43" s="6" t="str">
        <f>Mes!L43</f>
        <v/>
      </c>
      <c r="J43" s="7"/>
      <c r="K43" s="8" t="str">
        <f>Mes!O43</f>
        <v/>
      </c>
      <c r="L43" s="8" t="str">
        <f>Mes!P43</f>
        <v/>
      </c>
      <c r="M43" s="6" t="str">
        <f>Mes!R43</f>
        <v/>
      </c>
      <c r="N43" s="7" t="str">
        <f t="shared" si="1"/>
        <v/>
      </c>
      <c r="O43" s="6" t="str">
        <f>Mes!N43</f>
        <v/>
      </c>
      <c r="P43" s="7"/>
      <c r="Q43" s="7"/>
      <c r="R43" s="6" t="str">
        <f>Mes!I43</f>
        <v/>
      </c>
      <c r="S43" s="6" t="str">
        <f>Mes!K43</f>
        <v/>
      </c>
      <c r="T43" s="7" t="str">
        <f>IF(Mes!Q43="","",VLOOKUP(Mes!Q43,User!$A$2:$E$200,3,1))</f>
        <v/>
      </c>
      <c r="U43" s="7"/>
      <c r="V43" s="7"/>
      <c r="W43" s="7"/>
      <c r="X43" s="7"/>
      <c r="Y43" s="7"/>
      <c r="Z43" s="7"/>
      <c r="AA43" s="7"/>
      <c r="AB43" s="7"/>
      <c r="AC43" s="7" t="str">
        <f>IF((Mes!B43 =""),Mes!H43," ")</f>
        <v/>
      </c>
      <c r="AD43" s="6" t="str">
        <f>IF(NOT(Mes!B43 =""),Mes!B43,"")</f>
        <v/>
      </c>
      <c r="AE43" s="7"/>
      <c r="AF43" s="7"/>
    </row>
    <row r="44" ht="15.75" customHeight="1">
      <c r="A44" s="6" t="str">
        <f>Mes!G44</f>
        <v/>
      </c>
      <c r="B44" s="7"/>
      <c r="C44" s="7" t="str">
        <f>IF(Mes!Q44="", "", LOWER(LEFT(Mes!Q44,1)&amp;MID(Mes!Q44,SEARCH(" ",Mes!Q44)+1,LEN(Mes!Q44))))
</f>
        <v/>
      </c>
      <c r="D44" s="7"/>
      <c r="E44" s="6" t="str">
        <f>Mes!M44</f>
        <v/>
      </c>
      <c r="F44" s="7" t="str">
        <f>Mes!J44</f>
        <v/>
      </c>
      <c r="G44" s="7"/>
      <c r="H44" s="7"/>
      <c r="I44" s="6" t="str">
        <f>Mes!L44</f>
        <v/>
      </c>
      <c r="J44" s="7"/>
      <c r="K44" s="8" t="str">
        <f>Mes!O44</f>
        <v/>
      </c>
      <c r="L44" s="8" t="str">
        <f>Mes!P44</f>
        <v/>
      </c>
      <c r="M44" s="6" t="str">
        <f>Mes!R44</f>
        <v/>
      </c>
      <c r="N44" s="7" t="str">
        <f t="shared" si="1"/>
        <v/>
      </c>
      <c r="O44" s="6" t="str">
        <f>Mes!N44</f>
        <v/>
      </c>
      <c r="P44" s="7"/>
      <c r="Q44" s="7"/>
      <c r="R44" s="6" t="str">
        <f>Mes!I44</f>
        <v/>
      </c>
      <c r="S44" s="6" t="str">
        <f>Mes!K44</f>
        <v/>
      </c>
      <c r="T44" s="7" t="str">
        <f>IF(Mes!Q44="","",VLOOKUP(Mes!Q44,User!$A$2:$E$200,3,1))</f>
        <v/>
      </c>
      <c r="U44" s="7"/>
      <c r="V44" s="7"/>
      <c r="W44" s="7"/>
      <c r="X44" s="7"/>
      <c r="Y44" s="7"/>
      <c r="Z44" s="7"/>
      <c r="AA44" s="7"/>
      <c r="AB44" s="7"/>
      <c r="AC44" s="7" t="str">
        <f>IF((Mes!B44 =""),Mes!H44," ")</f>
        <v/>
      </c>
      <c r="AD44" s="6" t="str">
        <f>IF(NOT(Mes!B44 =""),Mes!B44,"")</f>
        <v/>
      </c>
      <c r="AE44" s="7"/>
      <c r="AF44" s="7"/>
    </row>
    <row r="45" ht="15.75" customHeight="1">
      <c r="A45" s="6" t="str">
        <f>Mes!G45</f>
        <v/>
      </c>
      <c r="B45" s="7"/>
      <c r="C45" s="7" t="str">
        <f>IF(Mes!Q45="", "", LOWER(LEFT(Mes!Q45,1)&amp;MID(Mes!Q45,SEARCH(" ",Mes!Q45)+1,LEN(Mes!Q45))))
</f>
        <v/>
      </c>
      <c r="D45" s="7"/>
      <c r="E45" s="6" t="str">
        <f>Mes!M45</f>
        <v/>
      </c>
      <c r="F45" s="7" t="str">
        <f>Mes!J45</f>
        <v/>
      </c>
      <c r="G45" s="7"/>
      <c r="H45" s="7"/>
      <c r="I45" s="6" t="str">
        <f>Mes!L45</f>
        <v/>
      </c>
      <c r="J45" s="7"/>
      <c r="K45" s="8" t="str">
        <f>Mes!O45</f>
        <v/>
      </c>
      <c r="L45" s="8" t="str">
        <f>Mes!P45</f>
        <v/>
      </c>
      <c r="M45" s="6" t="str">
        <f>Mes!R45</f>
        <v/>
      </c>
      <c r="N45" s="7" t="str">
        <f t="shared" si="1"/>
        <v/>
      </c>
      <c r="O45" s="6" t="str">
        <f>Mes!N45</f>
        <v/>
      </c>
      <c r="P45" s="7"/>
      <c r="Q45" s="7"/>
      <c r="R45" s="6" t="str">
        <f>Mes!I45</f>
        <v/>
      </c>
      <c r="S45" s="6" t="str">
        <f>Mes!K45</f>
        <v/>
      </c>
      <c r="T45" s="7" t="str">
        <f>IF(Mes!Q45="","",VLOOKUP(Mes!Q45,User!$A$2:$E$200,3,1))</f>
        <v/>
      </c>
      <c r="U45" s="7"/>
      <c r="V45" s="7"/>
      <c r="W45" s="7"/>
      <c r="X45" s="7"/>
      <c r="Y45" s="7"/>
      <c r="Z45" s="7"/>
      <c r="AA45" s="7"/>
      <c r="AB45" s="7"/>
      <c r="AC45" s="7" t="str">
        <f>IF((Mes!B45 =""),Mes!H45," ")</f>
        <v/>
      </c>
      <c r="AD45" s="6" t="str">
        <f>IF(NOT(Mes!B45 =""),Mes!B45,"")</f>
        <v/>
      </c>
      <c r="AE45" s="7"/>
      <c r="AF45" s="7"/>
    </row>
    <row r="46" ht="15.75" customHeight="1">
      <c r="A46" s="6" t="str">
        <f>Mes!G46</f>
        <v/>
      </c>
      <c r="B46" s="7"/>
      <c r="C46" s="7" t="str">
        <f>IF(Mes!Q46="", "", LOWER(LEFT(Mes!Q46,1)&amp;MID(Mes!Q46,SEARCH(" ",Mes!Q46)+1,LEN(Mes!Q46))))
</f>
        <v/>
      </c>
      <c r="D46" s="7"/>
      <c r="E46" s="6" t="str">
        <f>Mes!M46</f>
        <v/>
      </c>
      <c r="F46" s="7" t="str">
        <f>Mes!J46</f>
        <v/>
      </c>
      <c r="G46" s="7"/>
      <c r="H46" s="7"/>
      <c r="I46" s="6" t="str">
        <f>Mes!L46</f>
        <v/>
      </c>
      <c r="J46" s="7"/>
      <c r="K46" s="8" t="str">
        <f>Mes!O46</f>
        <v/>
      </c>
      <c r="L46" s="8" t="str">
        <f>Mes!P46</f>
        <v/>
      </c>
      <c r="M46" s="6" t="str">
        <f>Mes!R46</f>
        <v/>
      </c>
      <c r="N46" s="7" t="str">
        <f t="shared" si="1"/>
        <v/>
      </c>
      <c r="O46" s="6" t="str">
        <f>Mes!N46</f>
        <v/>
      </c>
      <c r="P46" s="7"/>
      <c r="Q46" s="7"/>
      <c r="R46" s="6" t="str">
        <f>Mes!I46</f>
        <v/>
      </c>
      <c r="S46" s="6" t="str">
        <f>Mes!K46</f>
        <v/>
      </c>
      <c r="T46" s="7" t="str">
        <f>IF(Mes!Q46="","",VLOOKUP(Mes!Q46,User!$A$2:$E$200,3,1))</f>
        <v/>
      </c>
      <c r="U46" s="7"/>
      <c r="V46" s="7"/>
      <c r="W46" s="7"/>
      <c r="X46" s="7"/>
      <c r="Y46" s="7"/>
      <c r="Z46" s="7"/>
      <c r="AA46" s="7"/>
      <c r="AB46" s="7"/>
      <c r="AC46" s="7" t="str">
        <f>IF((Mes!B46 =""),Mes!H46," ")</f>
        <v/>
      </c>
      <c r="AD46" s="6" t="str">
        <f>IF(NOT(Mes!B46 =""),Mes!B46,"")</f>
        <v/>
      </c>
      <c r="AE46" s="7"/>
      <c r="AF46" s="7"/>
    </row>
    <row r="47" ht="15.75" customHeight="1">
      <c r="A47" s="6" t="str">
        <f>Mes!G47</f>
        <v/>
      </c>
      <c r="B47" s="7"/>
      <c r="C47" s="7" t="str">
        <f>IF(Mes!Q47="", "", LOWER(LEFT(Mes!Q47,1)&amp;MID(Mes!Q47,SEARCH(" ",Mes!Q47)+1,LEN(Mes!Q47))))
</f>
        <v/>
      </c>
      <c r="D47" s="7"/>
      <c r="E47" s="6" t="str">
        <f>Mes!M47</f>
        <v/>
      </c>
      <c r="F47" s="7" t="str">
        <f>Mes!J47</f>
        <v/>
      </c>
      <c r="G47" s="7"/>
      <c r="H47" s="7"/>
      <c r="I47" s="6" t="str">
        <f>Mes!L47</f>
        <v/>
      </c>
      <c r="J47" s="7"/>
      <c r="K47" s="8" t="str">
        <f>Mes!O47</f>
        <v/>
      </c>
      <c r="L47" s="8" t="str">
        <f>Mes!P47</f>
        <v/>
      </c>
      <c r="M47" s="6" t="str">
        <f>Mes!R47</f>
        <v/>
      </c>
      <c r="N47" s="7" t="str">
        <f t="shared" si="1"/>
        <v/>
      </c>
      <c r="O47" s="6" t="str">
        <f>Mes!N47</f>
        <v/>
      </c>
      <c r="P47" s="7"/>
      <c r="Q47" s="7"/>
      <c r="R47" s="6" t="str">
        <f>Mes!I47</f>
        <v/>
      </c>
      <c r="S47" s="6" t="str">
        <f>Mes!K47</f>
        <v/>
      </c>
      <c r="T47" s="7" t="str">
        <f>IF(Mes!Q47="","",VLOOKUP(Mes!Q47,User!$A$2:$E$200,3,1))</f>
        <v/>
      </c>
      <c r="U47" s="7"/>
      <c r="V47" s="7"/>
      <c r="W47" s="7"/>
      <c r="X47" s="7"/>
      <c r="Y47" s="7"/>
      <c r="Z47" s="7"/>
      <c r="AA47" s="7"/>
      <c r="AB47" s="7"/>
      <c r="AC47" s="7" t="str">
        <f>IF((Mes!B47 =""),Mes!H47," ")</f>
        <v/>
      </c>
      <c r="AD47" s="6" t="str">
        <f>IF(NOT(Mes!B47 =""),Mes!B47,"")</f>
        <v/>
      </c>
      <c r="AE47" s="7"/>
      <c r="AF47" s="7"/>
    </row>
    <row r="48" ht="15.75" customHeight="1">
      <c r="A48" s="6" t="str">
        <f>Mes!G48</f>
        <v/>
      </c>
      <c r="B48" s="7"/>
      <c r="C48" s="7" t="str">
        <f>IF(Mes!Q48="", "", LOWER(LEFT(Mes!Q48,1)&amp;MID(Mes!Q48,SEARCH(" ",Mes!Q48)+1,LEN(Mes!Q48))))
</f>
        <v/>
      </c>
      <c r="D48" s="7"/>
      <c r="E48" s="6" t="str">
        <f>Mes!M48</f>
        <v/>
      </c>
      <c r="F48" s="7" t="str">
        <f>Mes!J48</f>
        <v/>
      </c>
      <c r="G48" s="7"/>
      <c r="H48" s="7"/>
      <c r="I48" s="6" t="str">
        <f>Mes!L48</f>
        <v/>
      </c>
      <c r="J48" s="7"/>
      <c r="K48" s="8" t="str">
        <f>Mes!O48</f>
        <v/>
      </c>
      <c r="L48" s="8" t="str">
        <f>Mes!P48</f>
        <v/>
      </c>
      <c r="M48" s="6" t="str">
        <f>Mes!R48</f>
        <v/>
      </c>
      <c r="N48" s="7" t="str">
        <f t="shared" si="1"/>
        <v/>
      </c>
      <c r="O48" s="6" t="str">
        <f>Mes!N48</f>
        <v/>
      </c>
      <c r="P48" s="7"/>
      <c r="Q48" s="7"/>
      <c r="R48" s="6" t="str">
        <f>Mes!I48</f>
        <v/>
      </c>
      <c r="S48" s="6" t="str">
        <f>Mes!K48</f>
        <v/>
      </c>
      <c r="T48" s="7" t="str">
        <f>IF(Mes!Q48="","",VLOOKUP(Mes!Q48,User!$A$2:$E$200,3,1))</f>
        <v/>
      </c>
      <c r="U48" s="7"/>
      <c r="V48" s="7"/>
      <c r="W48" s="7"/>
      <c r="X48" s="7"/>
      <c r="Y48" s="7"/>
      <c r="Z48" s="7"/>
      <c r="AA48" s="7"/>
      <c r="AB48" s="7"/>
      <c r="AC48" s="6" t="str">
        <f>IF((Mes!B48 =""),Mes!H48," ")</f>
        <v/>
      </c>
      <c r="AD48" s="6" t="str">
        <f>IF(NOT(Mes!B48 =""),Mes!B48,"")</f>
        <v/>
      </c>
      <c r="AE48" s="7"/>
      <c r="AF48" s="7"/>
    </row>
    <row r="49" ht="15.75" customHeight="1">
      <c r="A49" s="6" t="str">
        <f>Mes!G49</f>
        <v/>
      </c>
      <c r="B49" s="7"/>
      <c r="C49" s="7" t="str">
        <f>IF(Mes!Q49="", "", LOWER(LEFT(Mes!Q49,1)&amp;MID(Mes!Q49,SEARCH(" ",Mes!Q49)+1,LEN(Mes!Q49))))
</f>
        <v/>
      </c>
      <c r="D49" s="7"/>
      <c r="E49" s="6" t="str">
        <f>Mes!M49</f>
        <v/>
      </c>
      <c r="F49" s="7" t="str">
        <f>Mes!J49</f>
        <v/>
      </c>
      <c r="G49" s="7"/>
      <c r="H49" s="7"/>
      <c r="I49" s="6" t="str">
        <f>Mes!L49</f>
        <v/>
      </c>
      <c r="J49" s="7"/>
      <c r="K49" s="8" t="str">
        <f>Mes!O49</f>
        <v/>
      </c>
      <c r="L49" s="8" t="str">
        <f>Mes!P49</f>
        <v/>
      </c>
      <c r="M49" s="6" t="str">
        <f>Mes!R49</f>
        <v/>
      </c>
      <c r="N49" s="7" t="str">
        <f t="shared" si="1"/>
        <v/>
      </c>
      <c r="O49" s="6" t="str">
        <f>Mes!N49</f>
        <v/>
      </c>
      <c r="P49" s="7"/>
      <c r="Q49" s="7"/>
      <c r="R49" s="6" t="str">
        <f>Mes!I49</f>
        <v/>
      </c>
      <c r="S49" s="6" t="str">
        <f>Mes!K49</f>
        <v/>
      </c>
      <c r="T49" s="7" t="str">
        <f>IF(Mes!Q49="","",VLOOKUP(Mes!Q49,User!$A$2:$E$200,3,1))</f>
        <v/>
      </c>
      <c r="U49" s="7"/>
      <c r="V49" s="7"/>
      <c r="W49" s="7"/>
      <c r="X49" s="7"/>
      <c r="Y49" s="7"/>
      <c r="Z49" s="7"/>
      <c r="AA49" s="7"/>
      <c r="AB49" s="7"/>
      <c r="AC49" s="7" t="str">
        <f>IF((Mes!B49 =""),Mes!H49," ")</f>
        <v/>
      </c>
      <c r="AD49" s="6" t="str">
        <f>IF(NOT(Mes!B49 =""),Mes!B49,"")</f>
        <v/>
      </c>
      <c r="AE49" s="7"/>
      <c r="AF49" s="7"/>
    </row>
    <row r="50" ht="15.75" customHeight="1">
      <c r="A50" s="6" t="str">
        <f>Mes!G50</f>
        <v/>
      </c>
      <c r="B50" s="7"/>
      <c r="C50" s="7" t="str">
        <f>IF(Mes!Q50="", "", LOWER(LEFT(Mes!Q50,1)&amp;MID(Mes!Q50,SEARCH(" ",Mes!Q50)+1,LEN(Mes!Q50))))
</f>
        <v/>
      </c>
      <c r="D50" s="7"/>
      <c r="E50" s="6" t="str">
        <f>Mes!M50</f>
        <v/>
      </c>
      <c r="F50" s="7" t="str">
        <f>Mes!J50</f>
        <v/>
      </c>
      <c r="G50" s="7"/>
      <c r="H50" s="7"/>
      <c r="I50" s="6" t="str">
        <f>Mes!L50</f>
        <v/>
      </c>
      <c r="J50" s="7"/>
      <c r="K50" s="8" t="str">
        <f>Mes!O50</f>
        <v/>
      </c>
      <c r="L50" s="8" t="str">
        <f>Mes!P50</f>
        <v/>
      </c>
      <c r="M50" s="6" t="str">
        <f>Mes!R50</f>
        <v/>
      </c>
      <c r="N50" s="7" t="str">
        <f t="shared" si="1"/>
        <v/>
      </c>
      <c r="O50" s="6" t="str">
        <f>Mes!N50</f>
        <v/>
      </c>
      <c r="P50" s="7"/>
      <c r="Q50" s="7"/>
      <c r="R50" s="6" t="str">
        <f>Mes!I50</f>
        <v/>
      </c>
      <c r="S50" s="6" t="str">
        <f>Mes!K50</f>
        <v/>
      </c>
      <c r="T50" s="7" t="str">
        <f>IF(Mes!Q50="","",VLOOKUP(Mes!Q50,User!$A$2:$E$200,3,1))</f>
        <v/>
      </c>
      <c r="U50" s="7"/>
      <c r="V50" s="7"/>
      <c r="W50" s="7"/>
      <c r="X50" s="7"/>
      <c r="Y50" s="7"/>
      <c r="Z50" s="7"/>
      <c r="AA50" s="7"/>
      <c r="AB50" s="7"/>
      <c r="AC50" s="6" t="str">
        <f>IF((Mes!B50 =""),Mes!H50," ")</f>
        <v/>
      </c>
      <c r="AD50" s="6" t="str">
        <f>IF(NOT(Mes!B50 =""),Mes!B50,"")</f>
        <v/>
      </c>
      <c r="AE50" s="7"/>
      <c r="AF50" s="7"/>
    </row>
    <row r="51" ht="15.75" customHeight="1">
      <c r="A51" s="6" t="str">
        <f>Mes!G51</f>
        <v/>
      </c>
      <c r="B51" s="7"/>
      <c r="C51" s="7" t="str">
        <f>IF(Mes!Q51="", "", LOWER(LEFT(Mes!Q51,1)&amp;MID(Mes!Q51,SEARCH(" ",Mes!Q51)+1,LEN(Mes!Q51))))
</f>
        <v/>
      </c>
      <c r="D51" s="7"/>
      <c r="E51" s="6" t="str">
        <f>Mes!M51</f>
        <v/>
      </c>
      <c r="F51" s="7" t="str">
        <f>Mes!J51</f>
        <v/>
      </c>
      <c r="G51" s="7"/>
      <c r="H51" s="7"/>
      <c r="I51" s="6" t="str">
        <f>Mes!L51</f>
        <v/>
      </c>
      <c r="J51" s="7"/>
      <c r="K51" s="8" t="str">
        <f>Mes!O51</f>
        <v/>
      </c>
      <c r="L51" s="8" t="str">
        <f>Mes!P51</f>
        <v/>
      </c>
      <c r="M51" s="6" t="str">
        <f>Mes!R51</f>
        <v/>
      </c>
      <c r="N51" s="7" t="str">
        <f t="shared" si="1"/>
        <v/>
      </c>
      <c r="O51" s="6" t="str">
        <f>Mes!N51</f>
        <v/>
      </c>
      <c r="P51" s="7"/>
      <c r="Q51" s="7"/>
      <c r="R51" s="6" t="str">
        <f>Mes!I51</f>
        <v/>
      </c>
      <c r="S51" s="6" t="str">
        <f>Mes!K51</f>
        <v/>
      </c>
      <c r="T51" s="7" t="str">
        <f>IF(Mes!Q51="","",VLOOKUP(Mes!Q51,User!$A$2:$E$200,3,1))</f>
        <v/>
      </c>
      <c r="U51" s="7"/>
      <c r="V51" s="7"/>
      <c r="W51" s="7"/>
      <c r="X51" s="7"/>
      <c r="Y51" s="7"/>
      <c r="Z51" s="7"/>
      <c r="AA51" s="7"/>
      <c r="AB51" s="7"/>
      <c r="AC51" s="7" t="str">
        <f>IF((Mes!B51 =""),Mes!H51," ")</f>
        <v/>
      </c>
      <c r="AD51" s="6" t="str">
        <f>IF(NOT(Mes!B51 =""),Mes!B51,"")</f>
        <v/>
      </c>
      <c r="AE51" s="7"/>
      <c r="AF51" s="7"/>
    </row>
    <row r="52" ht="15.75" customHeight="1">
      <c r="A52" s="6" t="str">
        <f>Mes!G52</f>
        <v/>
      </c>
      <c r="B52" s="7"/>
      <c r="C52" s="7" t="str">
        <f>IF(Mes!Q52="", "", LOWER(LEFT(Mes!Q52,1)&amp;MID(Mes!Q52,SEARCH(" ",Mes!Q52)+1,LEN(Mes!Q52))))
</f>
        <v/>
      </c>
      <c r="D52" s="7"/>
      <c r="E52" s="6" t="str">
        <f>Mes!M52</f>
        <v/>
      </c>
      <c r="F52" s="7" t="str">
        <f>Mes!J52</f>
        <v/>
      </c>
      <c r="G52" s="7"/>
      <c r="H52" s="7"/>
      <c r="I52" s="6" t="str">
        <f>Mes!L52</f>
        <v/>
      </c>
      <c r="J52" s="7"/>
      <c r="K52" s="8" t="str">
        <f>Mes!O52</f>
        <v/>
      </c>
      <c r="L52" s="8" t="str">
        <f>Mes!P52</f>
        <v/>
      </c>
      <c r="M52" s="6" t="str">
        <f>Mes!R52</f>
        <v/>
      </c>
      <c r="N52" s="7" t="str">
        <f t="shared" si="1"/>
        <v/>
      </c>
      <c r="O52" s="6" t="str">
        <f>Mes!N52</f>
        <v/>
      </c>
      <c r="P52" s="7"/>
      <c r="Q52" s="7"/>
      <c r="R52" s="6" t="str">
        <f>Mes!I52</f>
        <v/>
      </c>
      <c r="S52" s="6" t="str">
        <f>Mes!K52</f>
        <v/>
      </c>
      <c r="T52" s="7" t="str">
        <f>IF(Mes!Q52="","",VLOOKUP(Mes!Q52,User!$A$2:$E$200,3,1))</f>
        <v/>
      </c>
      <c r="U52" s="7"/>
      <c r="V52" s="7"/>
      <c r="W52" s="7"/>
      <c r="X52" s="7"/>
      <c r="Y52" s="7"/>
      <c r="Z52" s="7"/>
      <c r="AA52" s="7"/>
      <c r="AB52" s="7"/>
      <c r="AC52" s="7" t="str">
        <f>IF((Mes!B52 =""),Mes!H52," ")</f>
        <v/>
      </c>
      <c r="AD52" s="6" t="str">
        <f>IF(NOT(Mes!B52 =""),Mes!B52,"")</f>
        <v/>
      </c>
      <c r="AE52" s="7"/>
      <c r="AF52" s="7"/>
    </row>
    <row r="53" ht="15.75" customHeight="1">
      <c r="A53" s="6" t="str">
        <f>Mes!G53</f>
        <v/>
      </c>
      <c r="B53" s="7"/>
      <c r="C53" s="7" t="str">
        <f>IF(Mes!Q53="", "", LOWER(LEFT(Mes!Q53,1)&amp;MID(Mes!Q53,SEARCH(" ",Mes!Q53)+1,LEN(Mes!Q53))))
</f>
        <v/>
      </c>
      <c r="D53" s="7"/>
      <c r="E53" s="6" t="str">
        <f>Mes!M53</f>
        <v/>
      </c>
      <c r="F53" s="7" t="str">
        <f>Mes!J53</f>
        <v/>
      </c>
      <c r="G53" s="7"/>
      <c r="H53" s="7"/>
      <c r="I53" s="6" t="str">
        <f>Mes!L53</f>
        <v/>
      </c>
      <c r="J53" s="7"/>
      <c r="K53" s="8" t="str">
        <f>Mes!O53</f>
        <v/>
      </c>
      <c r="L53" s="8" t="str">
        <f>Mes!P53</f>
        <v/>
      </c>
      <c r="M53" s="6" t="str">
        <f>Mes!R53</f>
        <v/>
      </c>
      <c r="N53" s="7" t="str">
        <f t="shared" si="1"/>
        <v/>
      </c>
      <c r="O53" s="6" t="str">
        <f>Mes!N53</f>
        <v/>
      </c>
      <c r="P53" s="7"/>
      <c r="Q53" s="7"/>
      <c r="R53" s="6" t="str">
        <f>Mes!I53</f>
        <v/>
      </c>
      <c r="S53" s="6" t="str">
        <f>Mes!K53</f>
        <v/>
      </c>
      <c r="T53" s="7" t="str">
        <f>IF(Mes!Q53="","",VLOOKUP(Mes!Q53,User!$A$2:$E$200,3,1))</f>
        <v/>
      </c>
      <c r="U53" s="7"/>
      <c r="V53" s="7"/>
      <c r="W53" s="7"/>
      <c r="X53" s="7"/>
      <c r="Y53" s="7"/>
      <c r="Z53" s="7"/>
      <c r="AA53" s="7"/>
      <c r="AB53" s="7"/>
      <c r="AC53" s="7" t="str">
        <f>IF((Mes!B53 =""),Mes!H53," ")</f>
        <v/>
      </c>
      <c r="AD53" s="6" t="str">
        <f>IF(NOT(Mes!B53 =""),Mes!B53,"")</f>
        <v/>
      </c>
      <c r="AE53" s="7"/>
      <c r="AF53" s="7"/>
    </row>
    <row r="54" ht="15.75" customHeight="1">
      <c r="A54" s="6" t="str">
        <f>Mes!G54</f>
        <v/>
      </c>
      <c r="B54" s="7"/>
      <c r="C54" s="7" t="str">
        <f>IF(Mes!Q54="", "", LOWER(LEFT(Mes!Q54,1)&amp;MID(Mes!Q54,SEARCH(" ",Mes!Q54)+1,LEN(Mes!Q54))))
</f>
        <v/>
      </c>
      <c r="D54" s="7"/>
      <c r="E54" s="6" t="str">
        <f>Mes!M54</f>
        <v/>
      </c>
      <c r="F54" s="7" t="str">
        <f>Mes!J54</f>
        <v/>
      </c>
      <c r="G54" s="7"/>
      <c r="H54" s="7"/>
      <c r="I54" s="6" t="str">
        <f>Mes!L54</f>
        <v/>
      </c>
      <c r="J54" s="7"/>
      <c r="K54" s="8" t="str">
        <f>Mes!O54</f>
        <v/>
      </c>
      <c r="L54" s="8" t="str">
        <f>Mes!P54</f>
        <v/>
      </c>
      <c r="M54" s="6" t="str">
        <f>Mes!R54</f>
        <v/>
      </c>
      <c r="N54" s="7" t="str">
        <f t="shared" si="1"/>
        <v/>
      </c>
      <c r="O54" s="6" t="str">
        <f>Mes!N54</f>
        <v/>
      </c>
      <c r="P54" s="7"/>
      <c r="Q54" s="7"/>
      <c r="R54" s="6" t="str">
        <f>Mes!I54</f>
        <v/>
      </c>
      <c r="S54" s="6" t="str">
        <f>Mes!K54</f>
        <v/>
      </c>
      <c r="T54" s="7" t="str">
        <f>IF(Mes!Q54="","",VLOOKUP(Mes!Q54,User!$A$2:$E$200,3,1))</f>
        <v/>
      </c>
      <c r="U54" s="7"/>
      <c r="V54" s="7"/>
      <c r="W54" s="7"/>
      <c r="X54" s="7"/>
      <c r="Y54" s="7"/>
      <c r="Z54" s="7"/>
      <c r="AA54" s="7"/>
      <c r="AB54" s="7"/>
      <c r="AC54" s="7" t="str">
        <f>IF((Mes!B54 =""),Mes!H54," ")</f>
        <v/>
      </c>
      <c r="AD54" s="6" t="str">
        <f>IF(NOT(Mes!B54 =""),Mes!B54,"")</f>
        <v/>
      </c>
      <c r="AE54" s="7"/>
      <c r="AF54" s="7"/>
    </row>
    <row r="55" ht="15.75" customHeight="1">
      <c r="A55" s="6" t="str">
        <f>Mes!G55</f>
        <v/>
      </c>
      <c r="B55" s="7"/>
      <c r="C55" s="7" t="str">
        <f>IF(Mes!Q55="", "", LOWER(LEFT(Mes!Q55,1)&amp;MID(Mes!Q55,SEARCH(" ",Mes!Q55)+1,LEN(Mes!Q55))))
</f>
        <v/>
      </c>
      <c r="D55" s="7"/>
      <c r="E55" s="6" t="str">
        <f>Mes!M55</f>
        <v/>
      </c>
      <c r="F55" s="7" t="str">
        <f>Mes!J55</f>
        <v/>
      </c>
      <c r="G55" s="7"/>
      <c r="H55" s="7"/>
      <c r="I55" s="6" t="str">
        <f>Mes!L55</f>
        <v/>
      </c>
      <c r="J55" s="7"/>
      <c r="K55" s="8" t="str">
        <f>Mes!O55</f>
        <v/>
      </c>
      <c r="L55" s="8" t="str">
        <f>Mes!P55</f>
        <v/>
      </c>
      <c r="M55" s="6" t="str">
        <f>Mes!R55</f>
        <v/>
      </c>
      <c r="N55" s="7" t="str">
        <f t="shared" si="1"/>
        <v/>
      </c>
      <c r="O55" s="6" t="str">
        <f>Mes!N55</f>
        <v/>
      </c>
      <c r="P55" s="7"/>
      <c r="Q55" s="7"/>
      <c r="R55" s="6" t="str">
        <f>Mes!I55</f>
        <v/>
      </c>
      <c r="S55" s="6" t="str">
        <f>Mes!K55</f>
        <v/>
      </c>
      <c r="T55" s="7" t="str">
        <f>IF(Mes!Q55="","",VLOOKUP(Mes!Q55,User!$A$2:$E$200,3,1))</f>
        <v/>
      </c>
      <c r="U55" s="7"/>
      <c r="V55" s="7"/>
      <c r="W55" s="7"/>
      <c r="X55" s="7"/>
      <c r="Y55" s="7"/>
      <c r="Z55" s="7"/>
      <c r="AA55" s="7"/>
      <c r="AB55" s="7"/>
      <c r="AC55" s="7" t="str">
        <f>IF((Mes!B55 =""),Mes!H55," ")</f>
        <v/>
      </c>
      <c r="AD55" s="6" t="str">
        <f>IF(NOT(Mes!B55 =""),Mes!B55,"")</f>
        <v/>
      </c>
      <c r="AE55" s="7"/>
      <c r="AF55" s="7"/>
    </row>
    <row r="56" ht="15.75" customHeight="1">
      <c r="A56" s="6" t="str">
        <f>Mes!G56</f>
        <v/>
      </c>
      <c r="B56" s="7"/>
      <c r="C56" s="7" t="str">
        <f>IF(Mes!Q56="", "", LOWER(LEFT(Mes!Q56,1)&amp;MID(Mes!Q56,SEARCH(" ",Mes!Q56)+1,LEN(Mes!Q56))))
</f>
        <v/>
      </c>
      <c r="D56" s="7"/>
      <c r="E56" s="6" t="str">
        <f>Mes!M56</f>
        <v/>
      </c>
      <c r="F56" s="7" t="str">
        <f>Mes!J56</f>
        <v/>
      </c>
      <c r="G56" s="7"/>
      <c r="H56" s="7"/>
      <c r="I56" s="6" t="str">
        <f>Mes!L56</f>
        <v/>
      </c>
      <c r="J56" s="7"/>
      <c r="K56" s="8" t="str">
        <f>Mes!O56</f>
        <v/>
      </c>
      <c r="L56" s="8" t="str">
        <f>Mes!P56</f>
        <v/>
      </c>
      <c r="M56" s="6" t="str">
        <f>Mes!R56</f>
        <v/>
      </c>
      <c r="N56" s="7" t="str">
        <f t="shared" si="1"/>
        <v/>
      </c>
      <c r="O56" s="6" t="str">
        <f>Mes!N56</f>
        <v/>
      </c>
      <c r="P56" s="7"/>
      <c r="Q56" s="7"/>
      <c r="R56" s="6" t="str">
        <f>Mes!I56</f>
        <v/>
      </c>
      <c r="S56" s="6" t="str">
        <f>Mes!K56</f>
        <v/>
      </c>
      <c r="T56" s="7" t="str">
        <f>IF(Mes!Q56="","",VLOOKUP(Mes!Q56,User!$A$2:$E$200,3,1))</f>
        <v/>
      </c>
      <c r="U56" s="7"/>
      <c r="V56" s="7"/>
      <c r="W56" s="7"/>
      <c r="X56" s="7"/>
      <c r="Y56" s="7"/>
      <c r="Z56" s="7"/>
      <c r="AA56" s="7"/>
      <c r="AB56" s="7"/>
      <c r="AC56" s="7" t="str">
        <f>IF((Mes!B56 =""),Mes!H56," ")</f>
        <v/>
      </c>
      <c r="AD56" s="6" t="str">
        <f>IF(NOT(Mes!B56 =""),Mes!B56,"")</f>
        <v/>
      </c>
      <c r="AE56" s="7"/>
      <c r="AF56" s="7"/>
    </row>
    <row r="57" ht="15.75" customHeight="1">
      <c r="A57" s="6" t="str">
        <f>Mes!G57</f>
        <v/>
      </c>
      <c r="B57" s="7"/>
      <c r="C57" s="7" t="str">
        <f>IF(Mes!Q57="", "", LOWER(LEFT(Mes!Q57,1)&amp;MID(Mes!Q57,SEARCH(" ",Mes!Q57)+1,LEN(Mes!Q57))))
</f>
        <v/>
      </c>
      <c r="D57" s="7"/>
      <c r="E57" s="6" t="str">
        <f>Mes!M57</f>
        <v/>
      </c>
      <c r="F57" s="7" t="str">
        <f>Mes!J57</f>
        <v/>
      </c>
      <c r="G57" s="7"/>
      <c r="H57" s="7"/>
      <c r="I57" s="6" t="str">
        <f>Mes!L57</f>
        <v/>
      </c>
      <c r="J57" s="7"/>
      <c r="K57" s="8" t="str">
        <f>Mes!O57</f>
        <v/>
      </c>
      <c r="L57" s="8" t="str">
        <f>Mes!P57</f>
        <v/>
      </c>
      <c r="M57" s="6" t="str">
        <f>Mes!R57</f>
        <v/>
      </c>
      <c r="N57" s="7" t="str">
        <f t="shared" si="1"/>
        <v/>
      </c>
      <c r="O57" s="6" t="str">
        <f>Mes!N57</f>
        <v/>
      </c>
      <c r="P57" s="7"/>
      <c r="Q57" s="7"/>
      <c r="R57" s="6" t="str">
        <f>Mes!I57</f>
        <v/>
      </c>
      <c r="S57" s="6" t="str">
        <f>Mes!K57</f>
        <v/>
      </c>
      <c r="T57" s="7" t="str">
        <f>IF(Mes!Q57="","",VLOOKUP(Mes!Q57,User!$A$2:$E$200,3,1))</f>
        <v/>
      </c>
      <c r="U57" s="7"/>
      <c r="V57" s="7"/>
      <c r="W57" s="7"/>
      <c r="X57" s="7"/>
      <c r="Y57" s="7"/>
      <c r="Z57" s="7"/>
      <c r="AA57" s="7"/>
      <c r="AB57" s="7"/>
      <c r="AC57" s="6" t="str">
        <f>IF((Mes!B57 =""),Mes!H57," ")</f>
        <v/>
      </c>
      <c r="AD57" s="6" t="str">
        <f>IF(NOT(Mes!B57 =""),Mes!B57,"")</f>
        <v/>
      </c>
      <c r="AE57" s="7"/>
      <c r="AF57" s="7"/>
    </row>
    <row r="58" ht="15.75" customHeight="1">
      <c r="A58" s="6" t="str">
        <f>Mes!G58</f>
        <v/>
      </c>
      <c r="B58" s="7"/>
      <c r="C58" s="7" t="str">
        <f>IF(Mes!Q58="", "", LOWER(LEFT(Mes!Q58,1)&amp;MID(Mes!Q58,SEARCH(" ",Mes!Q58)+1,LEN(Mes!Q58))))
</f>
        <v/>
      </c>
      <c r="D58" s="7"/>
      <c r="E58" s="6" t="str">
        <f>Mes!M58</f>
        <v/>
      </c>
      <c r="F58" s="7" t="str">
        <f>Mes!J58</f>
        <v/>
      </c>
      <c r="G58" s="7"/>
      <c r="H58" s="7"/>
      <c r="I58" s="6" t="str">
        <f>Mes!L58</f>
        <v/>
      </c>
      <c r="J58" s="7"/>
      <c r="K58" s="8" t="str">
        <f>Mes!O58</f>
        <v/>
      </c>
      <c r="L58" s="8" t="str">
        <f>Mes!P58</f>
        <v/>
      </c>
      <c r="M58" s="6" t="str">
        <f>Mes!R58</f>
        <v/>
      </c>
      <c r="N58" s="7" t="str">
        <f t="shared" si="1"/>
        <v/>
      </c>
      <c r="O58" s="6" t="str">
        <f>Mes!N58</f>
        <v/>
      </c>
      <c r="P58" s="7"/>
      <c r="Q58" s="7"/>
      <c r="R58" s="6" t="str">
        <f>Mes!I58</f>
        <v/>
      </c>
      <c r="S58" s="6" t="str">
        <f>Mes!K58</f>
        <v/>
      </c>
      <c r="T58" s="7" t="str">
        <f>IF(Mes!Q58="","",VLOOKUP(Mes!Q58,User!$A$2:$E$200,3,1))</f>
        <v/>
      </c>
      <c r="U58" s="7"/>
      <c r="V58" s="7"/>
      <c r="W58" s="7"/>
      <c r="X58" s="7"/>
      <c r="Y58" s="7"/>
      <c r="Z58" s="7"/>
      <c r="AA58" s="7"/>
      <c r="AB58" s="7"/>
      <c r="AC58" s="7" t="str">
        <f>IF((Mes!B58 =""),Mes!H58," ")</f>
        <v/>
      </c>
      <c r="AD58" s="6" t="str">
        <f>IF(NOT(Mes!B58 =""),Mes!B58,"")</f>
        <v/>
      </c>
      <c r="AE58" s="7"/>
      <c r="AF58" s="7"/>
    </row>
    <row r="59" ht="15.75" customHeight="1">
      <c r="A59" s="6" t="str">
        <f>Mes!G59</f>
        <v/>
      </c>
      <c r="B59" s="7"/>
      <c r="C59" s="7" t="str">
        <f>IF(Mes!Q59="", "", LOWER(LEFT(Mes!Q59,1)&amp;MID(Mes!Q59,SEARCH(" ",Mes!Q59)+1,LEN(Mes!Q59))))
</f>
        <v/>
      </c>
      <c r="D59" s="7"/>
      <c r="E59" s="6" t="str">
        <f>Mes!M59</f>
        <v/>
      </c>
      <c r="F59" s="7" t="str">
        <f>Mes!J59</f>
        <v/>
      </c>
      <c r="G59" s="7"/>
      <c r="H59" s="7"/>
      <c r="I59" s="6" t="str">
        <f>Mes!L59</f>
        <v/>
      </c>
      <c r="J59" s="7"/>
      <c r="K59" s="8" t="str">
        <f>Mes!O59</f>
        <v/>
      </c>
      <c r="L59" s="8" t="str">
        <f>Mes!P59</f>
        <v/>
      </c>
      <c r="M59" s="6" t="str">
        <f>Mes!R59</f>
        <v/>
      </c>
      <c r="N59" s="7" t="str">
        <f t="shared" si="1"/>
        <v/>
      </c>
      <c r="O59" s="6" t="str">
        <f>Mes!N59</f>
        <v/>
      </c>
      <c r="P59" s="7"/>
      <c r="Q59" s="7"/>
      <c r="R59" s="6" t="str">
        <f>Mes!I59</f>
        <v/>
      </c>
      <c r="S59" s="6" t="str">
        <f>Mes!K59</f>
        <v/>
      </c>
      <c r="T59" s="7" t="str">
        <f>IF(Mes!Q59="","",VLOOKUP(Mes!Q59,User!$A$2:$E$200,3,1))</f>
        <v/>
      </c>
      <c r="U59" s="7"/>
      <c r="V59" s="7"/>
      <c r="W59" s="7"/>
      <c r="X59" s="7"/>
      <c r="Y59" s="7"/>
      <c r="Z59" s="7"/>
      <c r="AA59" s="7"/>
      <c r="AB59" s="7"/>
      <c r="AC59" s="7" t="str">
        <f>IF((Mes!B59 =""),Mes!H59," ")</f>
        <v/>
      </c>
      <c r="AD59" s="6" t="str">
        <f>IF(NOT(Mes!B59 =""),Mes!B59,"")</f>
        <v/>
      </c>
      <c r="AE59" s="7"/>
      <c r="AF59" s="7"/>
    </row>
    <row r="60" ht="15.75" customHeight="1">
      <c r="A60" s="6" t="str">
        <f>Mes!G60</f>
        <v/>
      </c>
      <c r="B60" s="7"/>
      <c r="C60" s="7" t="str">
        <f>IF(Mes!Q60="", "", LOWER(LEFT(Mes!Q60,1)&amp;MID(Mes!Q60,SEARCH(" ",Mes!Q60)+1,LEN(Mes!Q60))))
</f>
        <v/>
      </c>
      <c r="D60" s="7"/>
      <c r="E60" s="6" t="str">
        <f>Mes!M60</f>
        <v/>
      </c>
      <c r="F60" s="7" t="str">
        <f>Mes!J60</f>
        <v/>
      </c>
      <c r="G60" s="7"/>
      <c r="H60" s="7"/>
      <c r="I60" s="6" t="str">
        <f>Mes!L60</f>
        <v/>
      </c>
      <c r="J60" s="7"/>
      <c r="K60" s="8" t="str">
        <f>Mes!O60</f>
        <v/>
      </c>
      <c r="L60" s="8" t="str">
        <f>Mes!P60</f>
        <v/>
      </c>
      <c r="M60" s="6" t="str">
        <f>Mes!R60</f>
        <v/>
      </c>
      <c r="N60" s="7" t="str">
        <f t="shared" si="1"/>
        <v/>
      </c>
      <c r="O60" s="6" t="str">
        <f>Mes!N60</f>
        <v/>
      </c>
      <c r="P60" s="7"/>
      <c r="Q60" s="7"/>
      <c r="R60" s="6" t="str">
        <f>Mes!I60</f>
        <v/>
      </c>
      <c r="S60" s="6" t="str">
        <f>Mes!K60</f>
        <v/>
      </c>
      <c r="T60" s="7" t="str">
        <f>IF(Mes!Q60="","",VLOOKUP(Mes!Q60,User!$A$2:$E$200,3,1))</f>
        <v/>
      </c>
      <c r="U60" s="7"/>
      <c r="V60" s="7"/>
      <c r="W60" s="7"/>
      <c r="X60" s="7"/>
      <c r="Y60" s="7"/>
      <c r="Z60" s="7"/>
      <c r="AA60" s="7"/>
      <c r="AB60" s="7"/>
      <c r="AC60" s="7" t="str">
        <f>IF((Mes!B60 =""),Mes!H60," ")</f>
        <v/>
      </c>
      <c r="AD60" s="6" t="str">
        <f>IF(NOT(Mes!B60 =""),Mes!B60,"")</f>
        <v/>
      </c>
      <c r="AE60" s="7"/>
      <c r="AF60" s="7"/>
    </row>
    <row r="61" ht="15.75" customHeight="1">
      <c r="A61" s="6" t="str">
        <f>Mes!G61</f>
        <v/>
      </c>
      <c r="B61" s="7"/>
      <c r="C61" s="7" t="str">
        <f>IF(Mes!Q61="", "", LOWER(LEFT(Mes!Q61,1)&amp;MID(Mes!Q61,SEARCH(" ",Mes!Q61)+1,LEN(Mes!Q61))))
</f>
        <v/>
      </c>
      <c r="D61" s="7"/>
      <c r="E61" s="6" t="str">
        <f>Mes!M61</f>
        <v/>
      </c>
      <c r="F61" s="7" t="str">
        <f>Mes!J61</f>
        <v/>
      </c>
      <c r="G61" s="7"/>
      <c r="H61" s="7"/>
      <c r="I61" s="6" t="str">
        <f>Mes!L61</f>
        <v/>
      </c>
      <c r="J61" s="7"/>
      <c r="K61" s="8" t="str">
        <f>Mes!O61</f>
        <v/>
      </c>
      <c r="L61" s="8" t="str">
        <f>Mes!P61</f>
        <v/>
      </c>
      <c r="M61" s="6" t="str">
        <f>Mes!R61</f>
        <v/>
      </c>
      <c r="N61" s="7" t="str">
        <f t="shared" si="1"/>
        <v/>
      </c>
      <c r="O61" s="6" t="str">
        <f>Mes!N61</f>
        <v/>
      </c>
      <c r="P61" s="7"/>
      <c r="Q61" s="7"/>
      <c r="R61" s="6" t="str">
        <f>Mes!I61</f>
        <v/>
      </c>
      <c r="S61" s="6" t="str">
        <f>Mes!K61</f>
        <v/>
      </c>
      <c r="T61" s="7" t="str">
        <f>IF(Mes!Q61="","",VLOOKUP(Mes!Q61,User!$A$2:$E$200,3,1))</f>
        <v/>
      </c>
      <c r="U61" s="7"/>
      <c r="V61" s="7"/>
      <c r="W61" s="7"/>
      <c r="X61" s="7"/>
      <c r="Y61" s="7"/>
      <c r="Z61" s="7"/>
      <c r="AA61" s="7"/>
      <c r="AB61" s="7"/>
      <c r="AC61" s="7" t="str">
        <f>IF((Mes!B61 =""),Mes!H61," ")</f>
        <v/>
      </c>
      <c r="AD61" s="6" t="str">
        <f>IF(NOT(Mes!B61 =""),Mes!B61,"")</f>
        <v/>
      </c>
      <c r="AE61" s="7"/>
      <c r="AF61" s="7"/>
    </row>
    <row r="62" ht="15.75" customHeight="1">
      <c r="A62" s="6" t="str">
        <f>Mes!G62</f>
        <v/>
      </c>
      <c r="B62" s="7"/>
      <c r="C62" s="7" t="str">
        <f>IF(Mes!Q62="", "", LOWER(LEFT(Mes!Q62,1)&amp;MID(Mes!Q62,SEARCH(" ",Mes!Q62)+1,LEN(Mes!Q62))))
</f>
        <v/>
      </c>
      <c r="D62" s="7"/>
      <c r="E62" s="6" t="str">
        <f>Mes!M62</f>
        <v/>
      </c>
      <c r="F62" s="7" t="str">
        <f>Mes!J62</f>
        <v/>
      </c>
      <c r="G62" s="7"/>
      <c r="H62" s="7"/>
      <c r="I62" s="6" t="str">
        <f>Mes!L62</f>
        <v/>
      </c>
      <c r="J62" s="7"/>
      <c r="K62" s="8" t="str">
        <f>Mes!O62</f>
        <v/>
      </c>
      <c r="L62" s="8" t="str">
        <f>Mes!P62</f>
        <v/>
      </c>
      <c r="M62" s="6" t="str">
        <f>Mes!R62</f>
        <v/>
      </c>
      <c r="N62" s="7" t="str">
        <f t="shared" si="1"/>
        <v/>
      </c>
      <c r="O62" s="6" t="str">
        <f>Mes!N62</f>
        <v/>
      </c>
      <c r="P62" s="7"/>
      <c r="Q62" s="7"/>
      <c r="R62" s="6" t="str">
        <f>Mes!I62</f>
        <v/>
      </c>
      <c r="S62" s="6" t="str">
        <f>Mes!K62</f>
        <v/>
      </c>
      <c r="T62" s="7" t="str">
        <f>IF(Mes!Q62="","",VLOOKUP(Mes!Q62,User!$A$2:$E$200,3,1))</f>
        <v/>
      </c>
      <c r="U62" s="7"/>
      <c r="V62" s="7"/>
      <c r="W62" s="7"/>
      <c r="X62" s="7"/>
      <c r="Y62" s="7"/>
      <c r="Z62" s="7"/>
      <c r="AA62" s="7"/>
      <c r="AB62" s="7"/>
      <c r="AC62" s="7" t="str">
        <f>IF((Mes!B62 =""),Mes!H62," ")</f>
        <v/>
      </c>
      <c r="AD62" s="6" t="str">
        <f>IF(NOT(Mes!B62 =""),Mes!B62,"")</f>
        <v/>
      </c>
      <c r="AE62" s="7"/>
      <c r="AF62" s="7"/>
    </row>
    <row r="63" ht="15.75" customHeight="1">
      <c r="A63" s="6" t="str">
        <f>Mes!G63</f>
        <v/>
      </c>
      <c r="B63" s="7"/>
      <c r="C63" s="7" t="str">
        <f>IF(Mes!Q63="", "", LOWER(LEFT(Mes!Q63,1)&amp;MID(Mes!Q63,SEARCH(" ",Mes!Q63)+1,LEN(Mes!Q63))))
</f>
        <v/>
      </c>
      <c r="D63" s="7"/>
      <c r="E63" s="6" t="str">
        <f>Mes!M63</f>
        <v/>
      </c>
      <c r="F63" s="7" t="str">
        <f>Mes!J63</f>
        <v/>
      </c>
      <c r="G63" s="7"/>
      <c r="H63" s="7"/>
      <c r="I63" s="6" t="str">
        <f>Mes!L63</f>
        <v/>
      </c>
      <c r="J63" s="7"/>
      <c r="K63" s="8" t="str">
        <f>Mes!O63</f>
        <v/>
      </c>
      <c r="L63" s="8" t="str">
        <f>Mes!P63</f>
        <v/>
      </c>
      <c r="M63" s="6" t="str">
        <f>Mes!R63</f>
        <v/>
      </c>
      <c r="N63" s="7" t="str">
        <f t="shared" si="1"/>
        <v/>
      </c>
      <c r="O63" s="6" t="str">
        <f>Mes!N63</f>
        <v/>
      </c>
      <c r="P63" s="7"/>
      <c r="Q63" s="7"/>
      <c r="R63" s="6" t="str">
        <f>Mes!I63</f>
        <v/>
      </c>
      <c r="S63" s="6" t="str">
        <f>Mes!K63</f>
        <v/>
      </c>
      <c r="T63" s="7" t="str">
        <f>IF(Mes!Q63="","",VLOOKUP(Mes!Q63,User!$A$2:$E$200,3,1))</f>
        <v/>
      </c>
      <c r="U63" s="7"/>
      <c r="V63" s="7"/>
      <c r="W63" s="7"/>
      <c r="X63" s="7"/>
      <c r="Y63" s="7"/>
      <c r="Z63" s="7"/>
      <c r="AA63" s="7"/>
      <c r="AB63" s="7"/>
      <c r="AC63" s="7" t="str">
        <f>IF((Mes!B63 =""),Mes!H63," ")</f>
        <v/>
      </c>
      <c r="AD63" s="6" t="str">
        <f>IF(NOT(Mes!B63 =""),Mes!B63,"")</f>
        <v/>
      </c>
      <c r="AE63" s="7"/>
      <c r="AF63" s="7"/>
    </row>
    <row r="64" ht="15.75" customHeight="1">
      <c r="A64" s="6" t="str">
        <f>Mes!G64</f>
        <v/>
      </c>
      <c r="B64" s="7"/>
      <c r="C64" s="7" t="str">
        <f>IF(Mes!Q64="", "", LOWER(LEFT(Mes!Q64,1)&amp;MID(Mes!Q64,SEARCH(" ",Mes!Q64)+1,LEN(Mes!Q64))))
</f>
        <v/>
      </c>
      <c r="D64" s="7"/>
      <c r="E64" s="6" t="str">
        <f>Mes!M64</f>
        <v/>
      </c>
      <c r="F64" s="7" t="str">
        <f>Mes!J64</f>
        <v/>
      </c>
      <c r="G64" s="7"/>
      <c r="H64" s="7"/>
      <c r="I64" s="6" t="str">
        <f>Mes!L64</f>
        <v/>
      </c>
      <c r="J64" s="7"/>
      <c r="K64" s="8" t="str">
        <f>Mes!O64</f>
        <v/>
      </c>
      <c r="L64" s="8" t="str">
        <f>Mes!P64</f>
        <v/>
      </c>
      <c r="M64" s="6" t="str">
        <f>Mes!R64</f>
        <v/>
      </c>
      <c r="N64" s="7" t="str">
        <f t="shared" si="1"/>
        <v/>
      </c>
      <c r="O64" s="6" t="str">
        <f>Mes!N64</f>
        <v/>
      </c>
      <c r="P64" s="7"/>
      <c r="Q64" s="7"/>
      <c r="R64" s="6" t="str">
        <f>Mes!I64</f>
        <v/>
      </c>
      <c r="S64" s="6" t="str">
        <f>Mes!K64</f>
        <v/>
      </c>
      <c r="T64" s="7" t="str">
        <f>IF(Mes!Q64="","",VLOOKUP(Mes!Q64,User!$A$2:$E$200,3,1))</f>
        <v/>
      </c>
      <c r="U64" s="7"/>
      <c r="V64" s="7"/>
      <c r="W64" s="7"/>
      <c r="X64" s="7"/>
      <c r="Y64" s="7"/>
      <c r="Z64" s="7"/>
      <c r="AA64" s="7"/>
      <c r="AB64" s="7"/>
      <c r="AC64" s="7" t="str">
        <f>IF((Mes!B64 =""),Mes!H64," ")</f>
        <v/>
      </c>
      <c r="AD64" s="6" t="str">
        <f>IF(NOT(Mes!B64 =""),Mes!B64,"")</f>
        <v/>
      </c>
      <c r="AE64" s="7"/>
      <c r="AF64" s="7"/>
    </row>
    <row r="65" ht="15.75" customHeight="1">
      <c r="A65" s="6" t="str">
        <f>Mes!G65</f>
        <v/>
      </c>
      <c r="B65" s="7"/>
      <c r="C65" s="7" t="str">
        <f>IF(Mes!Q65="", "", LOWER(LEFT(Mes!Q65,1)&amp;MID(Mes!Q65,SEARCH(" ",Mes!Q65)+1,LEN(Mes!Q65))))
</f>
        <v/>
      </c>
      <c r="D65" s="7"/>
      <c r="E65" s="6" t="str">
        <f>Mes!M65</f>
        <v/>
      </c>
      <c r="F65" s="7" t="str">
        <f>Mes!J65</f>
        <v/>
      </c>
      <c r="G65" s="7"/>
      <c r="H65" s="7"/>
      <c r="I65" s="6" t="str">
        <f>Mes!L65</f>
        <v/>
      </c>
      <c r="J65" s="7"/>
      <c r="K65" s="8" t="str">
        <f>Mes!O65</f>
        <v/>
      </c>
      <c r="L65" s="8" t="str">
        <f>Mes!P65</f>
        <v/>
      </c>
      <c r="M65" s="6" t="str">
        <f>Mes!R65</f>
        <v/>
      </c>
      <c r="N65" s="7" t="str">
        <f t="shared" si="1"/>
        <v/>
      </c>
      <c r="O65" s="6" t="str">
        <f>Mes!N65</f>
        <v/>
      </c>
      <c r="P65" s="7"/>
      <c r="Q65" s="7"/>
      <c r="R65" s="6" t="str">
        <f>Mes!I65</f>
        <v/>
      </c>
      <c r="S65" s="6" t="str">
        <f>Mes!K65</f>
        <v/>
      </c>
      <c r="T65" s="7" t="str">
        <f>IF(Mes!Q65="","",VLOOKUP(Mes!Q65,User!$A$2:$E$200,3,1))</f>
        <v/>
      </c>
      <c r="U65" s="7"/>
      <c r="V65" s="7"/>
      <c r="W65" s="7"/>
      <c r="X65" s="7"/>
      <c r="Y65" s="7"/>
      <c r="Z65" s="7"/>
      <c r="AA65" s="7"/>
      <c r="AB65" s="7"/>
      <c r="AC65" s="7" t="str">
        <f>IF((Mes!B65 =""),Mes!H65," ")</f>
        <v/>
      </c>
      <c r="AD65" s="6" t="str">
        <f>IF(NOT(Mes!B65 =""),Mes!B65,"")</f>
        <v/>
      </c>
      <c r="AE65" s="7"/>
      <c r="AF65" s="7"/>
    </row>
    <row r="66" ht="15.75" customHeight="1">
      <c r="A66" s="6" t="str">
        <f>Mes!G66</f>
        <v/>
      </c>
      <c r="B66" s="7"/>
      <c r="C66" s="7" t="str">
        <f>IF(Mes!Q66="", "", LOWER(LEFT(Mes!Q66,1)&amp;MID(Mes!Q66,SEARCH(" ",Mes!Q66)+1,LEN(Mes!Q66))))
</f>
        <v/>
      </c>
      <c r="D66" s="7"/>
      <c r="E66" s="6" t="str">
        <f>Mes!M66</f>
        <v/>
      </c>
      <c r="F66" s="7" t="str">
        <f>Mes!J66</f>
        <v/>
      </c>
      <c r="G66" s="7"/>
      <c r="H66" s="7"/>
      <c r="I66" s="6" t="str">
        <f>Mes!L66</f>
        <v/>
      </c>
      <c r="J66" s="7"/>
      <c r="K66" s="8" t="str">
        <f>Mes!O66</f>
        <v/>
      </c>
      <c r="L66" s="8" t="str">
        <f>Mes!P66</f>
        <v/>
      </c>
      <c r="M66" s="6" t="str">
        <f>Mes!R66</f>
        <v/>
      </c>
      <c r="N66" s="7" t="str">
        <f t="shared" si="1"/>
        <v/>
      </c>
      <c r="O66" s="6" t="str">
        <f>Mes!N66</f>
        <v/>
      </c>
      <c r="P66" s="7"/>
      <c r="Q66" s="7"/>
      <c r="R66" s="6" t="str">
        <f>Mes!I66</f>
        <v/>
      </c>
      <c r="S66" s="6" t="str">
        <f>Mes!K66</f>
        <v/>
      </c>
      <c r="T66" s="7" t="str">
        <f>IF(Mes!Q66="","",VLOOKUP(Mes!Q66,User!$A$2:$E$200,3,1))</f>
        <v/>
      </c>
      <c r="U66" s="7"/>
      <c r="V66" s="7"/>
      <c r="W66" s="7"/>
      <c r="X66" s="7"/>
      <c r="Y66" s="7"/>
      <c r="Z66" s="7"/>
      <c r="AA66" s="7"/>
      <c r="AB66" s="7"/>
      <c r="AC66" s="7" t="str">
        <f>IF((Mes!B66 =""),Mes!H66," ")</f>
        <v/>
      </c>
      <c r="AD66" s="6" t="str">
        <f>IF(NOT(Mes!B66 =""),Mes!B66,"")</f>
        <v/>
      </c>
      <c r="AE66" s="7"/>
      <c r="AF66" s="7"/>
    </row>
    <row r="67" ht="15.75" customHeight="1">
      <c r="A67" s="6" t="str">
        <f>Mes!G67</f>
        <v/>
      </c>
      <c r="B67" s="7"/>
      <c r="C67" s="7" t="str">
        <f>IF(Mes!Q67="", "", LOWER(LEFT(Mes!Q67,1)&amp;MID(Mes!Q67,SEARCH(" ",Mes!Q67)+1,LEN(Mes!Q67))))
</f>
        <v/>
      </c>
      <c r="D67" s="7"/>
      <c r="E67" s="6" t="str">
        <f>Mes!M67</f>
        <v/>
      </c>
      <c r="F67" s="7" t="str">
        <f>Mes!J67</f>
        <v/>
      </c>
      <c r="G67" s="7"/>
      <c r="H67" s="7"/>
      <c r="I67" s="6" t="str">
        <f>Mes!L67</f>
        <v/>
      </c>
      <c r="J67" s="7"/>
      <c r="K67" s="8" t="str">
        <f>Mes!O67</f>
        <v/>
      </c>
      <c r="L67" s="8" t="str">
        <f>Mes!P67</f>
        <v/>
      </c>
      <c r="M67" s="6" t="str">
        <f>Mes!R67</f>
        <v/>
      </c>
      <c r="N67" s="7" t="str">
        <f t="shared" si="1"/>
        <v/>
      </c>
      <c r="O67" s="6" t="str">
        <f>Mes!N67</f>
        <v/>
      </c>
      <c r="P67" s="7"/>
      <c r="Q67" s="7"/>
      <c r="R67" s="6" t="str">
        <f>Mes!I67</f>
        <v/>
      </c>
      <c r="S67" s="6" t="str">
        <f>Mes!K67</f>
        <v/>
      </c>
      <c r="T67" s="7" t="str">
        <f>IF(Mes!Q67="","",VLOOKUP(Mes!Q67,User!$A$2:$E$200,3,1))</f>
        <v/>
      </c>
      <c r="U67" s="7"/>
      <c r="V67" s="7"/>
      <c r="W67" s="7"/>
      <c r="X67" s="7"/>
      <c r="Y67" s="7"/>
      <c r="Z67" s="7"/>
      <c r="AA67" s="7"/>
      <c r="AB67" s="7"/>
      <c r="AC67" s="7" t="str">
        <f>IF((Mes!B67 =""),Mes!H67," ")</f>
        <v/>
      </c>
      <c r="AD67" s="6" t="str">
        <f>IF(NOT(Mes!B67 =""),Mes!B67,"")</f>
        <v/>
      </c>
      <c r="AE67" s="7"/>
      <c r="AF67" s="7"/>
    </row>
    <row r="68" ht="15.75" customHeight="1">
      <c r="A68" s="6" t="str">
        <f>Mes!G68</f>
        <v/>
      </c>
      <c r="B68" s="7"/>
      <c r="C68" s="7" t="str">
        <f>IF(Mes!Q68="", "", LOWER(LEFT(Mes!Q68,1)&amp;MID(Mes!Q68,SEARCH(" ",Mes!Q68)+1,LEN(Mes!Q68))))
</f>
        <v/>
      </c>
      <c r="D68" s="7"/>
      <c r="E68" s="6" t="str">
        <f>Mes!M68</f>
        <v/>
      </c>
      <c r="F68" s="7" t="str">
        <f>Mes!J68</f>
        <v/>
      </c>
      <c r="G68" s="7"/>
      <c r="H68" s="7"/>
      <c r="I68" s="6" t="str">
        <f>Mes!L68</f>
        <v/>
      </c>
      <c r="J68" s="7"/>
      <c r="K68" s="8" t="str">
        <f>Mes!O68</f>
        <v/>
      </c>
      <c r="L68" s="8" t="str">
        <f>Mes!P68</f>
        <v/>
      </c>
      <c r="M68" s="6" t="str">
        <f>Mes!R68</f>
        <v/>
      </c>
      <c r="N68" s="7" t="str">
        <f t="shared" si="1"/>
        <v/>
      </c>
      <c r="O68" s="6" t="str">
        <f>Mes!N68</f>
        <v/>
      </c>
      <c r="P68" s="7"/>
      <c r="Q68" s="7"/>
      <c r="R68" s="6" t="str">
        <f>Mes!I68</f>
        <v/>
      </c>
      <c r="S68" s="6" t="str">
        <f>Mes!K68</f>
        <v/>
      </c>
      <c r="T68" s="7" t="str">
        <f>IF(Mes!Q68="","",VLOOKUP(Mes!Q68,User!$A$2:$E$200,3,1))</f>
        <v/>
      </c>
      <c r="U68" s="7"/>
      <c r="V68" s="7"/>
      <c r="W68" s="7"/>
      <c r="X68" s="7"/>
      <c r="Y68" s="7"/>
      <c r="Z68" s="7"/>
      <c r="AA68" s="7"/>
      <c r="AB68" s="7"/>
      <c r="AC68" s="7" t="str">
        <f>IF((Mes!B68 =""),Mes!H68," ")</f>
        <v/>
      </c>
      <c r="AD68" s="6" t="str">
        <f>IF(NOT(Mes!B68 =""),Mes!B68,"")</f>
        <v/>
      </c>
      <c r="AE68" s="7"/>
      <c r="AF68" s="7"/>
    </row>
    <row r="69" ht="15.75" customHeight="1">
      <c r="A69" s="6" t="str">
        <f>Mes!G69</f>
        <v/>
      </c>
      <c r="B69" s="7"/>
      <c r="C69" s="7" t="str">
        <f>IF(Mes!Q69="", "", LOWER(LEFT(Mes!Q69,1)&amp;MID(Mes!Q69,SEARCH(" ",Mes!Q69)+1,LEN(Mes!Q69))))
</f>
        <v/>
      </c>
      <c r="D69" s="7"/>
      <c r="E69" s="6" t="str">
        <f>Mes!M69</f>
        <v/>
      </c>
      <c r="F69" s="7" t="str">
        <f>Mes!J69</f>
        <v/>
      </c>
      <c r="G69" s="7"/>
      <c r="H69" s="7"/>
      <c r="I69" s="6" t="str">
        <f>Mes!L69</f>
        <v/>
      </c>
      <c r="J69" s="7"/>
      <c r="K69" s="8" t="str">
        <f>Mes!O69</f>
        <v/>
      </c>
      <c r="L69" s="8" t="str">
        <f>Mes!P69</f>
        <v/>
      </c>
      <c r="M69" s="6" t="str">
        <f>Mes!R69</f>
        <v/>
      </c>
      <c r="N69" s="7" t="str">
        <f t="shared" si="1"/>
        <v/>
      </c>
      <c r="O69" s="6" t="str">
        <f>Mes!N69</f>
        <v/>
      </c>
      <c r="P69" s="7"/>
      <c r="Q69" s="7"/>
      <c r="R69" s="6" t="str">
        <f>Mes!I69</f>
        <v/>
      </c>
      <c r="S69" s="6" t="str">
        <f>Mes!K69</f>
        <v/>
      </c>
      <c r="T69" s="7" t="str">
        <f>IF(Mes!Q69="","",VLOOKUP(Mes!Q69,User!$A$2:$E$200,3,1))</f>
        <v/>
      </c>
      <c r="U69" s="7"/>
      <c r="V69" s="7"/>
      <c r="W69" s="7"/>
      <c r="X69" s="7"/>
      <c r="Y69" s="7"/>
      <c r="Z69" s="7"/>
      <c r="AA69" s="7"/>
      <c r="AB69" s="7"/>
      <c r="AC69" s="7" t="str">
        <f>IF((Mes!B69 =""),Mes!H69," ")</f>
        <v/>
      </c>
      <c r="AD69" s="6" t="str">
        <f>IF(NOT(Mes!B69 =""),Mes!B69,"")</f>
        <v/>
      </c>
      <c r="AE69" s="7"/>
      <c r="AF69" s="7"/>
    </row>
    <row r="70" ht="15.75" customHeight="1">
      <c r="A70" s="6" t="str">
        <f>Mes!G70</f>
        <v/>
      </c>
      <c r="B70" s="7"/>
      <c r="C70" s="7" t="str">
        <f>IF(Mes!Q70="", "", LOWER(LEFT(Mes!Q70,1)&amp;MID(Mes!Q70,SEARCH(" ",Mes!Q70)+1,LEN(Mes!Q70))))
</f>
        <v/>
      </c>
      <c r="D70" s="7"/>
      <c r="E70" s="6" t="str">
        <f>Mes!M70</f>
        <v/>
      </c>
      <c r="F70" s="7" t="str">
        <f>Mes!J70</f>
        <v/>
      </c>
      <c r="G70" s="7"/>
      <c r="H70" s="7"/>
      <c r="I70" s="6" t="str">
        <f>Mes!L70</f>
        <v/>
      </c>
      <c r="J70" s="7"/>
      <c r="K70" s="8" t="str">
        <f>Mes!O70</f>
        <v/>
      </c>
      <c r="L70" s="8" t="str">
        <f>Mes!P70</f>
        <v/>
      </c>
      <c r="M70" s="6" t="str">
        <f>Mes!R70</f>
        <v/>
      </c>
      <c r="N70" s="7" t="str">
        <f t="shared" si="1"/>
        <v/>
      </c>
      <c r="O70" s="6" t="str">
        <f>Mes!N70</f>
        <v/>
      </c>
      <c r="P70" s="7"/>
      <c r="Q70" s="7"/>
      <c r="R70" s="6" t="str">
        <f>Mes!I70</f>
        <v/>
      </c>
      <c r="S70" s="6" t="str">
        <f>Mes!K70</f>
        <v/>
      </c>
      <c r="T70" s="7" t="str">
        <f>IF(Mes!Q70="","",VLOOKUP(Mes!Q70,User!$A$2:$E$200,3,1))</f>
        <v/>
      </c>
      <c r="U70" s="7"/>
      <c r="V70" s="7"/>
      <c r="W70" s="7"/>
      <c r="X70" s="7"/>
      <c r="Y70" s="7"/>
      <c r="Z70" s="7"/>
      <c r="AA70" s="7"/>
      <c r="AB70" s="7"/>
      <c r="AC70" s="6" t="str">
        <f>IF((Mes!B70 =""),Mes!H70," ")</f>
        <v/>
      </c>
      <c r="AD70" s="6" t="str">
        <f>IF(NOT(Mes!B70 =""),Mes!B70,"")</f>
        <v/>
      </c>
      <c r="AE70" s="7"/>
      <c r="AF70" s="7"/>
    </row>
    <row r="71" ht="15.75" customHeight="1">
      <c r="A71" s="6" t="str">
        <f>Mes!G71</f>
        <v/>
      </c>
      <c r="B71" s="7"/>
      <c r="C71" s="7" t="str">
        <f>IF(Mes!Q71="", "", LOWER(LEFT(Mes!Q71,1)&amp;MID(Mes!Q71,SEARCH(" ",Mes!Q71)+1,LEN(Mes!Q71))))
</f>
        <v/>
      </c>
      <c r="D71" s="7"/>
      <c r="E71" s="6" t="str">
        <f>Mes!M71</f>
        <v/>
      </c>
      <c r="F71" s="7" t="str">
        <f>Mes!J71</f>
        <v/>
      </c>
      <c r="G71" s="7"/>
      <c r="H71" s="7"/>
      <c r="I71" s="6" t="str">
        <f>Mes!L71</f>
        <v/>
      </c>
      <c r="J71" s="7"/>
      <c r="K71" s="8" t="str">
        <f>Mes!O71</f>
        <v/>
      </c>
      <c r="L71" s="8" t="str">
        <f>Mes!P71</f>
        <v/>
      </c>
      <c r="M71" s="6" t="str">
        <f>Mes!R71</f>
        <v/>
      </c>
      <c r="N71" s="7" t="str">
        <f t="shared" si="1"/>
        <v/>
      </c>
      <c r="O71" s="6" t="str">
        <f>Mes!N71</f>
        <v/>
      </c>
      <c r="P71" s="7"/>
      <c r="Q71" s="7"/>
      <c r="R71" s="6" t="str">
        <f>Mes!I71</f>
        <v/>
      </c>
      <c r="S71" s="6" t="str">
        <f>Mes!K71</f>
        <v/>
      </c>
      <c r="T71" s="7" t="str">
        <f>IF(Mes!Q71="","",VLOOKUP(Mes!Q71,User!$A$2:$E$200,3,1))</f>
        <v/>
      </c>
      <c r="U71" s="7"/>
      <c r="V71" s="7"/>
      <c r="W71" s="7"/>
      <c r="X71" s="7"/>
      <c r="Y71" s="7"/>
      <c r="Z71" s="7"/>
      <c r="AA71" s="7"/>
      <c r="AB71" s="7"/>
      <c r="AC71" s="7" t="str">
        <f>IF((Mes!B71 =""),Mes!H71," ")</f>
        <v/>
      </c>
      <c r="AD71" s="6" t="str">
        <f>IF(NOT(Mes!B71 =""),Mes!B71,"")</f>
        <v/>
      </c>
      <c r="AE71" s="7"/>
      <c r="AF71" s="7"/>
    </row>
    <row r="72" ht="15.75" customHeight="1">
      <c r="A72" s="6" t="str">
        <f>Mes!G72</f>
        <v/>
      </c>
      <c r="B72" s="7"/>
      <c r="C72" s="7" t="str">
        <f>IF(Mes!Q72="", "", LOWER(LEFT(Mes!Q72,1)&amp;MID(Mes!Q72,SEARCH(" ",Mes!Q72)+1,LEN(Mes!Q72))))
</f>
        <v/>
      </c>
      <c r="D72" s="7"/>
      <c r="E72" s="6" t="str">
        <f>Mes!M72</f>
        <v/>
      </c>
      <c r="F72" s="7" t="str">
        <f>Mes!J72</f>
        <v/>
      </c>
      <c r="G72" s="7"/>
      <c r="H72" s="7"/>
      <c r="I72" s="6" t="str">
        <f>Mes!L72</f>
        <v/>
      </c>
      <c r="J72" s="7"/>
      <c r="K72" s="8" t="str">
        <f>Mes!O72</f>
        <v/>
      </c>
      <c r="L72" s="8" t="str">
        <f>Mes!P72</f>
        <v/>
      </c>
      <c r="M72" s="6" t="str">
        <f>Mes!R72</f>
        <v/>
      </c>
      <c r="N72" s="7" t="str">
        <f t="shared" si="1"/>
        <v/>
      </c>
      <c r="O72" s="6" t="str">
        <f>Mes!N72</f>
        <v/>
      </c>
      <c r="P72" s="7"/>
      <c r="Q72" s="7"/>
      <c r="R72" s="6" t="str">
        <f>Mes!I72</f>
        <v/>
      </c>
      <c r="S72" s="6" t="str">
        <f>Mes!K72</f>
        <v/>
      </c>
      <c r="T72" s="7" t="str">
        <f>IF(Mes!Q72="","",VLOOKUP(Mes!Q72,User!$A$2:$E$200,3,1))</f>
        <v/>
      </c>
      <c r="U72" s="7"/>
      <c r="V72" s="7"/>
      <c r="W72" s="7"/>
      <c r="X72" s="7"/>
      <c r="Y72" s="7"/>
      <c r="Z72" s="7"/>
      <c r="AA72" s="7"/>
      <c r="AB72" s="7"/>
      <c r="AC72" s="7" t="str">
        <f>IF((Mes!B72 =""),Mes!H72," ")</f>
        <v/>
      </c>
      <c r="AD72" s="6" t="str">
        <f>IF(NOT(Mes!B72 =""),Mes!B72,"")</f>
        <v/>
      </c>
      <c r="AE72" s="7"/>
      <c r="AF72" s="7"/>
    </row>
    <row r="73" ht="15.75" customHeight="1">
      <c r="A73" s="6" t="str">
        <f>Mes!G73</f>
        <v/>
      </c>
      <c r="B73" s="7"/>
      <c r="C73" s="7" t="str">
        <f>IF(Mes!Q73="", "", LOWER(LEFT(Mes!Q73,1)&amp;MID(Mes!Q73,SEARCH(" ",Mes!Q73)+1,LEN(Mes!Q73))))
</f>
        <v/>
      </c>
      <c r="D73" s="7"/>
      <c r="E73" s="6" t="str">
        <f>Mes!M73</f>
        <v/>
      </c>
      <c r="F73" s="7" t="str">
        <f>Mes!J73</f>
        <v/>
      </c>
      <c r="G73" s="7"/>
      <c r="H73" s="7"/>
      <c r="I73" s="6" t="str">
        <f>Mes!L73</f>
        <v/>
      </c>
      <c r="J73" s="7"/>
      <c r="K73" s="8" t="str">
        <f>Mes!O73</f>
        <v/>
      </c>
      <c r="L73" s="8" t="str">
        <f>Mes!P73</f>
        <v/>
      </c>
      <c r="M73" s="6" t="str">
        <f>Mes!R73</f>
        <v/>
      </c>
      <c r="N73" s="7" t="str">
        <f t="shared" si="1"/>
        <v/>
      </c>
      <c r="O73" s="6" t="str">
        <f>Mes!N73</f>
        <v/>
      </c>
      <c r="P73" s="7"/>
      <c r="Q73" s="7"/>
      <c r="R73" s="6" t="str">
        <f>Mes!I73</f>
        <v/>
      </c>
      <c r="S73" s="6" t="str">
        <f>Mes!K73</f>
        <v/>
      </c>
      <c r="T73" s="7" t="str">
        <f>IF(Mes!Q73="","",VLOOKUP(Mes!Q73,User!$A$2:$E$200,3,1))</f>
        <v/>
      </c>
      <c r="U73" s="7"/>
      <c r="V73" s="7"/>
      <c r="W73" s="7"/>
      <c r="X73" s="7"/>
      <c r="Y73" s="7"/>
      <c r="Z73" s="7"/>
      <c r="AA73" s="7"/>
      <c r="AB73" s="7"/>
      <c r="AC73" s="6" t="str">
        <f>IF((Mes!B73 =""),Mes!H73," ")</f>
        <v/>
      </c>
      <c r="AD73" s="6" t="str">
        <f>IF(NOT(Mes!B73 =""),Mes!B73,"")</f>
        <v/>
      </c>
      <c r="AE73" s="7"/>
      <c r="AF73" s="7"/>
    </row>
    <row r="74" ht="15.75" customHeight="1">
      <c r="A74" s="6" t="str">
        <f>Mes!G74</f>
        <v/>
      </c>
      <c r="B74" s="7"/>
      <c r="C74" s="7" t="str">
        <f>IF(Mes!Q74="", "", LOWER(LEFT(Mes!Q74,1)&amp;MID(Mes!Q74,SEARCH(" ",Mes!Q74)+1,LEN(Mes!Q74))))
</f>
        <v/>
      </c>
      <c r="D74" s="7"/>
      <c r="E74" s="6" t="str">
        <f>Mes!M74</f>
        <v/>
      </c>
      <c r="F74" s="7" t="str">
        <f>Mes!J74</f>
        <v/>
      </c>
      <c r="G74" s="7"/>
      <c r="H74" s="7"/>
      <c r="I74" s="6" t="str">
        <f>Mes!L74</f>
        <v/>
      </c>
      <c r="J74" s="7"/>
      <c r="K74" s="8" t="str">
        <f>Mes!O74</f>
        <v/>
      </c>
      <c r="L74" s="8" t="str">
        <f>Mes!P74</f>
        <v/>
      </c>
      <c r="M74" s="6" t="str">
        <f>Mes!R74</f>
        <v/>
      </c>
      <c r="N74" s="7" t="str">
        <f t="shared" si="1"/>
        <v/>
      </c>
      <c r="O74" s="6" t="str">
        <f>Mes!N74</f>
        <v/>
      </c>
      <c r="P74" s="7"/>
      <c r="Q74" s="7"/>
      <c r="R74" s="6" t="str">
        <f>Mes!I74</f>
        <v/>
      </c>
      <c r="S74" s="6" t="str">
        <f>Mes!K74</f>
        <v/>
      </c>
      <c r="T74" s="7" t="str">
        <f>IF(Mes!Q74="","",VLOOKUP(Mes!Q74,User!$A$2:$E$200,3,1))</f>
        <v/>
      </c>
      <c r="U74" s="7"/>
      <c r="V74" s="7"/>
      <c r="W74" s="7"/>
      <c r="X74" s="7"/>
      <c r="Y74" s="7"/>
      <c r="Z74" s="7"/>
      <c r="AA74" s="7"/>
      <c r="AB74" s="7"/>
      <c r="AC74" s="6" t="str">
        <f>IF((Mes!B74 =""),Mes!H74," ")</f>
        <v/>
      </c>
      <c r="AD74" s="6" t="str">
        <f>IF(NOT(Mes!B74 =""),Mes!B74,"")</f>
        <v/>
      </c>
      <c r="AE74" s="7"/>
      <c r="AF74" s="7"/>
    </row>
    <row r="75" ht="15.75" customHeight="1">
      <c r="A75" s="6" t="str">
        <f>Mes!G75</f>
        <v/>
      </c>
      <c r="B75" s="7"/>
      <c r="C75" s="7" t="str">
        <f>IF(Mes!Q75="", "", LOWER(LEFT(Mes!Q75,1)&amp;MID(Mes!Q75,SEARCH(" ",Mes!Q75)+1,LEN(Mes!Q75))))
</f>
        <v/>
      </c>
      <c r="D75" s="7"/>
      <c r="E75" s="6" t="str">
        <f>Mes!M75</f>
        <v/>
      </c>
      <c r="F75" s="7" t="str">
        <f>Mes!J75</f>
        <v/>
      </c>
      <c r="G75" s="7"/>
      <c r="H75" s="7"/>
      <c r="I75" s="6" t="str">
        <f>Mes!L75</f>
        <v/>
      </c>
      <c r="J75" s="7"/>
      <c r="K75" s="8" t="str">
        <f>Mes!O75</f>
        <v/>
      </c>
      <c r="L75" s="8" t="str">
        <f>Mes!P75</f>
        <v/>
      </c>
      <c r="M75" s="6" t="str">
        <f>Mes!R75</f>
        <v/>
      </c>
      <c r="N75" s="7" t="str">
        <f t="shared" si="1"/>
        <v/>
      </c>
      <c r="O75" s="6" t="str">
        <f>Mes!N75</f>
        <v/>
      </c>
      <c r="P75" s="7"/>
      <c r="Q75" s="7"/>
      <c r="R75" s="6" t="str">
        <f>Mes!I75</f>
        <v/>
      </c>
      <c r="S75" s="6" t="str">
        <f>Mes!K75</f>
        <v/>
      </c>
      <c r="T75" s="7" t="str">
        <f>IF(Mes!Q75="","",VLOOKUP(Mes!Q75,User!$A$2:$E$200,3,1))</f>
        <v/>
      </c>
      <c r="U75" s="7"/>
      <c r="V75" s="7"/>
      <c r="W75" s="7"/>
      <c r="X75" s="7"/>
      <c r="Y75" s="7"/>
      <c r="Z75" s="7"/>
      <c r="AA75" s="7"/>
      <c r="AB75" s="7"/>
      <c r="AC75" s="7" t="str">
        <f>IF((Mes!B75 =""),Mes!H75," ")</f>
        <v/>
      </c>
      <c r="AD75" s="6" t="str">
        <f>IF(NOT(Mes!B75 =""),Mes!B75,"")</f>
        <v/>
      </c>
      <c r="AE75" s="7"/>
      <c r="AF75" s="7"/>
    </row>
    <row r="76" ht="15.75" customHeight="1">
      <c r="A76" s="6" t="str">
        <f>Mes!G76</f>
        <v/>
      </c>
      <c r="B76" s="7"/>
      <c r="C76" s="7" t="str">
        <f>IF(Mes!Q76="", "", LOWER(LEFT(Mes!Q76,1)&amp;MID(Mes!Q76,SEARCH(" ",Mes!Q76)+1,LEN(Mes!Q76))))
</f>
        <v/>
      </c>
      <c r="D76" s="7"/>
      <c r="E76" s="6" t="str">
        <f>Mes!M76</f>
        <v/>
      </c>
      <c r="F76" s="7" t="str">
        <f>Mes!J76</f>
        <v/>
      </c>
      <c r="G76" s="7"/>
      <c r="H76" s="7"/>
      <c r="I76" s="6" t="str">
        <f>Mes!L76</f>
        <v/>
      </c>
      <c r="J76" s="7"/>
      <c r="K76" s="8" t="str">
        <f>Mes!O76</f>
        <v/>
      </c>
      <c r="L76" s="8" t="str">
        <f>Mes!P76</f>
        <v/>
      </c>
      <c r="M76" s="6" t="str">
        <f>Mes!R76</f>
        <v/>
      </c>
      <c r="N76" s="7" t="str">
        <f t="shared" si="1"/>
        <v/>
      </c>
      <c r="O76" s="6" t="str">
        <f>Mes!N76</f>
        <v/>
      </c>
      <c r="P76" s="7"/>
      <c r="Q76" s="7"/>
      <c r="R76" s="6" t="str">
        <f>Mes!I76</f>
        <v/>
      </c>
      <c r="S76" s="6" t="str">
        <f>Mes!K76</f>
        <v/>
      </c>
      <c r="T76" s="7" t="str">
        <f>IF(Mes!Q76="","",VLOOKUP(Mes!Q76,User!$A$2:$E$200,3,1))</f>
        <v/>
      </c>
      <c r="U76" s="7"/>
      <c r="V76" s="7"/>
      <c r="W76" s="7"/>
      <c r="X76" s="7"/>
      <c r="Y76" s="7"/>
      <c r="Z76" s="7"/>
      <c r="AA76" s="7"/>
      <c r="AB76" s="7"/>
      <c r="AC76" s="6" t="str">
        <f>IF((Mes!B76 =""),Mes!H76," ")</f>
        <v/>
      </c>
      <c r="AD76" s="6" t="str">
        <f>IF(NOT(Mes!B76 =""),Mes!B76,"")</f>
        <v/>
      </c>
      <c r="AE76" s="7"/>
      <c r="AF76" s="7"/>
    </row>
    <row r="77" ht="15.75" customHeight="1">
      <c r="A77" s="6" t="str">
        <f>Mes!G77</f>
        <v/>
      </c>
      <c r="B77" s="7"/>
      <c r="C77" s="7" t="str">
        <f>IF(Mes!Q77="", "", LOWER(LEFT(Mes!Q77,1)&amp;MID(Mes!Q77,SEARCH(" ",Mes!Q77)+1,LEN(Mes!Q77))))
</f>
        <v/>
      </c>
      <c r="D77" s="7"/>
      <c r="E77" s="6" t="str">
        <f>Mes!M77</f>
        <v/>
      </c>
      <c r="F77" s="7" t="str">
        <f>Mes!J77</f>
        <v/>
      </c>
      <c r="G77" s="7"/>
      <c r="H77" s="7"/>
      <c r="I77" s="6" t="str">
        <f>Mes!L77</f>
        <v/>
      </c>
      <c r="J77" s="7"/>
      <c r="K77" s="8" t="str">
        <f>Mes!O77</f>
        <v/>
      </c>
      <c r="L77" s="8" t="str">
        <f>Mes!P77</f>
        <v/>
      </c>
      <c r="M77" s="6" t="str">
        <f>Mes!R77</f>
        <v/>
      </c>
      <c r="N77" s="7" t="str">
        <f t="shared" si="1"/>
        <v/>
      </c>
      <c r="O77" s="6" t="str">
        <f>Mes!N77</f>
        <v/>
      </c>
      <c r="P77" s="7"/>
      <c r="Q77" s="7"/>
      <c r="R77" s="6" t="str">
        <f>Mes!I77</f>
        <v/>
      </c>
      <c r="S77" s="6" t="str">
        <f>Mes!K77</f>
        <v/>
      </c>
      <c r="T77" s="7" t="str">
        <f>IF(Mes!Q77="","",VLOOKUP(Mes!Q77,User!$A$2:$E$200,3,1))</f>
        <v/>
      </c>
      <c r="U77" s="7"/>
      <c r="V77" s="7"/>
      <c r="W77" s="7"/>
      <c r="X77" s="7"/>
      <c r="Y77" s="7"/>
      <c r="Z77" s="7"/>
      <c r="AA77" s="7"/>
      <c r="AB77" s="7"/>
      <c r="AC77" s="7" t="str">
        <f>IF((Mes!B77 =""),Mes!H77," ")</f>
        <v/>
      </c>
      <c r="AD77" s="6" t="str">
        <f>IF(NOT(Mes!B77 =""),Mes!B77,"")</f>
        <v/>
      </c>
      <c r="AE77" s="7"/>
      <c r="AF77" s="7"/>
    </row>
    <row r="78" ht="15.75" customHeight="1">
      <c r="A78" s="6" t="str">
        <f>Mes!G78</f>
        <v/>
      </c>
      <c r="B78" s="7"/>
      <c r="C78" s="7" t="str">
        <f>IF(Mes!Q78="", "", LOWER(LEFT(Mes!Q78,1)&amp;MID(Mes!Q78,SEARCH(" ",Mes!Q78)+1,LEN(Mes!Q78))))
</f>
        <v/>
      </c>
      <c r="D78" s="7"/>
      <c r="E78" s="6" t="str">
        <f>Mes!M78</f>
        <v/>
      </c>
      <c r="F78" s="7" t="str">
        <f>Mes!J78</f>
        <v/>
      </c>
      <c r="G78" s="7"/>
      <c r="H78" s="7"/>
      <c r="I78" s="6" t="str">
        <f>Mes!L78</f>
        <v/>
      </c>
      <c r="J78" s="7"/>
      <c r="K78" s="8" t="str">
        <f>Mes!O78</f>
        <v/>
      </c>
      <c r="L78" s="8" t="str">
        <f>Mes!P78</f>
        <v/>
      </c>
      <c r="M78" s="6" t="str">
        <f>Mes!R78</f>
        <v/>
      </c>
      <c r="N78" s="7" t="str">
        <f t="shared" si="1"/>
        <v/>
      </c>
      <c r="O78" s="6" t="str">
        <f>Mes!N78</f>
        <v/>
      </c>
      <c r="P78" s="7"/>
      <c r="Q78" s="7"/>
      <c r="R78" s="6" t="str">
        <f>Mes!I78</f>
        <v/>
      </c>
      <c r="S78" s="6" t="str">
        <f>Mes!K78</f>
        <v/>
      </c>
      <c r="T78" s="7" t="str">
        <f>IF(Mes!Q78="","",VLOOKUP(Mes!Q78,User!$A$2:$E$200,3,1))</f>
        <v/>
      </c>
      <c r="U78" s="7"/>
      <c r="V78" s="7"/>
      <c r="W78" s="7"/>
      <c r="X78" s="7"/>
      <c r="Y78" s="7"/>
      <c r="Z78" s="7"/>
      <c r="AA78" s="7"/>
      <c r="AB78" s="7"/>
      <c r="AC78" s="7" t="str">
        <f>IF((Mes!B78 =""),Mes!H78," ")</f>
        <v/>
      </c>
      <c r="AD78" s="6" t="str">
        <f>IF(NOT(Mes!B78 =""),Mes!B78,"")</f>
        <v/>
      </c>
      <c r="AE78" s="7"/>
      <c r="AF78" s="7"/>
    </row>
    <row r="79" ht="15.75" customHeight="1">
      <c r="A79" s="6" t="str">
        <f>Mes!G79</f>
        <v/>
      </c>
      <c r="B79" s="7"/>
      <c r="C79" s="7" t="str">
        <f>IF(Mes!Q79="", "", LOWER(LEFT(Mes!Q79,1)&amp;MID(Mes!Q79,SEARCH(" ",Mes!Q79)+1,LEN(Mes!Q79))))
</f>
        <v/>
      </c>
      <c r="D79" s="7"/>
      <c r="E79" s="6" t="str">
        <f>Mes!M79</f>
        <v/>
      </c>
      <c r="F79" s="7" t="str">
        <f>Mes!J79</f>
        <v/>
      </c>
      <c r="G79" s="7"/>
      <c r="H79" s="7"/>
      <c r="I79" s="6" t="str">
        <f>Mes!L79</f>
        <v/>
      </c>
      <c r="J79" s="7"/>
      <c r="K79" s="8" t="str">
        <f>Mes!O79</f>
        <v/>
      </c>
      <c r="L79" s="8" t="str">
        <f>Mes!P79</f>
        <v/>
      </c>
      <c r="M79" s="6" t="str">
        <f>Mes!R79</f>
        <v/>
      </c>
      <c r="N79" s="7" t="str">
        <f t="shared" si="1"/>
        <v/>
      </c>
      <c r="O79" s="6" t="str">
        <f>Mes!N79</f>
        <v/>
      </c>
      <c r="P79" s="7"/>
      <c r="Q79" s="7"/>
      <c r="R79" s="6" t="str">
        <f>Mes!I79</f>
        <v/>
      </c>
      <c r="S79" s="6" t="str">
        <f>Mes!K79</f>
        <v/>
      </c>
      <c r="T79" s="7" t="str">
        <f>IF(Mes!Q79="","",VLOOKUP(Mes!Q79,User!$A$2:$E$200,3,1))</f>
        <v/>
      </c>
      <c r="U79" s="7"/>
      <c r="V79" s="7"/>
      <c r="W79" s="7"/>
      <c r="X79" s="7"/>
      <c r="Y79" s="7"/>
      <c r="Z79" s="7"/>
      <c r="AA79" s="7"/>
      <c r="AB79" s="7"/>
      <c r="AC79" s="7" t="str">
        <f>IF((Mes!B79 =""),Mes!H79," ")</f>
        <v/>
      </c>
      <c r="AD79" s="6" t="str">
        <f>IF(NOT(Mes!B79 =""),Mes!B79,"")</f>
        <v/>
      </c>
      <c r="AE79" s="7"/>
      <c r="AF79" s="7"/>
    </row>
    <row r="80" ht="15.75" customHeight="1">
      <c r="A80" s="6" t="str">
        <f>Mes!G80</f>
        <v/>
      </c>
      <c r="B80" s="7"/>
      <c r="C80" s="7" t="str">
        <f>IF(Mes!Q80="", "", LOWER(LEFT(Mes!Q80,1)&amp;MID(Mes!Q80,SEARCH(" ",Mes!Q80)+1,LEN(Mes!Q80))))
</f>
        <v/>
      </c>
      <c r="D80" s="7"/>
      <c r="E80" s="6" t="str">
        <f>Mes!M80</f>
        <v/>
      </c>
      <c r="F80" s="7" t="str">
        <f>Mes!J80</f>
        <v/>
      </c>
      <c r="G80" s="7"/>
      <c r="H80" s="7"/>
      <c r="I80" s="6" t="str">
        <f>Mes!L80</f>
        <v/>
      </c>
      <c r="J80" s="7"/>
      <c r="K80" s="8" t="str">
        <f>Mes!O80</f>
        <v/>
      </c>
      <c r="L80" s="8" t="str">
        <f>Mes!P80</f>
        <v/>
      </c>
      <c r="M80" s="6" t="str">
        <f>Mes!R80</f>
        <v/>
      </c>
      <c r="N80" s="7" t="str">
        <f t="shared" si="1"/>
        <v/>
      </c>
      <c r="O80" s="6" t="str">
        <f>Mes!N80</f>
        <v/>
      </c>
      <c r="P80" s="7"/>
      <c r="Q80" s="7"/>
      <c r="R80" s="6" t="str">
        <f>Mes!I80</f>
        <v/>
      </c>
      <c r="S80" s="6" t="str">
        <f>Mes!K80</f>
        <v/>
      </c>
      <c r="T80" s="7" t="str">
        <f>IF(Mes!Q80="","",VLOOKUP(Mes!Q80,User!$A$2:$E$200,3,1))</f>
        <v/>
      </c>
      <c r="U80" s="7"/>
      <c r="V80" s="7"/>
      <c r="W80" s="7"/>
      <c r="X80" s="7"/>
      <c r="Y80" s="7"/>
      <c r="Z80" s="7"/>
      <c r="AA80" s="7"/>
      <c r="AB80" s="7"/>
      <c r="AC80" s="7" t="str">
        <f>IF((Mes!B80 =""),Mes!H80," ")</f>
        <v/>
      </c>
      <c r="AD80" s="6" t="str">
        <f>IF(NOT(Mes!B80 =""),Mes!B80,"")</f>
        <v/>
      </c>
      <c r="AE80" s="7"/>
      <c r="AF80" s="7"/>
    </row>
    <row r="81" ht="15.75" customHeight="1">
      <c r="A81" s="6" t="str">
        <f>Mes!G81</f>
        <v/>
      </c>
      <c r="B81" s="7"/>
      <c r="C81" s="7" t="str">
        <f>IF(Mes!Q81="", "", LOWER(LEFT(Mes!Q81,1)&amp;MID(Mes!Q81,SEARCH(" ",Mes!Q81)+1,LEN(Mes!Q81))))
</f>
        <v/>
      </c>
      <c r="D81" s="7"/>
      <c r="E81" s="6" t="str">
        <f>Mes!M81</f>
        <v/>
      </c>
      <c r="F81" s="7" t="str">
        <f>Mes!J81</f>
        <v/>
      </c>
      <c r="G81" s="7"/>
      <c r="H81" s="7"/>
      <c r="I81" s="6" t="str">
        <f>Mes!L81</f>
        <v/>
      </c>
      <c r="J81" s="7"/>
      <c r="K81" s="8" t="str">
        <f>Mes!O81</f>
        <v/>
      </c>
      <c r="L81" s="8" t="str">
        <f>Mes!P81</f>
        <v/>
      </c>
      <c r="M81" s="6" t="str">
        <f>Mes!R81</f>
        <v/>
      </c>
      <c r="N81" s="7" t="str">
        <f t="shared" si="1"/>
        <v/>
      </c>
      <c r="O81" s="6" t="str">
        <f>Mes!N81</f>
        <v/>
      </c>
      <c r="P81" s="7"/>
      <c r="Q81" s="7"/>
      <c r="R81" s="6" t="str">
        <f>Mes!I81</f>
        <v/>
      </c>
      <c r="S81" s="6" t="str">
        <f>Mes!K81</f>
        <v/>
      </c>
      <c r="T81" s="7" t="str">
        <f>IF(Mes!Q81="","",VLOOKUP(Mes!Q81,User!$A$2:$E$200,3,1))</f>
        <v/>
      </c>
      <c r="U81" s="7"/>
      <c r="V81" s="7"/>
      <c r="W81" s="7"/>
      <c r="X81" s="7"/>
      <c r="Y81" s="7"/>
      <c r="Z81" s="7"/>
      <c r="AA81" s="7"/>
      <c r="AB81" s="7"/>
      <c r="AC81" s="7" t="str">
        <f>IF((Mes!B81 =""),Mes!H81," ")</f>
        <v/>
      </c>
      <c r="AD81" s="6" t="str">
        <f>IF(NOT(Mes!B81 =""),Mes!B81,"")</f>
        <v/>
      </c>
      <c r="AE81" s="7"/>
      <c r="AF81" s="7"/>
    </row>
    <row r="82" ht="15.75" customHeight="1">
      <c r="A82" s="6" t="str">
        <f>Mes!G82</f>
        <v/>
      </c>
      <c r="B82" s="7"/>
      <c r="C82" s="7" t="str">
        <f>IF(Mes!Q82="", "", LOWER(LEFT(Mes!Q82,1)&amp;MID(Mes!Q82,SEARCH(" ",Mes!Q82)+1,LEN(Mes!Q82))))
</f>
        <v/>
      </c>
      <c r="D82" s="7"/>
      <c r="E82" s="6" t="str">
        <f>Mes!M82</f>
        <v/>
      </c>
      <c r="F82" s="7" t="str">
        <f>Mes!J82</f>
        <v/>
      </c>
      <c r="G82" s="7"/>
      <c r="H82" s="7"/>
      <c r="I82" s="6" t="str">
        <f>Mes!L82</f>
        <v/>
      </c>
      <c r="J82" s="7"/>
      <c r="K82" s="8" t="str">
        <f>Mes!O82</f>
        <v/>
      </c>
      <c r="L82" s="8" t="str">
        <f>Mes!P82</f>
        <v/>
      </c>
      <c r="M82" s="6" t="str">
        <f>Mes!R82</f>
        <v/>
      </c>
      <c r="N82" s="7" t="str">
        <f t="shared" si="1"/>
        <v/>
      </c>
      <c r="O82" s="6" t="str">
        <f>Mes!N82</f>
        <v/>
      </c>
      <c r="P82" s="7"/>
      <c r="Q82" s="7"/>
      <c r="R82" s="6" t="str">
        <f>Mes!I82</f>
        <v/>
      </c>
      <c r="S82" s="6" t="str">
        <f>Mes!K82</f>
        <v/>
      </c>
      <c r="T82" s="7" t="str">
        <f>IF(Mes!Q82="","",VLOOKUP(Mes!Q82,User!$A$2:$E$200,3,1))</f>
        <v/>
      </c>
      <c r="U82" s="7"/>
      <c r="V82" s="7"/>
      <c r="W82" s="7"/>
      <c r="X82" s="7"/>
      <c r="Y82" s="7"/>
      <c r="Z82" s="7"/>
      <c r="AA82" s="7"/>
      <c r="AB82" s="7"/>
      <c r="AC82" s="7" t="str">
        <f>IF((Mes!B82 =""),Mes!H82," ")</f>
        <v/>
      </c>
      <c r="AD82" s="6" t="str">
        <f>IF(NOT(Mes!B82 =""),Mes!B82,"")</f>
        <v/>
      </c>
      <c r="AE82" s="7"/>
      <c r="AF82" s="7"/>
    </row>
    <row r="83" ht="15.75" customHeight="1">
      <c r="A83" s="6" t="str">
        <f>Mes!G83</f>
        <v/>
      </c>
      <c r="B83" s="7"/>
      <c r="C83" s="7" t="str">
        <f>IF(Mes!Q83="", "", LOWER(LEFT(Mes!Q83,1)&amp;MID(Mes!Q83,SEARCH(" ",Mes!Q83)+1,LEN(Mes!Q83))))
</f>
        <v/>
      </c>
      <c r="D83" s="7"/>
      <c r="E83" s="6" t="str">
        <f>Mes!M83</f>
        <v/>
      </c>
      <c r="F83" s="7" t="str">
        <f>Mes!J83</f>
        <v/>
      </c>
      <c r="G83" s="7"/>
      <c r="H83" s="7"/>
      <c r="I83" s="6" t="str">
        <f>Mes!L83</f>
        <v/>
      </c>
      <c r="J83" s="7"/>
      <c r="K83" s="8" t="str">
        <f>Mes!O83</f>
        <v/>
      </c>
      <c r="L83" s="8" t="str">
        <f>Mes!P83</f>
        <v/>
      </c>
      <c r="M83" s="6" t="str">
        <f>Mes!R83</f>
        <v/>
      </c>
      <c r="N83" s="7" t="str">
        <f t="shared" si="1"/>
        <v/>
      </c>
      <c r="O83" s="6" t="str">
        <f>Mes!N83</f>
        <v/>
      </c>
      <c r="P83" s="7"/>
      <c r="Q83" s="7"/>
      <c r="R83" s="6" t="str">
        <f>Mes!I83</f>
        <v/>
      </c>
      <c r="S83" s="6" t="str">
        <f>Mes!K83</f>
        <v/>
      </c>
      <c r="T83" s="7" t="str">
        <f>IF(Mes!Q83="","",VLOOKUP(Mes!Q83,User!$A$2:$E$200,3,1))</f>
        <v/>
      </c>
      <c r="U83" s="7"/>
      <c r="V83" s="7"/>
      <c r="W83" s="7"/>
      <c r="X83" s="7"/>
      <c r="Y83" s="7"/>
      <c r="Z83" s="7"/>
      <c r="AA83" s="7"/>
      <c r="AB83" s="7"/>
      <c r="AC83" s="6" t="str">
        <f>IF((Mes!B83 =""),Mes!H83," ")</f>
        <v/>
      </c>
      <c r="AD83" s="6" t="str">
        <f>IF(NOT(Mes!B83 =""),Mes!B83,"")</f>
        <v/>
      </c>
      <c r="AE83" s="7"/>
      <c r="AF83" s="7"/>
    </row>
    <row r="84" ht="15.75" customHeight="1">
      <c r="A84" s="6" t="str">
        <f>Mes!G84</f>
        <v/>
      </c>
      <c r="B84" s="7"/>
      <c r="C84" s="7" t="str">
        <f>IF(Mes!Q84="", "", LOWER(LEFT(Mes!Q84,1)&amp;MID(Mes!Q84,SEARCH(" ",Mes!Q84)+1,LEN(Mes!Q84))))
</f>
        <v/>
      </c>
      <c r="D84" s="7"/>
      <c r="E84" s="6" t="str">
        <f>Mes!M84</f>
        <v/>
      </c>
      <c r="F84" s="7" t="str">
        <f>Mes!J84</f>
        <v/>
      </c>
      <c r="G84" s="7"/>
      <c r="H84" s="7"/>
      <c r="I84" s="6" t="str">
        <f>Mes!L84</f>
        <v/>
      </c>
      <c r="J84" s="7"/>
      <c r="K84" s="8" t="str">
        <f>Mes!O84</f>
        <v/>
      </c>
      <c r="L84" s="8" t="str">
        <f>Mes!P84</f>
        <v/>
      </c>
      <c r="M84" s="6" t="str">
        <f>Mes!R84</f>
        <v/>
      </c>
      <c r="N84" s="7" t="str">
        <f t="shared" si="1"/>
        <v/>
      </c>
      <c r="O84" s="6" t="str">
        <f>Mes!N84</f>
        <v/>
      </c>
      <c r="P84" s="7"/>
      <c r="Q84" s="7"/>
      <c r="R84" s="6" t="str">
        <f>Mes!I84</f>
        <v/>
      </c>
      <c r="S84" s="6" t="str">
        <f>Mes!K84</f>
        <v/>
      </c>
      <c r="T84" s="7" t="str">
        <f>IF(Mes!Q84="","",VLOOKUP(Mes!Q84,User!$A$2:$E$200,3,1))</f>
        <v/>
      </c>
      <c r="U84" s="7"/>
      <c r="V84" s="7"/>
      <c r="W84" s="7"/>
      <c r="X84" s="7"/>
      <c r="Y84" s="7"/>
      <c r="Z84" s="7"/>
      <c r="AA84" s="7"/>
      <c r="AB84" s="7"/>
      <c r="AC84" s="6" t="str">
        <f>IF((Mes!B84 =""),Mes!H84," ")</f>
        <v/>
      </c>
      <c r="AD84" s="6" t="str">
        <f>IF(NOT(Mes!B84 =""),Mes!B84,"")</f>
        <v/>
      </c>
      <c r="AE84" s="7"/>
      <c r="AF84" s="7"/>
    </row>
    <row r="85" ht="15.75" customHeight="1">
      <c r="A85" s="6" t="str">
        <f>Mes!G85</f>
        <v/>
      </c>
      <c r="B85" s="7"/>
      <c r="C85" s="7" t="str">
        <f>IF(Mes!Q85="", "", LOWER(LEFT(Mes!Q85,1)&amp;MID(Mes!Q85,SEARCH(" ",Mes!Q85)+1,LEN(Mes!Q85))))
</f>
        <v/>
      </c>
      <c r="D85" s="7"/>
      <c r="E85" s="6" t="str">
        <f>Mes!M85</f>
        <v/>
      </c>
      <c r="F85" s="7" t="str">
        <f>Mes!J85</f>
        <v/>
      </c>
      <c r="G85" s="7"/>
      <c r="H85" s="7"/>
      <c r="I85" s="6" t="str">
        <f>Mes!L85</f>
        <v/>
      </c>
      <c r="J85" s="7"/>
      <c r="K85" s="8" t="str">
        <f>Mes!O85</f>
        <v/>
      </c>
      <c r="L85" s="8" t="str">
        <f>Mes!P85</f>
        <v/>
      </c>
      <c r="M85" s="6" t="str">
        <f>Mes!R85</f>
        <v/>
      </c>
      <c r="N85" s="7" t="str">
        <f t="shared" si="1"/>
        <v/>
      </c>
      <c r="O85" s="6" t="str">
        <f>Mes!N85</f>
        <v/>
      </c>
      <c r="P85" s="7"/>
      <c r="Q85" s="7"/>
      <c r="R85" s="6" t="str">
        <f>Mes!I85</f>
        <v/>
      </c>
      <c r="S85" s="6" t="str">
        <f>Mes!K85</f>
        <v/>
      </c>
      <c r="T85" s="7" t="str">
        <f>IF(Mes!Q85="","",VLOOKUP(Mes!Q85,User!$A$2:$E$200,3,1))</f>
        <v/>
      </c>
      <c r="U85" s="7"/>
      <c r="V85" s="7"/>
      <c r="W85" s="7"/>
      <c r="X85" s="7"/>
      <c r="Y85" s="7"/>
      <c r="Z85" s="7"/>
      <c r="AA85" s="7"/>
      <c r="AB85" s="7"/>
      <c r="AC85" s="7" t="str">
        <f>IF((Mes!B85 =""),Mes!H85," ")</f>
        <v/>
      </c>
      <c r="AD85" s="6" t="str">
        <f>IF(NOT(Mes!B85 =""),Mes!B85,"")</f>
        <v/>
      </c>
      <c r="AE85" s="7"/>
      <c r="AF85" s="7"/>
    </row>
    <row r="86" ht="15.75" customHeight="1">
      <c r="A86" s="6" t="str">
        <f>Mes!G86</f>
        <v/>
      </c>
      <c r="B86" s="7"/>
      <c r="C86" s="7" t="str">
        <f>IF(Mes!Q86="", "", LOWER(LEFT(Mes!Q86,1)&amp;MID(Mes!Q86,SEARCH(" ",Mes!Q86)+1,LEN(Mes!Q86))))
</f>
        <v/>
      </c>
      <c r="D86" s="7"/>
      <c r="E86" s="6" t="str">
        <f>Mes!M86</f>
        <v/>
      </c>
      <c r="F86" s="7" t="str">
        <f>Mes!J86</f>
        <v/>
      </c>
      <c r="G86" s="7"/>
      <c r="H86" s="7"/>
      <c r="I86" s="6" t="str">
        <f>Mes!L86</f>
        <v/>
      </c>
      <c r="J86" s="7"/>
      <c r="K86" s="8" t="str">
        <f>Mes!O86</f>
        <v/>
      </c>
      <c r="L86" s="8" t="str">
        <f>Mes!P86</f>
        <v/>
      </c>
      <c r="M86" s="6" t="str">
        <f>Mes!R86</f>
        <v/>
      </c>
      <c r="N86" s="7" t="str">
        <f t="shared" si="1"/>
        <v/>
      </c>
      <c r="O86" s="6" t="str">
        <f>Mes!N86</f>
        <v/>
      </c>
      <c r="P86" s="7"/>
      <c r="Q86" s="7"/>
      <c r="R86" s="6" t="str">
        <f>Mes!I86</f>
        <v/>
      </c>
      <c r="S86" s="6" t="str">
        <f>Mes!K86</f>
        <v/>
      </c>
      <c r="T86" s="7" t="str">
        <f>IF(Mes!Q86="","",VLOOKUP(Mes!Q86,User!$A$2:$E$200,3,1))</f>
        <v/>
      </c>
      <c r="U86" s="7"/>
      <c r="V86" s="7"/>
      <c r="W86" s="7"/>
      <c r="X86" s="7"/>
      <c r="Y86" s="7"/>
      <c r="Z86" s="7"/>
      <c r="AA86" s="7"/>
      <c r="AB86" s="7"/>
      <c r="AC86" s="6" t="str">
        <f>IF((Mes!B86 =""),Mes!H86," ")</f>
        <v/>
      </c>
      <c r="AD86" s="6" t="str">
        <f>IF(NOT(Mes!B86 =""),Mes!B86,"")</f>
        <v/>
      </c>
      <c r="AE86" s="7"/>
      <c r="AF86" s="7"/>
    </row>
    <row r="87" ht="15.75" customHeight="1">
      <c r="A87" s="6" t="str">
        <f>Mes!G87</f>
        <v/>
      </c>
      <c r="B87" s="7"/>
      <c r="C87" s="7" t="str">
        <f>IF(Mes!Q87="", "", LOWER(LEFT(Mes!Q87,1)&amp;MID(Mes!Q87,SEARCH(" ",Mes!Q87)+1,LEN(Mes!Q87))))
</f>
        <v/>
      </c>
      <c r="D87" s="7"/>
      <c r="E87" s="6" t="str">
        <f>Mes!M87</f>
        <v/>
      </c>
      <c r="F87" s="7" t="str">
        <f>Mes!J87</f>
        <v/>
      </c>
      <c r="G87" s="7"/>
      <c r="H87" s="7"/>
      <c r="I87" s="6" t="str">
        <f>Mes!L87</f>
        <v/>
      </c>
      <c r="J87" s="7"/>
      <c r="K87" s="8" t="str">
        <f>Mes!O87</f>
        <v/>
      </c>
      <c r="L87" s="8" t="str">
        <f>Mes!P87</f>
        <v/>
      </c>
      <c r="M87" s="6" t="str">
        <f>Mes!R87</f>
        <v/>
      </c>
      <c r="N87" s="7" t="str">
        <f t="shared" si="1"/>
        <v/>
      </c>
      <c r="O87" s="6" t="str">
        <f>Mes!N87</f>
        <v/>
      </c>
      <c r="P87" s="7"/>
      <c r="Q87" s="7"/>
      <c r="R87" s="6" t="str">
        <f>Mes!I87</f>
        <v/>
      </c>
      <c r="S87" s="6" t="str">
        <f>Mes!K87</f>
        <v/>
      </c>
      <c r="T87" s="7" t="str">
        <f>IF(Mes!Q87="","",VLOOKUP(Mes!Q87,User!$A$2:$E$200,3,1))</f>
        <v/>
      </c>
      <c r="U87" s="7"/>
      <c r="V87" s="7"/>
      <c r="W87" s="7"/>
      <c r="X87" s="7"/>
      <c r="Y87" s="7"/>
      <c r="Z87" s="7"/>
      <c r="AA87" s="7"/>
      <c r="AB87" s="7"/>
      <c r="AC87" s="6" t="str">
        <f>IF((Mes!B87 =""),Mes!H87," ")</f>
        <v/>
      </c>
      <c r="AD87" s="6" t="str">
        <f>IF(NOT(Mes!B87 =""),Mes!B87,"")</f>
        <v/>
      </c>
      <c r="AE87" s="7"/>
      <c r="AF87" s="7"/>
    </row>
    <row r="88" ht="15.75" customHeight="1">
      <c r="A88" s="6" t="str">
        <f>Mes!G88</f>
        <v/>
      </c>
      <c r="B88" s="7"/>
      <c r="C88" s="7" t="str">
        <f>IF(Mes!Q88="", "", LOWER(LEFT(Mes!Q88,1)&amp;MID(Mes!Q88,SEARCH(" ",Mes!Q88)+1,LEN(Mes!Q88))))
</f>
        <v/>
      </c>
      <c r="D88" s="7"/>
      <c r="E88" s="6" t="str">
        <f>Mes!M88</f>
        <v/>
      </c>
      <c r="F88" s="7" t="str">
        <f>Mes!J88</f>
        <v/>
      </c>
      <c r="G88" s="7"/>
      <c r="H88" s="7"/>
      <c r="I88" s="6" t="str">
        <f>Mes!L88</f>
        <v/>
      </c>
      <c r="J88" s="7"/>
      <c r="K88" s="8" t="str">
        <f>Mes!O88</f>
        <v/>
      </c>
      <c r="L88" s="8" t="str">
        <f>Mes!P88</f>
        <v/>
      </c>
      <c r="M88" s="6" t="str">
        <f>Mes!R88</f>
        <v/>
      </c>
      <c r="N88" s="7" t="str">
        <f t="shared" si="1"/>
        <v/>
      </c>
      <c r="O88" s="6" t="str">
        <f>Mes!N88</f>
        <v/>
      </c>
      <c r="P88" s="7"/>
      <c r="Q88" s="7"/>
      <c r="R88" s="6" t="str">
        <f>Mes!I88</f>
        <v/>
      </c>
      <c r="S88" s="6" t="str">
        <f>Mes!K88</f>
        <v/>
      </c>
      <c r="T88" s="7" t="str">
        <f>IF(Mes!Q88="","",VLOOKUP(Mes!Q88,User!$A$2:$E$200,3,1))</f>
        <v/>
      </c>
      <c r="U88" s="7"/>
      <c r="V88" s="7"/>
      <c r="W88" s="7"/>
      <c r="X88" s="7"/>
      <c r="Y88" s="7"/>
      <c r="Z88" s="7"/>
      <c r="AA88" s="7"/>
      <c r="AB88" s="7"/>
      <c r="AC88" s="6" t="str">
        <f>IF((Mes!B88 =""),Mes!H88," ")</f>
        <v/>
      </c>
      <c r="AD88" s="6" t="str">
        <f>IF(NOT(Mes!B88 =""),Mes!B88,"")</f>
        <v/>
      </c>
      <c r="AE88" s="7"/>
      <c r="AF88" s="7"/>
    </row>
    <row r="89" ht="15.75" customHeight="1">
      <c r="A89" s="6" t="str">
        <f>Mes!G89</f>
        <v/>
      </c>
      <c r="B89" s="7"/>
      <c r="C89" s="7" t="str">
        <f>IF(Mes!Q89="", "", LOWER(LEFT(Mes!Q89,1)&amp;MID(Mes!Q89,SEARCH(" ",Mes!Q89)+1,LEN(Mes!Q89))))
</f>
        <v/>
      </c>
      <c r="D89" s="7"/>
      <c r="E89" s="6" t="str">
        <f>Mes!M89</f>
        <v/>
      </c>
      <c r="F89" s="7" t="str">
        <f>Mes!J89</f>
        <v/>
      </c>
      <c r="G89" s="7"/>
      <c r="H89" s="7"/>
      <c r="I89" s="6" t="str">
        <f>Mes!L89</f>
        <v/>
      </c>
      <c r="J89" s="7"/>
      <c r="K89" s="8" t="str">
        <f>Mes!O89</f>
        <v/>
      </c>
      <c r="L89" s="8" t="str">
        <f>Mes!P89</f>
        <v/>
      </c>
      <c r="M89" s="6" t="str">
        <f>Mes!R89</f>
        <v/>
      </c>
      <c r="N89" s="7" t="str">
        <f t="shared" si="1"/>
        <v/>
      </c>
      <c r="O89" s="6" t="str">
        <f>Mes!N89</f>
        <v/>
      </c>
      <c r="P89" s="7"/>
      <c r="Q89" s="7"/>
      <c r="R89" s="6" t="str">
        <f>Mes!I89</f>
        <v/>
      </c>
      <c r="S89" s="6" t="str">
        <f>Mes!K89</f>
        <v/>
      </c>
      <c r="T89" s="7" t="str">
        <f>IF(Mes!Q89="","",VLOOKUP(Mes!Q89,User!$A$2:$E$200,3,1))</f>
        <v/>
      </c>
      <c r="U89" s="7"/>
      <c r="V89" s="7"/>
      <c r="W89" s="7"/>
      <c r="X89" s="7"/>
      <c r="Y89" s="7"/>
      <c r="Z89" s="7"/>
      <c r="AA89" s="7"/>
      <c r="AB89" s="7"/>
      <c r="AC89" s="7" t="str">
        <f>IF((Mes!B89 =""),Mes!H89," ")</f>
        <v/>
      </c>
      <c r="AD89" s="6" t="str">
        <f>IF(NOT(Mes!B89 =""),Mes!B89,"")</f>
        <v/>
      </c>
      <c r="AE89" s="7"/>
      <c r="AF89" s="7"/>
    </row>
    <row r="90" ht="15.75" customHeight="1">
      <c r="A90" s="6" t="str">
        <f>Mes!G90</f>
        <v/>
      </c>
      <c r="B90" s="7"/>
      <c r="C90" s="7" t="str">
        <f>IF(Mes!Q90="", "", LOWER(LEFT(Mes!Q90,1)&amp;MID(Mes!Q90,SEARCH(" ",Mes!Q90)+1,LEN(Mes!Q90))))
</f>
        <v/>
      </c>
      <c r="D90" s="7"/>
      <c r="E90" s="6" t="str">
        <f>Mes!M90</f>
        <v/>
      </c>
      <c r="F90" s="7" t="str">
        <f>Mes!J90</f>
        <v/>
      </c>
      <c r="G90" s="7"/>
      <c r="H90" s="7"/>
      <c r="I90" s="6" t="str">
        <f>Mes!L90</f>
        <v/>
      </c>
      <c r="J90" s="7"/>
      <c r="K90" s="8" t="str">
        <f>Mes!O90</f>
        <v/>
      </c>
      <c r="L90" s="8" t="str">
        <f>Mes!P90</f>
        <v/>
      </c>
      <c r="M90" s="6" t="str">
        <f>Mes!R90</f>
        <v/>
      </c>
      <c r="N90" s="7" t="str">
        <f t="shared" si="1"/>
        <v/>
      </c>
      <c r="O90" s="6" t="str">
        <f>Mes!N90</f>
        <v/>
      </c>
      <c r="P90" s="7"/>
      <c r="Q90" s="7"/>
      <c r="R90" s="6" t="str">
        <f>Mes!I90</f>
        <v/>
      </c>
      <c r="S90" s="6" t="str">
        <f>Mes!K90</f>
        <v/>
      </c>
      <c r="T90" s="7" t="str">
        <f>IF(Mes!Q90="","",VLOOKUP(Mes!Q90,User!$A$2:$E$200,3,1))</f>
        <v/>
      </c>
      <c r="U90" s="7"/>
      <c r="V90" s="7"/>
      <c r="W90" s="7"/>
      <c r="X90" s="7"/>
      <c r="Y90" s="7"/>
      <c r="Z90" s="7"/>
      <c r="AA90" s="7"/>
      <c r="AB90" s="7"/>
      <c r="AC90" s="6" t="str">
        <f>IF((Mes!B90 =""),Mes!H90," ")</f>
        <v/>
      </c>
      <c r="AD90" s="6" t="str">
        <f>IF(NOT(Mes!B90 =""),Mes!B90,"")</f>
        <v/>
      </c>
      <c r="AE90" s="7"/>
      <c r="AF90" s="7"/>
    </row>
    <row r="91" ht="15.75" customHeight="1">
      <c r="A91" s="6" t="str">
        <f>Mes!G91</f>
        <v/>
      </c>
      <c r="B91" s="7"/>
      <c r="C91" s="7" t="str">
        <f>IF(Mes!Q91="", "", LOWER(LEFT(Mes!Q91,1)&amp;MID(Mes!Q91,SEARCH(" ",Mes!Q91)+1,LEN(Mes!Q91))))
</f>
        <v/>
      </c>
      <c r="D91" s="7"/>
      <c r="E91" s="6" t="str">
        <f>Mes!M91</f>
        <v/>
      </c>
      <c r="F91" s="7" t="str">
        <f>Mes!J91</f>
        <v/>
      </c>
      <c r="G91" s="7"/>
      <c r="H91" s="7"/>
      <c r="I91" s="6" t="str">
        <f>Mes!L91</f>
        <v/>
      </c>
      <c r="J91" s="7"/>
      <c r="K91" s="8" t="str">
        <f>Mes!O91</f>
        <v/>
      </c>
      <c r="L91" s="8" t="str">
        <f>Mes!P91</f>
        <v/>
      </c>
      <c r="M91" s="6" t="str">
        <f>Mes!R91</f>
        <v/>
      </c>
      <c r="N91" s="7" t="str">
        <f t="shared" si="1"/>
        <v/>
      </c>
      <c r="O91" s="6" t="str">
        <f>Mes!N91</f>
        <v/>
      </c>
      <c r="P91" s="7"/>
      <c r="Q91" s="7"/>
      <c r="R91" s="6" t="str">
        <f>Mes!I91</f>
        <v/>
      </c>
      <c r="S91" s="6" t="str">
        <f>Mes!K91</f>
        <v/>
      </c>
      <c r="T91" s="7" t="str">
        <f>IF(Mes!Q91="","",VLOOKUP(Mes!Q91,User!$A$2:$E$200,3,1))</f>
        <v/>
      </c>
      <c r="U91" s="7"/>
      <c r="V91" s="7"/>
      <c r="W91" s="7"/>
      <c r="X91" s="7"/>
      <c r="Y91" s="7"/>
      <c r="Z91" s="7"/>
      <c r="AA91" s="7"/>
      <c r="AB91" s="7"/>
      <c r="AC91" s="7" t="str">
        <f>IF((Mes!B91 =""),Mes!H91," ")</f>
        <v/>
      </c>
      <c r="AD91" s="6" t="str">
        <f>IF(NOT(Mes!B91 =""),Mes!B91,"")</f>
        <v/>
      </c>
      <c r="AE91" s="7"/>
      <c r="AF91" s="7"/>
    </row>
    <row r="92" ht="15.75" customHeight="1">
      <c r="A92" s="6" t="str">
        <f>Mes!G92</f>
        <v/>
      </c>
      <c r="B92" s="7"/>
      <c r="C92" s="7" t="str">
        <f>IF(Mes!Q92="", "", LOWER(LEFT(Mes!Q92,1)&amp;MID(Mes!Q92,SEARCH(" ",Mes!Q92)+1,LEN(Mes!Q92))))
</f>
        <v/>
      </c>
      <c r="D92" s="7"/>
      <c r="E92" s="6" t="str">
        <f>Mes!M92</f>
        <v/>
      </c>
      <c r="F92" s="7" t="str">
        <f>Mes!J92</f>
        <v/>
      </c>
      <c r="G92" s="7"/>
      <c r="H92" s="7"/>
      <c r="I92" s="6" t="str">
        <f>Mes!L92</f>
        <v/>
      </c>
      <c r="J92" s="7"/>
      <c r="K92" s="8" t="str">
        <f>Mes!O92</f>
        <v/>
      </c>
      <c r="L92" s="8" t="str">
        <f>Mes!P92</f>
        <v/>
      </c>
      <c r="M92" s="6" t="str">
        <f>Mes!R92</f>
        <v/>
      </c>
      <c r="N92" s="7" t="str">
        <f t="shared" si="1"/>
        <v/>
      </c>
      <c r="O92" s="6" t="str">
        <f>Mes!N92</f>
        <v/>
      </c>
      <c r="P92" s="7"/>
      <c r="Q92" s="7"/>
      <c r="R92" s="6" t="str">
        <f>Mes!I92</f>
        <v/>
      </c>
      <c r="S92" s="6" t="str">
        <f>Mes!K92</f>
        <v/>
      </c>
      <c r="T92" s="7" t="str">
        <f>IF(Mes!Q92="","",VLOOKUP(Mes!Q92,User!$A$2:$E$200,3,1))</f>
        <v/>
      </c>
      <c r="U92" s="7"/>
      <c r="V92" s="7"/>
      <c r="W92" s="7"/>
      <c r="X92" s="7"/>
      <c r="Y92" s="7"/>
      <c r="Z92" s="7"/>
      <c r="AA92" s="7"/>
      <c r="AB92" s="7"/>
      <c r="AC92" s="7" t="str">
        <f>IF((Mes!B92 =""),Mes!H92," ")</f>
        <v/>
      </c>
      <c r="AD92" s="6" t="str">
        <f>IF(NOT(Mes!B92 =""),Mes!B92,"")</f>
        <v/>
      </c>
      <c r="AE92" s="7"/>
      <c r="AF92" s="7"/>
    </row>
    <row r="93" ht="15.75" customHeight="1">
      <c r="A93" s="6" t="str">
        <f>Mes!G93</f>
        <v/>
      </c>
      <c r="B93" s="7"/>
      <c r="C93" s="7" t="str">
        <f>IF(Mes!Q93="", "", LOWER(LEFT(Mes!Q93,1)&amp;MID(Mes!Q93,SEARCH(" ",Mes!Q93)+1,LEN(Mes!Q93))))
</f>
        <v/>
      </c>
      <c r="D93" s="7"/>
      <c r="E93" s="6" t="str">
        <f>Mes!M93</f>
        <v/>
      </c>
      <c r="F93" s="7" t="str">
        <f>Mes!J93</f>
        <v/>
      </c>
      <c r="G93" s="7"/>
      <c r="H93" s="7"/>
      <c r="I93" s="6" t="str">
        <f>Mes!L93</f>
        <v/>
      </c>
      <c r="J93" s="7"/>
      <c r="K93" s="8" t="str">
        <f>Mes!O93</f>
        <v/>
      </c>
      <c r="L93" s="8" t="str">
        <f>Mes!P93</f>
        <v/>
      </c>
      <c r="M93" s="6" t="str">
        <f>Mes!R93</f>
        <v/>
      </c>
      <c r="N93" s="7" t="str">
        <f t="shared" si="1"/>
        <v/>
      </c>
      <c r="O93" s="6" t="str">
        <f>Mes!N93</f>
        <v/>
      </c>
      <c r="P93" s="7"/>
      <c r="Q93" s="7"/>
      <c r="R93" s="6" t="str">
        <f>Mes!I93</f>
        <v/>
      </c>
      <c r="S93" s="6" t="str">
        <f>Mes!K93</f>
        <v/>
      </c>
      <c r="T93" s="7" t="str">
        <f>IF(Mes!Q93="","",VLOOKUP(Mes!Q93,User!$A$2:$E$200,3,1))</f>
        <v/>
      </c>
      <c r="U93" s="7"/>
      <c r="V93" s="7"/>
      <c r="W93" s="7"/>
      <c r="X93" s="7"/>
      <c r="Y93" s="7"/>
      <c r="Z93" s="7"/>
      <c r="AA93" s="7"/>
      <c r="AB93" s="7"/>
      <c r="AC93" s="7" t="str">
        <f>IF((Mes!B93 =""),Mes!H93," ")</f>
        <v/>
      </c>
      <c r="AD93" s="6" t="str">
        <f>IF(NOT(Mes!B93 =""),Mes!B93,"")</f>
        <v/>
      </c>
      <c r="AE93" s="7"/>
      <c r="AF93" s="7"/>
    </row>
    <row r="94" ht="15.75" customHeight="1">
      <c r="A94" s="6" t="str">
        <f>Mes!G94</f>
        <v/>
      </c>
      <c r="B94" s="7"/>
      <c r="C94" s="7" t="str">
        <f>IF(Mes!Q94="", "", LOWER(LEFT(Mes!Q94,1)&amp;MID(Mes!Q94,SEARCH(" ",Mes!Q94)+1,LEN(Mes!Q94))))
</f>
        <v/>
      </c>
      <c r="D94" s="7"/>
      <c r="E94" s="6" t="str">
        <f>Mes!M94</f>
        <v/>
      </c>
      <c r="F94" s="7" t="str">
        <f>Mes!J94</f>
        <v/>
      </c>
      <c r="G94" s="7"/>
      <c r="H94" s="7"/>
      <c r="I94" s="6" t="str">
        <f>Mes!L94</f>
        <v/>
      </c>
      <c r="J94" s="7"/>
      <c r="K94" s="8" t="str">
        <f>Mes!O94</f>
        <v/>
      </c>
      <c r="L94" s="8" t="str">
        <f>Mes!P94</f>
        <v/>
      </c>
      <c r="M94" s="6" t="str">
        <f>Mes!R94</f>
        <v/>
      </c>
      <c r="N94" s="7" t="str">
        <f t="shared" si="1"/>
        <v/>
      </c>
      <c r="O94" s="6" t="str">
        <f>Mes!N94</f>
        <v/>
      </c>
      <c r="P94" s="7"/>
      <c r="Q94" s="7"/>
      <c r="R94" s="6" t="str">
        <f>Mes!I94</f>
        <v/>
      </c>
      <c r="S94" s="6" t="str">
        <f>Mes!K94</f>
        <v/>
      </c>
      <c r="T94" s="7" t="str">
        <f>IF(Mes!Q94="","",VLOOKUP(Mes!Q94,User!$A$2:$E$200,3,1))</f>
        <v/>
      </c>
      <c r="U94" s="7"/>
      <c r="V94" s="7"/>
      <c r="W94" s="7"/>
      <c r="X94" s="7"/>
      <c r="Y94" s="7"/>
      <c r="Z94" s="7"/>
      <c r="AA94" s="7"/>
      <c r="AB94" s="7"/>
      <c r="AC94" s="6" t="str">
        <f>IF((Mes!B94 =""),Mes!H94," ")</f>
        <v/>
      </c>
      <c r="AD94" s="6" t="str">
        <f>IF(NOT(Mes!B94 =""),Mes!B94,"")</f>
        <v/>
      </c>
      <c r="AE94" s="7"/>
      <c r="AF94" s="7"/>
    </row>
    <row r="95" ht="15.75" customHeight="1">
      <c r="A95" s="6" t="str">
        <f>Mes!G95</f>
        <v/>
      </c>
      <c r="B95" s="7"/>
      <c r="C95" s="7" t="str">
        <f>IF(Mes!Q95="", "", LOWER(LEFT(Mes!Q95,1)&amp;MID(Mes!Q95,SEARCH(" ",Mes!Q95)+1,LEN(Mes!Q95))))
</f>
        <v/>
      </c>
      <c r="D95" s="7"/>
      <c r="E95" s="6" t="str">
        <f>Mes!M95</f>
        <v/>
      </c>
      <c r="F95" s="7" t="str">
        <f>Mes!J95</f>
        <v/>
      </c>
      <c r="G95" s="7"/>
      <c r="H95" s="7"/>
      <c r="I95" s="6" t="str">
        <f>Mes!L95</f>
        <v/>
      </c>
      <c r="J95" s="7"/>
      <c r="K95" s="8" t="str">
        <f>Mes!O95</f>
        <v/>
      </c>
      <c r="L95" s="8" t="str">
        <f>Mes!P95</f>
        <v/>
      </c>
      <c r="M95" s="6" t="str">
        <f>Mes!R95</f>
        <v/>
      </c>
      <c r="N95" s="7" t="str">
        <f t="shared" si="1"/>
        <v/>
      </c>
      <c r="O95" s="6" t="str">
        <f>Mes!N95</f>
        <v/>
      </c>
      <c r="P95" s="7"/>
      <c r="Q95" s="7"/>
      <c r="R95" s="6" t="str">
        <f>Mes!I95</f>
        <v/>
      </c>
      <c r="S95" s="6" t="str">
        <f>Mes!K95</f>
        <v/>
      </c>
      <c r="T95" s="7" t="str">
        <f>IF(Mes!Q95="","",VLOOKUP(Mes!Q95,User!$A$2:$E$200,3,1))</f>
        <v/>
      </c>
      <c r="U95" s="7"/>
      <c r="V95" s="7"/>
      <c r="W95" s="7"/>
      <c r="X95" s="7"/>
      <c r="Y95" s="7"/>
      <c r="Z95" s="7"/>
      <c r="AA95" s="7"/>
      <c r="AB95" s="7"/>
      <c r="AC95" s="7" t="str">
        <f>IF((Mes!B95 =""),Mes!H95," ")</f>
        <v/>
      </c>
      <c r="AD95" s="6" t="str">
        <f>IF(NOT(Mes!B95 =""),Mes!B95,"")</f>
        <v/>
      </c>
      <c r="AE95" s="7"/>
      <c r="AF95" s="7"/>
    </row>
    <row r="96" ht="15.75" customHeight="1">
      <c r="A96" s="6" t="str">
        <f>Mes!G96</f>
        <v/>
      </c>
      <c r="B96" s="7"/>
      <c r="C96" s="7" t="str">
        <f>IF(Mes!Q96="", "", LOWER(LEFT(Mes!Q96,1)&amp;MID(Mes!Q96,SEARCH(" ",Mes!Q96)+1,LEN(Mes!Q96))))
</f>
        <v/>
      </c>
      <c r="D96" s="7"/>
      <c r="E96" s="6" t="str">
        <f>Mes!M96</f>
        <v/>
      </c>
      <c r="F96" s="7" t="str">
        <f>Mes!J96</f>
        <v/>
      </c>
      <c r="G96" s="7"/>
      <c r="H96" s="7"/>
      <c r="I96" s="6" t="str">
        <f>Mes!L96</f>
        <v/>
      </c>
      <c r="J96" s="7"/>
      <c r="K96" s="8" t="str">
        <f>Mes!O96</f>
        <v/>
      </c>
      <c r="L96" s="8" t="str">
        <f>Mes!P96</f>
        <v/>
      </c>
      <c r="M96" s="6" t="str">
        <f>Mes!R96</f>
        <v/>
      </c>
      <c r="N96" s="7" t="str">
        <f t="shared" si="1"/>
        <v/>
      </c>
      <c r="O96" s="6" t="str">
        <f>Mes!N96</f>
        <v/>
      </c>
      <c r="P96" s="7"/>
      <c r="Q96" s="7"/>
      <c r="R96" s="6" t="str">
        <f>Mes!I96</f>
        <v/>
      </c>
      <c r="S96" s="6" t="str">
        <f>Mes!K96</f>
        <v/>
      </c>
      <c r="T96" s="7" t="str">
        <f>IF(Mes!Q96="","",VLOOKUP(Mes!Q96,User!$A$2:$E$200,3,1))</f>
        <v/>
      </c>
      <c r="U96" s="7"/>
      <c r="V96" s="7"/>
      <c r="W96" s="7"/>
      <c r="X96" s="7"/>
      <c r="Y96" s="7"/>
      <c r="Z96" s="7"/>
      <c r="AA96" s="7"/>
      <c r="AB96" s="7"/>
      <c r="AC96" s="7" t="str">
        <f>IF((Mes!B96 =""),Mes!H96," ")</f>
        <v/>
      </c>
      <c r="AD96" s="6" t="str">
        <f>IF(NOT(Mes!B96 =""),Mes!B96,"")</f>
        <v/>
      </c>
      <c r="AE96" s="7"/>
      <c r="AF96" s="7"/>
    </row>
    <row r="97" ht="15.75" customHeight="1">
      <c r="A97" s="6" t="str">
        <f>Mes!G97</f>
        <v/>
      </c>
      <c r="B97" s="7"/>
      <c r="C97" s="7" t="str">
        <f>IF(Mes!Q97="", "", LOWER(LEFT(Mes!Q97,1)&amp;MID(Mes!Q97,SEARCH(" ",Mes!Q97)+1,LEN(Mes!Q97))))
</f>
        <v/>
      </c>
      <c r="D97" s="7"/>
      <c r="E97" s="6" t="str">
        <f>Mes!M97</f>
        <v/>
      </c>
      <c r="F97" s="7" t="str">
        <f>Mes!J97</f>
        <v/>
      </c>
      <c r="G97" s="7"/>
      <c r="H97" s="7"/>
      <c r="I97" s="6" t="str">
        <f>Mes!L97</f>
        <v/>
      </c>
      <c r="J97" s="7"/>
      <c r="K97" s="8" t="str">
        <f>Mes!O97</f>
        <v/>
      </c>
      <c r="L97" s="8" t="str">
        <f>Mes!P97</f>
        <v/>
      </c>
      <c r="M97" s="6" t="str">
        <f>Mes!R97</f>
        <v/>
      </c>
      <c r="N97" s="7" t="str">
        <f t="shared" si="1"/>
        <v/>
      </c>
      <c r="O97" s="6" t="str">
        <f>Mes!N97</f>
        <v/>
      </c>
      <c r="P97" s="7"/>
      <c r="Q97" s="7"/>
      <c r="R97" s="6" t="str">
        <f>Mes!I97</f>
        <v/>
      </c>
      <c r="S97" s="6" t="str">
        <f>Mes!K97</f>
        <v/>
      </c>
      <c r="T97" s="7" t="str">
        <f>IF(Mes!Q97="","",VLOOKUP(Mes!Q97,User!$A$2:$E$200,3,1))</f>
        <v/>
      </c>
      <c r="U97" s="7"/>
      <c r="V97" s="7"/>
      <c r="W97" s="7"/>
      <c r="X97" s="7"/>
      <c r="Y97" s="7"/>
      <c r="Z97" s="7"/>
      <c r="AA97" s="7"/>
      <c r="AB97" s="7"/>
      <c r="AC97" s="7" t="str">
        <f>IF((Mes!B97 =""),Mes!H97," ")</f>
        <v/>
      </c>
      <c r="AD97" s="6" t="str">
        <f>IF(NOT(Mes!B97 =""),Mes!B97,"")</f>
        <v/>
      </c>
      <c r="AE97" s="7"/>
      <c r="AF97" s="7"/>
    </row>
    <row r="98" ht="15.75" customHeight="1">
      <c r="A98" s="6" t="str">
        <f>Mes!G98</f>
        <v/>
      </c>
      <c r="B98" s="7"/>
      <c r="C98" s="7" t="str">
        <f>IF(Mes!Q98="", "", LOWER(LEFT(Mes!Q98,1)&amp;MID(Mes!Q98,SEARCH(" ",Mes!Q98)+1,LEN(Mes!Q98))))
</f>
        <v/>
      </c>
      <c r="D98" s="7"/>
      <c r="E98" s="6" t="str">
        <f>Mes!M98</f>
        <v/>
      </c>
      <c r="F98" s="7" t="str">
        <f>Mes!J98</f>
        <v/>
      </c>
      <c r="G98" s="7"/>
      <c r="H98" s="7"/>
      <c r="I98" s="6" t="str">
        <f>Mes!L98</f>
        <v/>
      </c>
      <c r="J98" s="7"/>
      <c r="K98" s="8" t="str">
        <f>Mes!O98</f>
        <v/>
      </c>
      <c r="L98" s="8" t="str">
        <f>Mes!P98</f>
        <v/>
      </c>
      <c r="M98" s="6" t="str">
        <f>Mes!R98</f>
        <v/>
      </c>
      <c r="N98" s="7" t="str">
        <f t="shared" si="1"/>
        <v/>
      </c>
      <c r="O98" s="6" t="str">
        <f>Mes!N98</f>
        <v/>
      </c>
      <c r="P98" s="7"/>
      <c r="Q98" s="7"/>
      <c r="R98" s="6" t="str">
        <f>Mes!I98</f>
        <v/>
      </c>
      <c r="S98" s="6" t="str">
        <f>Mes!K98</f>
        <v/>
      </c>
      <c r="T98" s="7" t="str">
        <f>IF(Mes!Q98="","",VLOOKUP(Mes!Q98,User!$A$2:$E$200,3,1))</f>
        <v/>
      </c>
      <c r="U98" s="7"/>
      <c r="V98" s="7"/>
      <c r="W98" s="7"/>
      <c r="X98" s="7"/>
      <c r="Y98" s="7"/>
      <c r="Z98" s="7"/>
      <c r="AA98" s="7"/>
      <c r="AB98" s="7"/>
      <c r="AC98" s="7" t="str">
        <f>IF((Mes!B98 =""),Mes!H98," ")</f>
        <v/>
      </c>
      <c r="AD98" s="6" t="str">
        <f>IF(NOT(Mes!B98 =""),Mes!B98,"")</f>
        <v/>
      </c>
      <c r="AE98" s="7"/>
      <c r="AF98" s="7"/>
    </row>
    <row r="99" ht="15.75" customHeight="1">
      <c r="A99" s="6" t="str">
        <f>Mes!G99</f>
        <v/>
      </c>
      <c r="B99" s="7"/>
      <c r="C99" s="7" t="str">
        <f>IF(Mes!Q99="", "", LOWER(LEFT(Mes!Q99,1)&amp;MID(Mes!Q99,SEARCH(" ",Mes!Q99)+1,LEN(Mes!Q99))))
</f>
        <v/>
      </c>
      <c r="D99" s="7"/>
      <c r="E99" s="6" t="str">
        <f>Mes!M99</f>
        <v/>
      </c>
      <c r="F99" s="7" t="str">
        <f>Mes!J99</f>
        <v/>
      </c>
      <c r="G99" s="7"/>
      <c r="H99" s="7"/>
      <c r="I99" s="6" t="str">
        <f>Mes!L99</f>
        <v/>
      </c>
      <c r="J99" s="7"/>
      <c r="K99" s="8" t="str">
        <f>Mes!O99</f>
        <v/>
      </c>
      <c r="L99" s="8" t="str">
        <f>Mes!P99</f>
        <v/>
      </c>
      <c r="M99" s="6" t="str">
        <f>Mes!R99</f>
        <v/>
      </c>
      <c r="N99" s="7" t="str">
        <f t="shared" si="1"/>
        <v/>
      </c>
      <c r="O99" s="6" t="str">
        <f>Mes!N99</f>
        <v/>
      </c>
      <c r="P99" s="7"/>
      <c r="Q99" s="7"/>
      <c r="R99" s="6" t="str">
        <f>Mes!I99</f>
        <v/>
      </c>
      <c r="S99" s="6" t="str">
        <f>Mes!K99</f>
        <v/>
      </c>
      <c r="T99" s="7" t="str">
        <f>IF(Mes!Q99="","",VLOOKUP(Mes!Q99,User!$A$2:$E$200,3,1))</f>
        <v/>
      </c>
      <c r="U99" s="7"/>
      <c r="V99" s="7"/>
      <c r="W99" s="7"/>
      <c r="X99" s="7"/>
      <c r="Y99" s="7"/>
      <c r="Z99" s="7"/>
      <c r="AA99" s="7"/>
      <c r="AB99" s="7"/>
      <c r="AC99" s="6" t="str">
        <f>IF((Mes!B99 =""),Mes!H99," ")</f>
        <v/>
      </c>
      <c r="AD99" s="6" t="str">
        <f>IF(NOT(Mes!B99 =""),Mes!B99,"")</f>
        <v/>
      </c>
      <c r="AE99" s="7"/>
      <c r="AF99" s="7"/>
    </row>
    <row r="100" ht="15.75" customHeight="1">
      <c r="A100" s="6" t="str">
        <f>Mes!G100</f>
        <v/>
      </c>
      <c r="B100" s="7"/>
      <c r="C100" s="7" t="str">
        <f>IF(Mes!Q100="", "", LOWER(LEFT(Mes!Q100,1)&amp;MID(Mes!Q100,SEARCH(" ",Mes!Q100)+1,LEN(Mes!Q100))))
</f>
        <v/>
      </c>
      <c r="D100" s="7"/>
      <c r="E100" s="6" t="str">
        <f>Mes!M100</f>
        <v/>
      </c>
      <c r="F100" s="7" t="str">
        <f>Mes!J100</f>
        <v/>
      </c>
      <c r="G100" s="7"/>
      <c r="H100" s="7"/>
      <c r="I100" s="6" t="str">
        <f>Mes!L100</f>
        <v/>
      </c>
      <c r="J100" s="7"/>
      <c r="K100" s="8" t="str">
        <f>Mes!O100</f>
        <v/>
      </c>
      <c r="L100" s="8" t="str">
        <f>Mes!P100</f>
        <v/>
      </c>
      <c r="M100" s="6" t="str">
        <f>Mes!R100</f>
        <v/>
      </c>
      <c r="N100" s="7" t="str">
        <f t="shared" si="1"/>
        <v/>
      </c>
      <c r="O100" s="6" t="str">
        <f>Mes!N100</f>
        <v/>
      </c>
      <c r="P100" s="7"/>
      <c r="Q100" s="7"/>
      <c r="R100" s="6" t="str">
        <f>Mes!I100</f>
        <v/>
      </c>
      <c r="S100" s="6" t="str">
        <f>Mes!K100</f>
        <v/>
      </c>
      <c r="T100" s="7" t="str">
        <f>IF(Mes!Q100="","",VLOOKUP(Mes!Q100,User!$A$2:$E$200,3,1))</f>
        <v/>
      </c>
      <c r="U100" s="7"/>
      <c r="V100" s="7"/>
      <c r="W100" s="7"/>
      <c r="X100" s="7"/>
      <c r="Y100" s="7"/>
      <c r="Z100" s="7"/>
      <c r="AA100" s="7"/>
      <c r="AB100" s="7"/>
      <c r="AC100" s="7" t="str">
        <f>IF((Mes!B100 =""),Mes!H100," ")</f>
        <v/>
      </c>
      <c r="AD100" s="6" t="str">
        <f>IF(NOT(Mes!B100 =""),Mes!B100,"")</f>
        <v/>
      </c>
      <c r="AE100" s="7"/>
      <c r="AF100" s="7"/>
    </row>
    <row r="101" ht="15.75" customHeight="1">
      <c r="A101" s="6" t="str">
        <f>Mes!G101</f>
        <v/>
      </c>
      <c r="B101" s="7"/>
      <c r="C101" s="7" t="str">
        <f>IF(Mes!Q101="", "", LOWER(LEFT(Mes!Q101,1)&amp;MID(Mes!Q101,SEARCH(" ",Mes!Q101)+1,LEN(Mes!Q101))))
</f>
        <v/>
      </c>
      <c r="D101" s="7"/>
      <c r="E101" s="6" t="str">
        <f>Mes!M101</f>
        <v/>
      </c>
      <c r="F101" s="7" t="str">
        <f>Mes!J101</f>
        <v/>
      </c>
      <c r="G101" s="7"/>
      <c r="H101" s="7"/>
      <c r="I101" s="6" t="str">
        <f>Mes!L101</f>
        <v/>
      </c>
      <c r="J101" s="7"/>
      <c r="K101" s="8" t="str">
        <f>Mes!O101</f>
        <v/>
      </c>
      <c r="L101" s="8" t="str">
        <f>Mes!P101</f>
        <v/>
      </c>
      <c r="M101" s="6" t="str">
        <f>Mes!R101</f>
        <v/>
      </c>
      <c r="N101" s="7" t="str">
        <f t="shared" si="1"/>
        <v/>
      </c>
      <c r="O101" s="6" t="str">
        <f>Mes!N101</f>
        <v/>
      </c>
      <c r="P101" s="7"/>
      <c r="Q101" s="7"/>
      <c r="R101" s="6" t="str">
        <f>Mes!I101</f>
        <v/>
      </c>
      <c r="S101" s="6" t="str">
        <f>Mes!K101</f>
        <v/>
      </c>
      <c r="T101" s="7" t="str">
        <f>IF(Mes!Q101="","",VLOOKUP(Mes!Q101,User!$A$2:$E$200,3,1))</f>
        <v/>
      </c>
      <c r="U101" s="7"/>
      <c r="V101" s="7"/>
      <c r="W101" s="7"/>
      <c r="X101" s="7"/>
      <c r="Y101" s="7"/>
      <c r="Z101" s="7"/>
      <c r="AA101" s="7"/>
      <c r="AB101" s="7"/>
      <c r="AC101" s="7" t="str">
        <f>IF((Mes!B101 =""),Mes!H101," ")</f>
        <v/>
      </c>
      <c r="AD101" s="6" t="str">
        <f>IF(NOT(Mes!B101 =""),Mes!B101,"")</f>
        <v/>
      </c>
      <c r="AE101" s="7"/>
      <c r="AF101" s="7"/>
    </row>
    <row r="102" ht="15.75" customHeight="1">
      <c r="A102" s="6" t="str">
        <f>Mes!G102</f>
        <v/>
      </c>
      <c r="B102" s="7"/>
      <c r="C102" s="7" t="str">
        <f>IF(Mes!Q102="", "", LOWER(LEFT(Mes!Q102,1)&amp;MID(Mes!Q102,SEARCH(" ",Mes!Q102)+1,LEN(Mes!Q102))))
</f>
        <v/>
      </c>
      <c r="D102" s="7"/>
      <c r="E102" s="6" t="str">
        <f>Mes!M102</f>
        <v/>
      </c>
      <c r="F102" s="7" t="str">
        <f>Mes!J102</f>
        <v/>
      </c>
      <c r="G102" s="7"/>
      <c r="H102" s="7"/>
      <c r="I102" s="6" t="str">
        <f>Mes!L102</f>
        <v/>
      </c>
      <c r="J102" s="7"/>
      <c r="K102" s="8" t="str">
        <f>Mes!O102</f>
        <v/>
      </c>
      <c r="L102" s="8" t="str">
        <f>Mes!P102</f>
        <v/>
      </c>
      <c r="M102" s="6" t="str">
        <f>Mes!R102</f>
        <v/>
      </c>
      <c r="N102" s="7" t="str">
        <f t="shared" si="1"/>
        <v/>
      </c>
      <c r="O102" s="6" t="str">
        <f>Mes!N102</f>
        <v/>
      </c>
      <c r="P102" s="7"/>
      <c r="Q102" s="7"/>
      <c r="R102" s="6" t="str">
        <f>Mes!I102</f>
        <v/>
      </c>
      <c r="S102" s="6" t="str">
        <f>Mes!K102</f>
        <v/>
      </c>
      <c r="T102" s="7" t="str">
        <f>IF(Mes!Q102="","",VLOOKUP(Mes!Q102,User!$A$2:$E$200,3,1))</f>
        <v/>
      </c>
      <c r="U102" s="7"/>
      <c r="V102" s="7"/>
      <c r="W102" s="7"/>
      <c r="X102" s="7"/>
      <c r="Y102" s="7"/>
      <c r="Z102" s="7"/>
      <c r="AA102" s="7"/>
      <c r="AB102" s="7"/>
      <c r="AC102" s="7" t="str">
        <f>IF((Mes!B102 =""),Mes!H102," ")</f>
        <v/>
      </c>
      <c r="AD102" s="6" t="str">
        <f>IF(NOT(Mes!B102 =""),Mes!B102,"")</f>
        <v/>
      </c>
      <c r="AE102" s="7"/>
      <c r="AF102" s="7"/>
    </row>
    <row r="103" ht="15.75" customHeight="1">
      <c r="A103" s="6" t="str">
        <f>Mes!G103</f>
        <v/>
      </c>
      <c r="B103" s="7"/>
      <c r="C103" s="7" t="str">
        <f>IF(Mes!Q103="", "", LOWER(LEFT(Mes!Q103,1)&amp;MID(Mes!Q103,SEARCH(" ",Mes!Q103)+1,LEN(Mes!Q103))))
</f>
        <v/>
      </c>
      <c r="D103" s="7"/>
      <c r="E103" s="6" t="str">
        <f>Mes!M103</f>
        <v/>
      </c>
      <c r="F103" s="7" t="str">
        <f>Mes!J103</f>
        <v/>
      </c>
      <c r="G103" s="7"/>
      <c r="H103" s="7"/>
      <c r="I103" s="6" t="str">
        <f>Mes!L103</f>
        <v/>
      </c>
      <c r="J103" s="7"/>
      <c r="K103" s="8" t="str">
        <f>Mes!O103</f>
        <v/>
      </c>
      <c r="L103" s="8" t="str">
        <f>Mes!P103</f>
        <v/>
      </c>
      <c r="M103" s="6" t="str">
        <f>Mes!R103</f>
        <v/>
      </c>
      <c r="N103" s="7" t="str">
        <f t="shared" si="1"/>
        <v/>
      </c>
      <c r="O103" s="6" t="str">
        <f>Mes!N103</f>
        <v/>
      </c>
      <c r="P103" s="7"/>
      <c r="Q103" s="7"/>
      <c r="R103" s="6" t="str">
        <f>Mes!I103</f>
        <v/>
      </c>
      <c r="S103" s="6" t="str">
        <f>Mes!K103</f>
        <v/>
      </c>
      <c r="T103" s="7" t="str">
        <f>IF(Mes!Q103="","",VLOOKUP(Mes!Q103,User!$A$2:$E$200,3,1))</f>
        <v/>
      </c>
      <c r="U103" s="7"/>
      <c r="V103" s="7"/>
      <c r="W103" s="7"/>
      <c r="X103" s="7"/>
      <c r="Y103" s="7"/>
      <c r="Z103" s="7"/>
      <c r="AA103" s="7"/>
      <c r="AB103" s="7"/>
      <c r="AC103" s="7" t="str">
        <f>IF((Mes!B103 =""),Mes!H103," ")</f>
        <v/>
      </c>
      <c r="AD103" s="6" t="str">
        <f>IF(NOT(Mes!B103 =""),Mes!B103,"")</f>
        <v/>
      </c>
      <c r="AE103" s="7"/>
      <c r="AF103" s="7"/>
    </row>
    <row r="104" ht="15.75" customHeight="1">
      <c r="A104" s="6" t="str">
        <f>Mes!G104</f>
        <v/>
      </c>
      <c r="B104" s="7"/>
      <c r="C104" s="7" t="str">
        <f>IF(Mes!Q104="", "", LOWER(LEFT(Mes!Q104,1)&amp;MID(Mes!Q104,SEARCH(" ",Mes!Q104)+1,LEN(Mes!Q104))))
</f>
        <v/>
      </c>
      <c r="D104" s="7"/>
      <c r="E104" s="6" t="str">
        <f>Mes!M104</f>
        <v/>
      </c>
      <c r="F104" s="7" t="str">
        <f>Mes!J104</f>
        <v/>
      </c>
      <c r="G104" s="7"/>
      <c r="H104" s="7"/>
      <c r="I104" s="6" t="str">
        <f>Mes!L104</f>
        <v/>
      </c>
      <c r="J104" s="7"/>
      <c r="K104" s="8" t="str">
        <f>Mes!O104</f>
        <v/>
      </c>
      <c r="L104" s="8" t="str">
        <f>Mes!P104</f>
        <v/>
      </c>
      <c r="M104" s="6" t="str">
        <f>Mes!R104</f>
        <v/>
      </c>
      <c r="N104" s="7" t="str">
        <f t="shared" si="1"/>
        <v/>
      </c>
      <c r="O104" s="6" t="str">
        <f>Mes!N104</f>
        <v/>
      </c>
      <c r="P104" s="7"/>
      <c r="Q104" s="7"/>
      <c r="R104" s="6" t="str">
        <f>Mes!I104</f>
        <v/>
      </c>
      <c r="S104" s="6" t="str">
        <f>Mes!K104</f>
        <v/>
      </c>
      <c r="T104" s="7" t="str">
        <f>IF(Mes!Q104="","",VLOOKUP(Mes!Q104,User!$A$2:$E$200,3,1))</f>
        <v/>
      </c>
      <c r="U104" s="7"/>
      <c r="V104" s="7"/>
      <c r="W104" s="7"/>
      <c r="X104" s="7"/>
      <c r="Y104" s="7"/>
      <c r="Z104" s="7"/>
      <c r="AA104" s="7"/>
      <c r="AB104" s="7"/>
      <c r="AC104" s="7" t="str">
        <f>IF((Mes!B104 =""),Mes!H104," ")</f>
        <v/>
      </c>
      <c r="AD104" s="6" t="str">
        <f>IF(NOT(Mes!B104 =""),Mes!B104,"")</f>
        <v/>
      </c>
      <c r="AE104" s="7"/>
      <c r="AF104" s="7"/>
    </row>
    <row r="105" ht="15.75" customHeight="1">
      <c r="A105" s="6" t="str">
        <f>Mes!G105</f>
        <v/>
      </c>
      <c r="B105" s="7"/>
      <c r="C105" s="7" t="str">
        <f>IF(Mes!Q105="", "", LOWER(LEFT(Mes!Q105,1)&amp;MID(Mes!Q105,SEARCH(" ",Mes!Q105)+1,LEN(Mes!Q105))))
</f>
        <v/>
      </c>
      <c r="D105" s="7"/>
      <c r="E105" s="6" t="str">
        <f>Mes!M105</f>
        <v/>
      </c>
      <c r="F105" s="7" t="str">
        <f>Mes!J105</f>
        <v/>
      </c>
      <c r="G105" s="7"/>
      <c r="H105" s="7"/>
      <c r="I105" s="6" t="str">
        <f>Mes!L105</f>
        <v/>
      </c>
      <c r="J105" s="7"/>
      <c r="K105" s="8" t="str">
        <f>Mes!O105</f>
        <v/>
      </c>
      <c r="L105" s="8" t="str">
        <f>Mes!P105</f>
        <v/>
      </c>
      <c r="M105" s="6" t="str">
        <f>Mes!R105</f>
        <v/>
      </c>
      <c r="N105" s="7" t="str">
        <f t="shared" si="1"/>
        <v/>
      </c>
      <c r="O105" s="6" t="str">
        <f>Mes!N105</f>
        <v/>
      </c>
      <c r="P105" s="7"/>
      <c r="Q105" s="7"/>
      <c r="R105" s="6" t="str">
        <f>Mes!I105</f>
        <v/>
      </c>
      <c r="S105" s="6" t="str">
        <f>Mes!K105</f>
        <v/>
      </c>
      <c r="T105" s="7" t="str">
        <f>IF(Mes!Q105="","",VLOOKUP(Mes!Q105,User!$A$2:$E$200,3,1))</f>
        <v/>
      </c>
      <c r="U105" s="7"/>
      <c r="V105" s="7"/>
      <c r="W105" s="7"/>
      <c r="X105" s="7"/>
      <c r="Y105" s="7"/>
      <c r="Z105" s="7"/>
      <c r="AA105" s="7"/>
      <c r="AB105" s="7"/>
      <c r="AC105" s="7" t="str">
        <f>IF((Mes!B105 =""),Mes!H105," ")</f>
        <v/>
      </c>
      <c r="AD105" s="6" t="str">
        <f>IF(NOT(Mes!B105 =""),Mes!B105,"")</f>
        <v/>
      </c>
      <c r="AE105" s="7"/>
      <c r="AF105" s="7"/>
    </row>
    <row r="106" ht="15.75" customHeight="1">
      <c r="A106" s="6" t="str">
        <f>Mes!G106</f>
        <v/>
      </c>
      <c r="B106" s="7"/>
      <c r="C106" s="7" t="str">
        <f>IF(Mes!Q106="", "", LOWER(LEFT(Mes!Q106,1)&amp;MID(Mes!Q106,SEARCH(" ",Mes!Q106)+1,LEN(Mes!Q106))))
</f>
        <v/>
      </c>
      <c r="D106" s="7"/>
      <c r="E106" s="6" t="str">
        <f>Mes!M106</f>
        <v/>
      </c>
      <c r="F106" s="7" t="str">
        <f>Mes!J106</f>
        <v/>
      </c>
      <c r="G106" s="7"/>
      <c r="H106" s="7"/>
      <c r="I106" s="6" t="str">
        <f>Mes!L106</f>
        <v/>
      </c>
      <c r="J106" s="7"/>
      <c r="K106" s="8" t="str">
        <f>Mes!O106</f>
        <v/>
      </c>
      <c r="L106" s="8" t="str">
        <f>Mes!P106</f>
        <v/>
      </c>
      <c r="M106" s="6" t="str">
        <f>Mes!R106</f>
        <v/>
      </c>
      <c r="N106" s="7" t="str">
        <f t="shared" si="1"/>
        <v/>
      </c>
      <c r="O106" s="6" t="str">
        <f>Mes!N106</f>
        <v/>
      </c>
      <c r="P106" s="7"/>
      <c r="Q106" s="7"/>
      <c r="R106" s="6" t="str">
        <f>Mes!I106</f>
        <v/>
      </c>
      <c r="S106" s="6" t="str">
        <f>Mes!K106</f>
        <v/>
      </c>
      <c r="T106" s="7" t="str">
        <f>IF(Mes!Q106="","",VLOOKUP(Mes!Q106,User!$A$2:$E$200,3,1))</f>
        <v/>
      </c>
      <c r="U106" s="7"/>
      <c r="V106" s="7"/>
      <c r="W106" s="7"/>
      <c r="X106" s="7"/>
      <c r="Y106" s="7"/>
      <c r="Z106" s="7"/>
      <c r="AA106" s="7"/>
      <c r="AB106" s="7"/>
      <c r="AC106" s="7" t="str">
        <f>IF((Mes!B106 =""),Mes!H106," ")</f>
        <v/>
      </c>
      <c r="AD106" s="6" t="str">
        <f>IF(NOT(Mes!B106 =""),Mes!B106,"")</f>
        <v/>
      </c>
      <c r="AE106" s="7"/>
      <c r="AF106" s="7"/>
    </row>
    <row r="107" ht="15.75" customHeight="1">
      <c r="A107" s="6" t="str">
        <f>Mes!G107</f>
        <v/>
      </c>
      <c r="B107" s="7"/>
      <c r="C107" s="7" t="str">
        <f>IF(Mes!Q107="", "", LOWER(LEFT(Mes!Q107,1)&amp;MID(Mes!Q107,SEARCH(" ",Mes!Q107)+1,LEN(Mes!Q107))))
</f>
        <v/>
      </c>
      <c r="D107" s="7"/>
      <c r="E107" s="6" t="str">
        <f>Mes!M107</f>
        <v/>
      </c>
      <c r="F107" s="7" t="str">
        <f>Mes!J107</f>
        <v/>
      </c>
      <c r="G107" s="7"/>
      <c r="H107" s="7"/>
      <c r="I107" s="6" t="str">
        <f>Mes!L107</f>
        <v/>
      </c>
      <c r="J107" s="7"/>
      <c r="K107" s="8" t="str">
        <f>Mes!O107</f>
        <v/>
      </c>
      <c r="L107" s="8" t="str">
        <f>Mes!P107</f>
        <v/>
      </c>
      <c r="M107" s="6" t="str">
        <f>Mes!R107</f>
        <v/>
      </c>
      <c r="N107" s="7" t="str">
        <f t="shared" si="1"/>
        <v/>
      </c>
      <c r="O107" s="6" t="str">
        <f>Mes!N107</f>
        <v/>
      </c>
      <c r="P107" s="7"/>
      <c r="Q107" s="7"/>
      <c r="R107" s="6" t="str">
        <f>Mes!I107</f>
        <v/>
      </c>
      <c r="S107" s="6" t="str">
        <f>Mes!K107</f>
        <v/>
      </c>
      <c r="T107" s="7" t="str">
        <f>IF(Mes!Q107="","",VLOOKUP(Mes!Q107,User!$A$2:$E$200,3,1))</f>
        <v/>
      </c>
      <c r="U107" s="7"/>
      <c r="V107" s="7"/>
      <c r="W107" s="7"/>
      <c r="X107" s="7"/>
      <c r="Y107" s="7"/>
      <c r="Z107" s="7"/>
      <c r="AA107" s="7"/>
      <c r="AB107" s="7"/>
      <c r="AC107" s="7" t="str">
        <f>IF((Mes!B107 =""),Mes!H107," ")</f>
        <v/>
      </c>
      <c r="AD107" s="6" t="str">
        <f>IF(NOT(Mes!B107 =""),Mes!B107,"")</f>
        <v/>
      </c>
      <c r="AE107" s="7"/>
      <c r="AF107" s="7"/>
    </row>
    <row r="108" ht="15.75" customHeight="1">
      <c r="A108" s="6" t="str">
        <f>Mes!G108</f>
        <v/>
      </c>
      <c r="B108" s="7"/>
      <c r="C108" s="7" t="str">
        <f>IF(Mes!Q108="", "", LOWER(LEFT(Mes!Q108,1)&amp;MID(Mes!Q108,SEARCH(" ",Mes!Q108)+1,LEN(Mes!Q108))))
</f>
        <v/>
      </c>
      <c r="D108" s="7"/>
      <c r="E108" s="6" t="str">
        <f>Mes!M108</f>
        <v/>
      </c>
      <c r="F108" s="7" t="str">
        <f>Mes!J108</f>
        <v/>
      </c>
      <c r="G108" s="7"/>
      <c r="H108" s="7"/>
      <c r="I108" s="6" t="str">
        <f>Mes!L108</f>
        <v/>
      </c>
      <c r="J108" s="7"/>
      <c r="K108" s="8" t="str">
        <f>Mes!O108</f>
        <v/>
      </c>
      <c r="L108" s="8" t="str">
        <f>Mes!P108</f>
        <v/>
      </c>
      <c r="M108" s="6" t="str">
        <f>Mes!R108</f>
        <v/>
      </c>
      <c r="N108" s="7" t="str">
        <f t="shared" si="1"/>
        <v/>
      </c>
      <c r="O108" s="6" t="str">
        <f>Mes!N108</f>
        <v/>
      </c>
      <c r="P108" s="7"/>
      <c r="Q108" s="7"/>
      <c r="R108" s="6" t="str">
        <f>Mes!I108</f>
        <v/>
      </c>
      <c r="S108" s="6" t="str">
        <f>Mes!K108</f>
        <v/>
      </c>
      <c r="T108" s="7" t="str">
        <f>IF(Mes!Q108="","",VLOOKUP(Mes!Q108,User!$A$2:$E$200,3,1))</f>
        <v/>
      </c>
      <c r="U108" s="7"/>
      <c r="V108" s="7"/>
      <c r="W108" s="7"/>
      <c r="X108" s="7"/>
      <c r="Y108" s="7"/>
      <c r="Z108" s="7"/>
      <c r="AA108" s="7"/>
      <c r="AB108" s="7"/>
      <c r="AC108" s="7" t="str">
        <f>IF((Mes!B108 =""),Mes!H108," ")</f>
        <v/>
      </c>
      <c r="AD108" s="6" t="str">
        <f>IF(NOT(Mes!B108 =""),Mes!B108,"")</f>
        <v/>
      </c>
      <c r="AE108" s="7"/>
      <c r="AF108" s="7"/>
    </row>
    <row r="109" ht="15.75" customHeight="1">
      <c r="A109" s="6" t="str">
        <f>Mes!G109</f>
        <v/>
      </c>
      <c r="B109" s="7"/>
      <c r="C109" s="7" t="str">
        <f>IF(Mes!Q109="", "", LOWER(LEFT(Mes!Q109,1)&amp;MID(Mes!Q109,SEARCH(" ",Mes!Q109)+1,LEN(Mes!Q109))))
</f>
        <v/>
      </c>
      <c r="D109" s="7"/>
      <c r="E109" s="6" t="str">
        <f>Mes!M109</f>
        <v/>
      </c>
      <c r="F109" s="7" t="str">
        <f>Mes!J109</f>
        <v/>
      </c>
      <c r="G109" s="7"/>
      <c r="H109" s="7"/>
      <c r="I109" s="6" t="str">
        <f>Mes!L109</f>
        <v/>
      </c>
      <c r="J109" s="7"/>
      <c r="K109" s="8" t="str">
        <f>Mes!O109</f>
        <v/>
      </c>
      <c r="L109" s="8" t="str">
        <f>Mes!P109</f>
        <v/>
      </c>
      <c r="M109" s="6" t="str">
        <f>Mes!R109</f>
        <v/>
      </c>
      <c r="N109" s="7" t="str">
        <f t="shared" si="1"/>
        <v/>
      </c>
      <c r="O109" s="6" t="str">
        <f>Mes!N109</f>
        <v/>
      </c>
      <c r="P109" s="7"/>
      <c r="Q109" s="7"/>
      <c r="R109" s="6" t="str">
        <f>Mes!I109</f>
        <v/>
      </c>
      <c r="S109" s="6" t="str">
        <f>Mes!K109</f>
        <v/>
      </c>
      <c r="T109" s="7" t="str">
        <f>IF(Mes!Q109="","",VLOOKUP(Mes!Q109,User!$A$2:$E$200,3,1))</f>
        <v/>
      </c>
      <c r="U109" s="7"/>
      <c r="V109" s="7"/>
      <c r="W109" s="7"/>
      <c r="X109" s="7"/>
      <c r="Y109" s="7"/>
      <c r="Z109" s="7"/>
      <c r="AA109" s="7"/>
      <c r="AB109" s="7"/>
      <c r="AC109" s="7" t="str">
        <f>IF((Mes!B109 =""),Mes!H109," ")</f>
        <v/>
      </c>
      <c r="AD109" s="6" t="str">
        <f>IF(NOT(Mes!B109 =""),Mes!B109,"")</f>
        <v/>
      </c>
      <c r="AE109" s="7"/>
      <c r="AF109" s="7"/>
    </row>
    <row r="110" ht="15.75" customHeight="1">
      <c r="A110" s="6" t="str">
        <f>Mes!G110</f>
        <v/>
      </c>
      <c r="B110" s="7"/>
      <c r="C110" s="7" t="str">
        <f>IF(Mes!Q110="", "", LOWER(LEFT(Mes!Q110,1)&amp;MID(Mes!Q110,SEARCH(" ",Mes!Q110)+1,LEN(Mes!Q110))))
</f>
        <v/>
      </c>
      <c r="D110" s="7"/>
      <c r="E110" s="6" t="str">
        <f>Mes!M110</f>
        <v/>
      </c>
      <c r="F110" s="7" t="str">
        <f>Mes!J110</f>
        <v/>
      </c>
      <c r="G110" s="7"/>
      <c r="H110" s="7"/>
      <c r="I110" s="6" t="str">
        <f>Mes!L110</f>
        <v/>
      </c>
      <c r="J110" s="7"/>
      <c r="K110" s="8" t="str">
        <f>Mes!O110</f>
        <v/>
      </c>
      <c r="L110" s="8" t="str">
        <f>Mes!P110</f>
        <v/>
      </c>
      <c r="M110" s="6" t="str">
        <f>Mes!R110</f>
        <v/>
      </c>
      <c r="N110" s="7" t="str">
        <f t="shared" si="1"/>
        <v/>
      </c>
      <c r="O110" s="6" t="str">
        <f>Mes!N110</f>
        <v/>
      </c>
      <c r="P110" s="7"/>
      <c r="Q110" s="7"/>
      <c r="R110" s="6" t="str">
        <f>Mes!I110</f>
        <v/>
      </c>
      <c r="S110" s="6" t="str">
        <f>Mes!K110</f>
        <v/>
      </c>
      <c r="T110" s="7" t="str">
        <f>IF(Mes!Q110="","",VLOOKUP(Mes!Q110,User!$A$2:$E$200,3,1))</f>
        <v/>
      </c>
      <c r="U110" s="7"/>
      <c r="V110" s="7"/>
      <c r="W110" s="7"/>
      <c r="X110" s="7"/>
      <c r="Y110" s="7"/>
      <c r="Z110" s="7"/>
      <c r="AA110" s="7"/>
      <c r="AB110" s="7"/>
      <c r="AC110" s="7" t="str">
        <f>IF((Mes!B110 =""),Mes!H110," ")</f>
        <v/>
      </c>
      <c r="AD110" s="6" t="str">
        <f>IF(NOT(Mes!B110 =""),Mes!B110,"")</f>
        <v/>
      </c>
      <c r="AE110" s="7"/>
      <c r="AF110" s="7"/>
    </row>
    <row r="111" ht="15.75" customHeight="1">
      <c r="A111" s="6" t="str">
        <f>Mes!G111</f>
        <v/>
      </c>
      <c r="B111" s="7"/>
      <c r="C111" s="7" t="str">
        <f>IF(Mes!Q111="", "", LOWER(LEFT(Mes!Q111,1)&amp;MID(Mes!Q111,SEARCH(" ",Mes!Q111)+1,LEN(Mes!Q111))))
</f>
        <v/>
      </c>
      <c r="D111" s="7"/>
      <c r="E111" s="6" t="str">
        <f>Mes!M111</f>
        <v/>
      </c>
      <c r="F111" s="7" t="str">
        <f>Mes!J111</f>
        <v/>
      </c>
      <c r="G111" s="7"/>
      <c r="H111" s="7"/>
      <c r="I111" s="6" t="str">
        <f>Mes!L111</f>
        <v/>
      </c>
      <c r="J111" s="7"/>
      <c r="K111" s="8" t="str">
        <f>Mes!O111</f>
        <v/>
      </c>
      <c r="L111" s="8" t="str">
        <f>Mes!P111</f>
        <v/>
      </c>
      <c r="M111" s="6" t="str">
        <f>Mes!R111</f>
        <v/>
      </c>
      <c r="N111" s="7" t="str">
        <f t="shared" si="1"/>
        <v/>
      </c>
      <c r="O111" s="6" t="str">
        <f>Mes!N111</f>
        <v/>
      </c>
      <c r="P111" s="7"/>
      <c r="Q111" s="7"/>
      <c r="R111" s="6" t="str">
        <f>Mes!I111</f>
        <v/>
      </c>
      <c r="S111" s="6" t="str">
        <f>Mes!K111</f>
        <v/>
      </c>
      <c r="T111" s="7" t="str">
        <f>IF(Mes!Q111="","",VLOOKUP(Mes!Q111,User!$A$2:$E$200,3,1))</f>
        <v/>
      </c>
      <c r="U111" s="7"/>
      <c r="V111" s="7"/>
      <c r="W111" s="7"/>
      <c r="X111" s="7"/>
      <c r="Y111" s="7"/>
      <c r="Z111" s="7"/>
      <c r="AA111" s="7"/>
      <c r="AB111" s="7"/>
      <c r="AC111" s="7" t="str">
        <f>IF((Mes!B111 =""),Mes!H111," ")</f>
        <v/>
      </c>
      <c r="AD111" s="6" t="str">
        <f>IF(NOT(Mes!B111 =""),Mes!B111,"")</f>
        <v/>
      </c>
      <c r="AE111" s="7"/>
      <c r="AF111" s="7"/>
    </row>
    <row r="112" ht="15.75" customHeight="1">
      <c r="A112" s="6" t="str">
        <f>Mes!G112</f>
        <v/>
      </c>
      <c r="B112" s="7"/>
      <c r="C112" s="7" t="str">
        <f>IF(Mes!Q112="", "", LOWER(LEFT(Mes!Q112,1)&amp;MID(Mes!Q112,SEARCH(" ",Mes!Q112)+1,LEN(Mes!Q112))))
</f>
        <v/>
      </c>
      <c r="D112" s="7"/>
      <c r="E112" s="6" t="str">
        <f>Mes!M112</f>
        <v/>
      </c>
      <c r="F112" s="7" t="str">
        <f>Mes!J112</f>
        <v/>
      </c>
      <c r="G112" s="7"/>
      <c r="H112" s="7"/>
      <c r="I112" s="6" t="str">
        <f>Mes!L112</f>
        <v/>
      </c>
      <c r="J112" s="7"/>
      <c r="K112" s="8" t="str">
        <f>Mes!O112</f>
        <v/>
      </c>
      <c r="L112" s="8" t="str">
        <f>Mes!P112</f>
        <v/>
      </c>
      <c r="M112" s="6" t="str">
        <f>Mes!R112</f>
        <v/>
      </c>
      <c r="N112" s="7" t="str">
        <f t="shared" si="1"/>
        <v/>
      </c>
      <c r="O112" s="6" t="str">
        <f>Mes!N112</f>
        <v/>
      </c>
      <c r="P112" s="7"/>
      <c r="Q112" s="7"/>
      <c r="R112" s="6" t="str">
        <f>Mes!I112</f>
        <v/>
      </c>
      <c r="S112" s="6" t="str">
        <f>Mes!K112</f>
        <v/>
      </c>
      <c r="T112" s="7" t="str">
        <f>IF(Mes!Q112="","",VLOOKUP(Mes!Q112,User!$A$2:$E$200,3,1))</f>
        <v/>
      </c>
      <c r="U112" s="7"/>
      <c r="V112" s="7"/>
      <c r="W112" s="7"/>
      <c r="X112" s="7"/>
      <c r="Y112" s="7"/>
      <c r="Z112" s="7"/>
      <c r="AA112" s="7"/>
      <c r="AB112" s="7"/>
      <c r="AC112" s="7" t="str">
        <f>IF((Mes!B112 =""),Mes!H112," ")</f>
        <v/>
      </c>
      <c r="AD112" s="6" t="str">
        <f>IF(NOT(Mes!B112 =""),Mes!B112,"")</f>
        <v/>
      </c>
      <c r="AE112" s="7"/>
      <c r="AF112" s="7"/>
    </row>
    <row r="113" ht="15.75" customHeight="1">
      <c r="A113" s="6" t="str">
        <f>Mes!G113</f>
        <v/>
      </c>
      <c r="B113" s="7"/>
      <c r="C113" s="7" t="str">
        <f>IF(Mes!Q113="", "", LOWER(LEFT(Mes!Q113,1)&amp;MID(Mes!Q113,SEARCH(" ",Mes!Q113)+1,LEN(Mes!Q113))))
</f>
        <v/>
      </c>
      <c r="D113" s="7"/>
      <c r="E113" s="6" t="str">
        <f>Mes!M113</f>
        <v/>
      </c>
      <c r="F113" s="7" t="str">
        <f>Mes!J113</f>
        <v/>
      </c>
      <c r="G113" s="7"/>
      <c r="H113" s="7"/>
      <c r="I113" s="6" t="str">
        <f>Mes!L113</f>
        <v/>
      </c>
      <c r="J113" s="7"/>
      <c r="K113" s="8" t="str">
        <f>Mes!O113</f>
        <v/>
      </c>
      <c r="L113" s="8" t="str">
        <f>Mes!P113</f>
        <v/>
      </c>
      <c r="M113" s="6" t="str">
        <f>Mes!R113</f>
        <v/>
      </c>
      <c r="N113" s="7" t="str">
        <f t="shared" si="1"/>
        <v/>
      </c>
      <c r="O113" s="6" t="str">
        <f>Mes!N113</f>
        <v/>
      </c>
      <c r="P113" s="7"/>
      <c r="Q113" s="7"/>
      <c r="R113" s="6" t="str">
        <f>Mes!I113</f>
        <v/>
      </c>
      <c r="S113" s="6" t="str">
        <f>Mes!K113</f>
        <v/>
      </c>
      <c r="T113" s="7" t="str">
        <f>IF(Mes!Q113="","",VLOOKUP(Mes!Q113,User!$A$2:$E$200,3,1))</f>
        <v/>
      </c>
      <c r="U113" s="7"/>
      <c r="V113" s="7"/>
      <c r="W113" s="7"/>
      <c r="X113" s="7"/>
      <c r="Y113" s="7"/>
      <c r="Z113" s="7"/>
      <c r="AA113" s="7"/>
      <c r="AB113" s="7"/>
      <c r="AC113" s="7" t="str">
        <f>IF((Mes!B113 =""),Mes!H113," ")</f>
        <v/>
      </c>
      <c r="AD113" s="6" t="str">
        <f>IF(NOT(Mes!B113 =""),Mes!B113,"")</f>
        <v/>
      </c>
      <c r="AE113" s="7"/>
      <c r="AF113" s="7"/>
    </row>
    <row r="114" ht="15.75" customHeight="1">
      <c r="A114" s="6" t="str">
        <f>Mes!G114</f>
        <v/>
      </c>
      <c r="B114" s="7"/>
      <c r="C114" s="7" t="str">
        <f>IF(Mes!Q114="", "", LOWER(LEFT(Mes!Q114,1)&amp;MID(Mes!Q114,SEARCH(" ",Mes!Q114)+1,LEN(Mes!Q114))))
</f>
        <v/>
      </c>
      <c r="D114" s="7"/>
      <c r="E114" s="6" t="str">
        <f>Mes!M114</f>
        <v/>
      </c>
      <c r="F114" s="7" t="str">
        <f>Mes!J114</f>
        <v/>
      </c>
      <c r="G114" s="7"/>
      <c r="H114" s="7"/>
      <c r="I114" s="6" t="str">
        <f>Mes!L114</f>
        <v/>
      </c>
      <c r="J114" s="7"/>
      <c r="K114" s="8" t="str">
        <f>Mes!O114</f>
        <v/>
      </c>
      <c r="L114" s="8" t="str">
        <f>Mes!P114</f>
        <v/>
      </c>
      <c r="M114" s="6" t="str">
        <f>Mes!R114</f>
        <v/>
      </c>
      <c r="N114" s="7" t="str">
        <f t="shared" si="1"/>
        <v/>
      </c>
      <c r="O114" s="6" t="str">
        <f>Mes!N114</f>
        <v/>
      </c>
      <c r="P114" s="7"/>
      <c r="Q114" s="7"/>
      <c r="R114" s="6" t="str">
        <f>Mes!I114</f>
        <v/>
      </c>
      <c r="S114" s="6" t="str">
        <f>Mes!K114</f>
        <v/>
      </c>
      <c r="T114" s="7" t="str">
        <f>IF(Mes!Q114="","",VLOOKUP(Mes!Q114,User!$A$2:$E$200,3,1))</f>
        <v/>
      </c>
      <c r="U114" s="7"/>
      <c r="V114" s="7"/>
      <c r="W114" s="7"/>
      <c r="X114" s="7"/>
      <c r="Y114" s="7"/>
      <c r="Z114" s="7"/>
      <c r="AA114" s="7"/>
      <c r="AB114" s="7"/>
      <c r="AC114" s="7" t="str">
        <f>IF((Mes!B114 =""),Mes!H114," ")</f>
        <v/>
      </c>
      <c r="AD114" s="6" t="str">
        <f>IF(NOT(Mes!B114 =""),Mes!B114,"")</f>
        <v/>
      </c>
      <c r="AE114" s="7"/>
      <c r="AF114" s="7"/>
    </row>
    <row r="115" ht="15.75" customHeight="1">
      <c r="A115" s="6" t="str">
        <f>Mes!G115</f>
        <v/>
      </c>
      <c r="B115" s="7"/>
      <c r="C115" s="7" t="str">
        <f>IF(Mes!Q115="", "", LOWER(LEFT(Mes!Q115,1)&amp;MID(Mes!Q115,SEARCH(" ",Mes!Q115)+1,LEN(Mes!Q115))))
</f>
        <v/>
      </c>
      <c r="D115" s="7"/>
      <c r="E115" s="6" t="str">
        <f>Mes!M115</f>
        <v/>
      </c>
      <c r="F115" s="7" t="str">
        <f>Mes!J115</f>
        <v/>
      </c>
      <c r="G115" s="7"/>
      <c r="H115" s="7"/>
      <c r="I115" s="6" t="str">
        <f>Mes!L115</f>
        <v/>
      </c>
      <c r="J115" s="7"/>
      <c r="K115" s="8" t="str">
        <f>Mes!O115</f>
        <v/>
      </c>
      <c r="L115" s="8" t="str">
        <f>Mes!P115</f>
        <v/>
      </c>
      <c r="M115" s="6" t="str">
        <f>Mes!R115</f>
        <v/>
      </c>
      <c r="N115" s="7" t="str">
        <f t="shared" si="1"/>
        <v/>
      </c>
      <c r="O115" s="6" t="str">
        <f>Mes!N115</f>
        <v/>
      </c>
      <c r="P115" s="7"/>
      <c r="Q115" s="7"/>
      <c r="R115" s="6" t="str">
        <f>Mes!I115</f>
        <v/>
      </c>
      <c r="S115" s="6" t="str">
        <f>Mes!K115</f>
        <v/>
      </c>
      <c r="T115" s="7" t="str">
        <f>IF(Mes!Q115="","",VLOOKUP(Mes!Q115,User!$A$2:$E$200,3,1))</f>
        <v/>
      </c>
      <c r="U115" s="7"/>
      <c r="V115" s="7"/>
      <c r="W115" s="7"/>
      <c r="X115" s="7"/>
      <c r="Y115" s="7"/>
      <c r="Z115" s="7"/>
      <c r="AA115" s="7"/>
      <c r="AB115" s="7"/>
      <c r="AC115" s="7" t="str">
        <f>IF((Mes!B115 =""),Mes!H115," ")</f>
        <v/>
      </c>
      <c r="AD115" s="6" t="str">
        <f>IF(NOT(Mes!B115 =""),Mes!B115,"")</f>
        <v/>
      </c>
      <c r="AE115" s="7"/>
      <c r="AF115" s="7"/>
    </row>
    <row r="116" ht="15.75" customHeight="1">
      <c r="A116" s="6" t="str">
        <f>Mes!G116</f>
        <v/>
      </c>
      <c r="B116" s="7"/>
      <c r="C116" s="7" t="str">
        <f>IF(Mes!Q116="", "", LOWER(LEFT(Mes!Q116,1)&amp;MID(Mes!Q116,SEARCH(" ",Mes!Q116)+1,LEN(Mes!Q116))))
</f>
        <v/>
      </c>
      <c r="D116" s="7"/>
      <c r="E116" s="6" t="str">
        <f>Mes!M116</f>
        <v/>
      </c>
      <c r="F116" s="7" t="str">
        <f>Mes!J116</f>
        <v/>
      </c>
      <c r="G116" s="7"/>
      <c r="H116" s="7"/>
      <c r="I116" s="6" t="str">
        <f>Mes!L116</f>
        <v/>
      </c>
      <c r="J116" s="7"/>
      <c r="K116" s="8" t="str">
        <f>Mes!O116</f>
        <v/>
      </c>
      <c r="L116" s="8" t="str">
        <f>Mes!P116</f>
        <v/>
      </c>
      <c r="M116" s="6" t="str">
        <f>Mes!R116</f>
        <v/>
      </c>
      <c r="N116" s="7" t="str">
        <f t="shared" si="1"/>
        <v/>
      </c>
      <c r="O116" s="6" t="str">
        <f>Mes!N116</f>
        <v/>
      </c>
      <c r="P116" s="7"/>
      <c r="Q116" s="7"/>
      <c r="R116" s="6" t="str">
        <f>Mes!I116</f>
        <v/>
      </c>
      <c r="S116" s="6" t="str">
        <f>Mes!K116</f>
        <v/>
      </c>
      <c r="T116" s="7" t="str">
        <f>IF(Mes!Q116="","",VLOOKUP(Mes!Q116,User!$A$2:$E$200,3,1))</f>
        <v/>
      </c>
      <c r="U116" s="7"/>
      <c r="V116" s="7"/>
      <c r="W116" s="7"/>
      <c r="X116" s="7"/>
      <c r="Y116" s="7"/>
      <c r="Z116" s="7"/>
      <c r="AA116" s="7"/>
      <c r="AB116" s="7"/>
      <c r="AC116" s="6" t="str">
        <f>IF((Mes!B116 =""),Mes!H116," ")</f>
        <v/>
      </c>
      <c r="AD116" s="6" t="str">
        <f>IF(NOT(Mes!B116 =""),Mes!B116,"")</f>
        <v/>
      </c>
      <c r="AE116" s="7"/>
      <c r="AF116" s="7"/>
    </row>
    <row r="117" ht="15.75" customHeight="1">
      <c r="A117" s="6" t="str">
        <f>Mes!G117</f>
        <v/>
      </c>
      <c r="B117" s="7"/>
      <c r="C117" s="7" t="str">
        <f>IF(Mes!Q117="", "", LOWER(LEFT(Mes!Q117,1)&amp;MID(Mes!Q117,SEARCH(" ",Mes!Q117)+1,LEN(Mes!Q117))))
</f>
        <v/>
      </c>
      <c r="D117" s="7"/>
      <c r="E117" s="6" t="str">
        <f>Mes!M117</f>
        <v/>
      </c>
      <c r="F117" s="7" t="str">
        <f>Mes!J117</f>
        <v/>
      </c>
      <c r="G117" s="7"/>
      <c r="H117" s="7"/>
      <c r="I117" s="6" t="str">
        <f>Mes!L117</f>
        <v/>
      </c>
      <c r="J117" s="7"/>
      <c r="K117" s="8" t="str">
        <f>Mes!O117</f>
        <v/>
      </c>
      <c r="L117" s="8" t="str">
        <f>Mes!P117</f>
        <v/>
      </c>
      <c r="M117" s="6" t="str">
        <f>Mes!R117</f>
        <v/>
      </c>
      <c r="N117" s="7" t="str">
        <f t="shared" si="1"/>
        <v/>
      </c>
      <c r="O117" s="6" t="str">
        <f>Mes!N117</f>
        <v/>
      </c>
      <c r="P117" s="7"/>
      <c r="Q117" s="7"/>
      <c r="R117" s="6" t="str">
        <f>Mes!I117</f>
        <v/>
      </c>
      <c r="S117" s="6" t="str">
        <f>Mes!K117</f>
        <v/>
      </c>
      <c r="T117" s="7" t="str">
        <f>IF(Mes!Q117="","",VLOOKUP(Mes!Q117,User!$A$2:$E$200,3,1))</f>
        <v/>
      </c>
      <c r="U117" s="7"/>
      <c r="V117" s="7"/>
      <c r="W117" s="7"/>
      <c r="X117" s="7"/>
      <c r="Y117" s="7"/>
      <c r="Z117" s="7"/>
      <c r="AA117" s="7"/>
      <c r="AB117" s="7"/>
      <c r="AC117" s="7" t="str">
        <f>IF((Mes!B117 =""),Mes!H117," ")</f>
        <v/>
      </c>
      <c r="AD117" s="6" t="str">
        <f>IF(NOT(Mes!B117 =""),Mes!B117,"")</f>
        <v/>
      </c>
      <c r="AE117" s="7"/>
      <c r="AF117" s="7"/>
    </row>
    <row r="118" ht="15.75" customHeight="1">
      <c r="A118" s="6" t="str">
        <f>Mes!G118</f>
        <v/>
      </c>
      <c r="B118" s="7"/>
      <c r="C118" s="7" t="str">
        <f>IF(Mes!Q118="", "", LOWER(LEFT(Mes!Q118,1)&amp;MID(Mes!Q118,SEARCH(" ",Mes!Q118)+1,LEN(Mes!Q118))))
</f>
        <v/>
      </c>
      <c r="D118" s="7"/>
      <c r="E118" s="6" t="str">
        <f>Mes!M118</f>
        <v/>
      </c>
      <c r="F118" s="7" t="str">
        <f>Mes!J118</f>
        <v/>
      </c>
      <c r="G118" s="7"/>
      <c r="H118" s="7"/>
      <c r="I118" s="6" t="str">
        <f>Mes!L118</f>
        <v/>
      </c>
      <c r="J118" s="7"/>
      <c r="K118" s="8" t="str">
        <f>Mes!O118</f>
        <v/>
      </c>
      <c r="L118" s="8" t="str">
        <f>Mes!P118</f>
        <v/>
      </c>
      <c r="M118" s="6" t="str">
        <f>Mes!R118</f>
        <v/>
      </c>
      <c r="N118" s="7" t="str">
        <f t="shared" si="1"/>
        <v/>
      </c>
      <c r="O118" s="6" t="str">
        <f>Mes!N118</f>
        <v/>
      </c>
      <c r="P118" s="7"/>
      <c r="Q118" s="7"/>
      <c r="R118" s="6" t="str">
        <f>Mes!I118</f>
        <v/>
      </c>
      <c r="S118" s="6" t="str">
        <f>Mes!K118</f>
        <v/>
      </c>
      <c r="T118" s="7" t="str">
        <f>IF(Mes!Q118="","",VLOOKUP(Mes!Q118,User!$A$2:$E$200,3,1))</f>
        <v/>
      </c>
      <c r="U118" s="7"/>
      <c r="V118" s="7"/>
      <c r="W118" s="7"/>
      <c r="X118" s="7"/>
      <c r="Y118" s="7"/>
      <c r="Z118" s="7"/>
      <c r="AA118" s="7"/>
      <c r="AB118" s="7"/>
      <c r="AC118" s="7" t="str">
        <f>IF((Mes!B118 =""),Mes!H118," ")</f>
        <v/>
      </c>
      <c r="AD118" s="6" t="str">
        <f>IF(NOT(Mes!B118 =""),Mes!B118,"")</f>
        <v/>
      </c>
      <c r="AE118" s="7"/>
      <c r="AF118" s="7"/>
    </row>
    <row r="119" ht="15.75" customHeight="1">
      <c r="A119" s="6" t="str">
        <f>Mes!G119</f>
        <v/>
      </c>
      <c r="B119" s="7"/>
      <c r="C119" s="7" t="str">
        <f>IF(Mes!Q119="", "", LOWER(LEFT(Mes!Q119,1)&amp;MID(Mes!Q119,SEARCH(" ",Mes!Q119)+1,LEN(Mes!Q119))))
</f>
        <v/>
      </c>
      <c r="D119" s="7"/>
      <c r="E119" s="6" t="str">
        <f>Mes!M119</f>
        <v/>
      </c>
      <c r="F119" s="7" t="str">
        <f>Mes!J119</f>
        <v/>
      </c>
      <c r="G119" s="7"/>
      <c r="H119" s="7"/>
      <c r="I119" s="6" t="str">
        <f>Mes!L119</f>
        <v/>
      </c>
      <c r="J119" s="7"/>
      <c r="K119" s="8" t="str">
        <f>Mes!O119</f>
        <v/>
      </c>
      <c r="L119" s="8" t="str">
        <f>Mes!P119</f>
        <v/>
      </c>
      <c r="M119" s="6" t="str">
        <f>Mes!R119</f>
        <v/>
      </c>
      <c r="N119" s="7" t="str">
        <f t="shared" si="1"/>
        <v/>
      </c>
      <c r="O119" s="6" t="str">
        <f>Mes!N119</f>
        <v/>
      </c>
      <c r="P119" s="7"/>
      <c r="Q119" s="7"/>
      <c r="R119" s="6" t="str">
        <f>Mes!I119</f>
        <v/>
      </c>
      <c r="S119" s="6" t="str">
        <f>Mes!K119</f>
        <v/>
      </c>
      <c r="T119" s="7" t="str">
        <f>IF(Mes!Q119="","",VLOOKUP(Mes!Q119,User!$A$2:$E$200,3,1))</f>
        <v/>
      </c>
      <c r="U119" s="7"/>
      <c r="V119" s="7"/>
      <c r="W119" s="7"/>
      <c r="X119" s="7"/>
      <c r="Y119" s="7"/>
      <c r="Z119" s="7"/>
      <c r="AA119" s="7"/>
      <c r="AB119" s="7"/>
      <c r="AC119" s="7" t="str">
        <f>IF((Mes!B119 =""),Mes!H119," ")</f>
        <v/>
      </c>
      <c r="AD119" s="6" t="str">
        <f>IF(NOT(Mes!B119 =""),Mes!B119,"")</f>
        <v/>
      </c>
      <c r="AE119" s="7"/>
      <c r="AF119" s="7"/>
    </row>
    <row r="120" ht="15.75" customHeight="1">
      <c r="A120" s="6" t="str">
        <f>Mes!G120</f>
        <v/>
      </c>
      <c r="B120" s="7"/>
      <c r="C120" s="7" t="str">
        <f>IF(Mes!Q120="", "", LOWER(LEFT(Mes!Q120,1)&amp;MID(Mes!Q120,SEARCH(" ",Mes!Q120)+1,LEN(Mes!Q120))))
</f>
        <v/>
      </c>
      <c r="D120" s="7"/>
      <c r="E120" s="6" t="str">
        <f>Mes!M120</f>
        <v/>
      </c>
      <c r="F120" s="7" t="str">
        <f>Mes!J120</f>
        <v/>
      </c>
      <c r="G120" s="7"/>
      <c r="H120" s="7"/>
      <c r="I120" s="6" t="str">
        <f>Mes!L120</f>
        <v/>
      </c>
      <c r="J120" s="7"/>
      <c r="K120" s="8" t="str">
        <f>Mes!O120</f>
        <v/>
      </c>
      <c r="L120" s="8" t="str">
        <f>Mes!P120</f>
        <v/>
      </c>
      <c r="M120" s="6" t="str">
        <f>Mes!R120</f>
        <v/>
      </c>
      <c r="N120" s="7" t="str">
        <f t="shared" si="1"/>
        <v/>
      </c>
      <c r="O120" s="6" t="str">
        <f>Mes!N120</f>
        <v/>
      </c>
      <c r="P120" s="7"/>
      <c r="Q120" s="7"/>
      <c r="R120" s="6" t="str">
        <f>Mes!I120</f>
        <v/>
      </c>
      <c r="S120" s="6" t="str">
        <f>Mes!K120</f>
        <v/>
      </c>
      <c r="T120" s="7" t="str">
        <f>IF(Mes!Q120="","",VLOOKUP(Mes!Q120,User!$A$2:$E$200,3,1))</f>
        <v/>
      </c>
      <c r="U120" s="7"/>
      <c r="V120" s="7"/>
      <c r="W120" s="7"/>
      <c r="X120" s="7"/>
      <c r="Y120" s="7"/>
      <c r="Z120" s="7"/>
      <c r="AA120" s="7"/>
      <c r="AB120" s="7"/>
      <c r="AC120" s="7" t="str">
        <f>IF((Mes!B120 =""),Mes!H120," ")</f>
        <v/>
      </c>
      <c r="AD120" s="6" t="str">
        <f>IF(NOT(Mes!B120 =""),Mes!B120,"")</f>
        <v/>
      </c>
      <c r="AE120" s="7"/>
      <c r="AF120" s="7"/>
    </row>
    <row r="121" ht="15.75" customHeight="1">
      <c r="A121" s="6" t="str">
        <f>Mes!G121</f>
        <v/>
      </c>
      <c r="B121" s="7"/>
      <c r="C121" s="7" t="str">
        <f>IF(Mes!Q121="", "", LOWER(LEFT(Mes!Q121,1)&amp;MID(Mes!Q121,SEARCH(" ",Mes!Q121)+1,LEN(Mes!Q121))))
</f>
        <v/>
      </c>
      <c r="D121" s="7"/>
      <c r="E121" s="6" t="str">
        <f>Mes!M121</f>
        <v/>
      </c>
      <c r="F121" s="7" t="str">
        <f>Mes!J121</f>
        <v/>
      </c>
      <c r="G121" s="7"/>
      <c r="H121" s="7"/>
      <c r="I121" s="6" t="str">
        <f>Mes!L121</f>
        <v/>
      </c>
      <c r="J121" s="7"/>
      <c r="K121" s="8" t="str">
        <f>Mes!O121</f>
        <v/>
      </c>
      <c r="L121" s="8" t="str">
        <f>Mes!P121</f>
        <v/>
      </c>
      <c r="M121" s="6" t="str">
        <f>Mes!R121</f>
        <v/>
      </c>
      <c r="N121" s="7" t="str">
        <f t="shared" si="1"/>
        <v/>
      </c>
      <c r="O121" s="6" t="str">
        <f>Mes!N121</f>
        <v/>
      </c>
      <c r="P121" s="7"/>
      <c r="Q121" s="7"/>
      <c r="R121" s="6" t="str">
        <f>Mes!I121</f>
        <v/>
      </c>
      <c r="S121" s="6" t="str">
        <f>Mes!K121</f>
        <v/>
      </c>
      <c r="T121" s="7" t="str">
        <f>IF(Mes!Q121="","",VLOOKUP(Mes!Q121,User!$A$2:$E$200,3,1))</f>
        <v/>
      </c>
      <c r="U121" s="7"/>
      <c r="V121" s="7"/>
      <c r="W121" s="7"/>
      <c r="X121" s="7"/>
      <c r="Y121" s="7"/>
      <c r="Z121" s="7"/>
      <c r="AA121" s="7"/>
      <c r="AB121" s="7"/>
      <c r="AC121" s="7" t="str">
        <f>IF((Mes!B121 =""),Mes!H121," ")</f>
        <v/>
      </c>
      <c r="AD121" s="6" t="str">
        <f>IF(NOT(Mes!B121 =""),Mes!B121,"")</f>
        <v/>
      </c>
      <c r="AE121" s="7"/>
      <c r="AF121" s="7"/>
    </row>
    <row r="122" ht="15.75" customHeight="1">
      <c r="A122" s="6" t="str">
        <f>Mes!G122</f>
        <v/>
      </c>
      <c r="B122" s="7"/>
      <c r="C122" s="7" t="str">
        <f>IF(Mes!Q122="", "", LOWER(LEFT(Mes!Q122,1)&amp;MID(Mes!Q122,SEARCH(" ",Mes!Q122)+1,LEN(Mes!Q122))))
</f>
        <v/>
      </c>
      <c r="D122" s="7"/>
      <c r="E122" s="6" t="str">
        <f>Mes!M122</f>
        <v/>
      </c>
      <c r="F122" s="7" t="str">
        <f>Mes!J122</f>
        <v/>
      </c>
      <c r="G122" s="7"/>
      <c r="H122" s="7"/>
      <c r="I122" s="6" t="str">
        <f>Mes!L122</f>
        <v/>
      </c>
      <c r="J122" s="7"/>
      <c r="K122" s="8" t="str">
        <f>Mes!O122</f>
        <v/>
      </c>
      <c r="L122" s="8" t="str">
        <f>Mes!P122</f>
        <v/>
      </c>
      <c r="M122" s="6" t="str">
        <f>Mes!R122</f>
        <v/>
      </c>
      <c r="N122" s="7" t="str">
        <f t="shared" si="1"/>
        <v/>
      </c>
      <c r="O122" s="6" t="str">
        <f>Mes!N122</f>
        <v/>
      </c>
      <c r="P122" s="7"/>
      <c r="Q122" s="7"/>
      <c r="R122" s="6" t="str">
        <f>Mes!I122</f>
        <v/>
      </c>
      <c r="S122" s="6" t="str">
        <f>Mes!K122</f>
        <v/>
      </c>
      <c r="T122" s="7" t="str">
        <f>IF(Mes!Q122="","",VLOOKUP(Mes!Q122,User!$A$2:$E$200,3,1))</f>
        <v/>
      </c>
      <c r="U122" s="7"/>
      <c r="V122" s="7"/>
      <c r="W122" s="7"/>
      <c r="X122" s="7"/>
      <c r="Y122" s="7"/>
      <c r="Z122" s="7"/>
      <c r="AA122" s="7"/>
      <c r="AB122" s="7"/>
      <c r="AC122" s="7" t="str">
        <f>IF((Mes!B122 =""),Mes!H122," ")</f>
        <v/>
      </c>
      <c r="AD122" s="6" t="str">
        <f>IF(NOT(Mes!B122 =""),Mes!B122,"")</f>
        <v/>
      </c>
      <c r="AE122" s="7"/>
      <c r="AF122" s="7"/>
    </row>
    <row r="123" ht="15.75" customHeight="1">
      <c r="A123" s="6" t="str">
        <f>Mes!G123</f>
        <v/>
      </c>
      <c r="B123" s="7"/>
      <c r="C123" s="7" t="str">
        <f>IF(Mes!Q123="", "", LOWER(LEFT(Mes!Q123,1)&amp;MID(Mes!Q123,SEARCH(" ",Mes!Q123)+1,LEN(Mes!Q123))))
</f>
        <v/>
      </c>
      <c r="D123" s="7"/>
      <c r="E123" s="6" t="str">
        <f>Mes!M123</f>
        <v/>
      </c>
      <c r="F123" s="7" t="str">
        <f>Mes!J123</f>
        <v/>
      </c>
      <c r="G123" s="7"/>
      <c r="H123" s="7"/>
      <c r="I123" s="6" t="str">
        <f>Mes!L123</f>
        <v/>
      </c>
      <c r="J123" s="7"/>
      <c r="K123" s="8" t="str">
        <f>Mes!O123</f>
        <v/>
      </c>
      <c r="L123" s="8" t="str">
        <f>Mes!P123</f>
        <v/>
      </c>
      <c r="M123" s="6" t="str">
        <f>Mes!R123</f>
        <v/>
      </c>
      <c r="N123" s="7" t="str">
        <f t="shared" si="1"/>
        <v/>
      </c>
      <c r="O123" s="6" t="str">
        <f>Mes!N123</f>
        <v/>
      </c>
      <c r="P123" s="7"/>
      <c r="Q123" s="7"/>
      <c r="R123" s="6" t="str">
        <f>Mes!I123</f>
        <v/>
      </c>
      <c r="S123" s="6" t="str">
        <f>Mes!K123</f>
        <v/>
      </c>
      <c r="T123" s="7" t="str">
        <f>IF(Mes!Q123="","",VLOOKUP(Mes!Q123,User!$A$2:$E$200,3,1))</f>
        <v/>
      </c>
      <c r="U123" s="7"/>
      <c r="V123" s="7"/>
      <c r="W123" s="7"/>
      <c r="X123" s="7"/>
      <c r="Y123" s="7"/>
      <c r="Z123" s="7"/>
      <c r="AA123" s="7"/>
      <c r="AB123" s="7"/>
      <c r="AC123" s="7" t="str">
        <f>IF((Mes!B123 =""),Mes!H123," ")</f>
        <v/>
      </c>
      <c r="AD123" s="6" t="str">
        <f>IF(NOT(Mes!B123 =""),Mes!B123,"")</f>
        <v/>
      </c>
      <c r="AE123" s="7"/>
      <c r="AF123" s="7"/>
    </row>
    <row r="124" ht="15.75" customHeight="1">
      <c r="A124" s="6" t="str">
        <f>Mes!G124</f>
        <v/>
      </c>
      <c r="B124" s="7"/>
      <c r="C124" s="7" t="str">
        <f>IF(Mes!Q124="", "", LOWER(LEFT(Mes!Q124,1)&amp;MID(Mes!Q124,SEARCH(" ",Mes!Q124)+1,LEN(Mes!Q124))))
</f>
        <v/>
      </c>
      <c r="D124" s="7"/>
      <c r="E124" s="6" t="str">
        <f>Mes!M124</f>
        <v/>
      </c>
      <c r="F124" s="7" t="str">
        <f>Mes!J124</f>
        <v/>
      </c>
      <c r="G124" s="7"/>
      <c r="H124" s="7"/>
      <c r="I124" s="6" t="str">
        <f>Mes!L124</f>
        <v/>
      </c>
      <c r="J124" s="7"/>
      <c r="K124" s="8" t="str">
        <f>Mes!O124</f>
        <v/>
      </c>
      <c r="L124" s="8" t="str">
        <f>Mes!P124</f>
        <v/>
      </c>
      <c r="M124" s="6" t="str">
        <f>Mes!R124</f>
        <v/>
      </c>
      <c r="N124" s="7" t="str">
        <f t="shared" si="1"/>
        <v/>
      </c>
      <c r="O124" s="6" t="str">
        <f>Mes!N124</f>
        <v/>
      </c>
      <c r="P124" s="7"/>
      <c r="Q124" s="7"/>
      <c r="R124" s="6" t="str">
        <f>Mes!I124</f>
        <v/>
      </c>
      <c r="S124" s="6" t="str">
        <f>Mes!K124</f>
        <v/>
      </c>
      <c r="T124" s="7" t="str">
        <f>IF(Mes!Q124="","",VLOOKUP(Mes!Q124,User!$A$2:$E$200,3,1))</f>
        <v/>
      </c>
      <c r="U124" s="7"/>
      <c r="V124" s="7"/>
      <c r="W124" s="7"/>
      <c r="X124" s="7"/>
      <c r="Y124" s="7"/>
      <c r="Z124" s="7"/>
      <c r="AA124" s="7"/>
      <c r="AB124" s="7"/>
      <c r="AC124" s="7" t="str">
        <f>IF((Mes!B124 =""),Mes!H124," ")</f>
        <v/>
      </c>
      <c r="AD124" s="6" t="str">
        <f>IF(NOT(Mes!B124 =""),Mes!B124,"")</f>
        <v/>
      </c>
      <c r="AE124" s="7"/>
      <c r="AF124" s="7"/>
    </row>
    <row r="125" ht="15.75" customHeight="1">
      <c r="A125" s="6" t="str">
        <f>Mes!G125</f>
        <v/>
      </c>
      <c r="B125" s="7"/>
      <c r="C125" s="7" t="str">
        <f>IF(Mes!Q125="", "", LOWER(LEFT(Mes!Q125,1)&amp;MID(Mes!Q125,SEARCH(" ",Mes!Q125)+1,LEN(Mes!Q125))))
</f>
        <v/>
      </c>
      <c r="D125" s="7"/>
      <c r="E125" s="6" t="str">
        <f>Mes!M125</f>
        <v/>
      </c>
      <c r="F125" s="7" t="str">
        <f>Mes!J125</f>
        <v/>
      </c>
      <c r="G125" s="7"/>
      <c r="H125" s="7"/>
      <c r="I125" s="6" t="str">
        <f>Mes!L125</f>
        <v/>
      </c>
      <c r="J125" s="7"/>
      <c r="K125" s="8" t="str">
        <f>Mes!O125</f>
        <v/>
      </c>
      <c r="L125" s="8" t="str">
        <f>Mes!P125</f>
        <v/>
      </c>
      <c r="M125" s="6" t="str">
        <f>Mes!R125</f>
        <v/>
      </c>
      <c r="N125" s="7" t="str">
        <f t="shared" si="1"/>
        <v/>
      </c>
      <c r="O125" s="6" t="str">
        <f>Mes!N125</f>
        <v/>
      </c>
      <c r="P125" s="7"/>
      <c r="Q125" s="7"/>
      <c r="R125" s="6" t="str">
        <f>Mes!I125</f>
        <v/>
      </c>
      <c r="S125" s="6" t="str">
        <f>Mes!K125</f>
        <v/>
      </c>
      <c r="T125" s="7" t="str">
        <f>IF(Mes!Q125="","",VLOOKUP(Mes!Q125,User!$A$2:$E$200,3,1))</f>
        <v/>
      </c>
      <c r="U125" s="7"/>
      <c r="V125" s="7"/>
      <c r="W125" s="7"/>
      <c r="X125" s="7"/>
      <c r="Y125" s="7"/>
      <c r="Z125" s="7"/>
      <c r="AA125" s="7"/>
      <c r="AB125" s="7"/>
      <c r="AC125" s="7" t="str">
        <f>IF((Mes!B125 =""),Mes!H125," ")</f>
        <v/>
      </c>
      <c r="AD125" s="6" t="str">
        <f>IF(NOT(Mes!B125 =""),Mes!B125,"")</f>
        <v/>
      </c>
      <c r="AE125" s="7"/>
      <c r="AF125" s="7"/>
    </row>
    <row r="126" ht="15.75" customHeight="1">
      <c r="A126" s="6" t="str">
        <f>Mes!G126</f>
        <v/>
      </c>
      <c r="B126" s="7"/>
      <c r="C126" s="7" t="str">
        <f>IF(Mes!Q126="", "", LOWER(LEFT(Mes!Q126,1)&amp;MID(Mes!Q126,SEARCH(" ",Mes!Q126)+1,LEN(Mes!Q126))))
</f>
        <v/>
      </c>
      <c r="D126" s="7"/>
      <c r="E126" s="6" t="str">
        <f>Mes!M126</f>
        <v/>
      </c>
      <c r="F126" s="7" t="str">
        <f>Mes!J126</f>
        <v/>
      </c>
      <c r="G126" s="7"/>
      <c r="H126" s="7"/>
      <c r="I126" s="6" t="str">
        <f>Mes!L126</f>
        <v/>
      </c>
      <c r="J126" s="7"/>
      <c r="K126" s="8" t="str">
        <f>Mes!O126</f>
        <v/>
      </c>
      <c r="L126" s="8" t="str">
        <f>Mes!P126</f>
        <v/>
      </c>
      <c r="M126" s="6" t="str">
        <f>Mes!R126</f>
        <v/>
      </c>
      <c r="N126" s="7" t="str">
        <f t="shared" si="1"/>
        <v/>
      </c>
      <c r="O126" s="6" t="str">
        <f>Mes!N126</f>
        <v/>
      </c>
      <c r="P126" s="7"/>
      <c r="Q126" s="7"/>
      <c r="R126" s="6" t="str">
        <f>Mes!I126</f>
        <v/>
      </c>
      <c r="S126" s="6" t="str">
        <f>Mes!K126</f>
        <v/>
      </c>
      <c r="T126" s="7" t="str">
        <f>IF(Mes!Q126="","",VLOOKUP(Mes!Q126,User!$A$2:$E$200,3,1))</f>
        <v/>
      </c>
      <c r="U126" s="7"/>
      <c r="V126" s="7"/>
      <c r="W126" s="7"/>
      <c r="X126" s="7"/>
      <c r="Y126" s="7"/>
      <c r="Z126" s="7"/>
      <c r="AA126" s="7"/>
      <c r="AB126" s="7"/>
      <c r="AC126" s="7" t="str">
        <f>IF((Mes!B126 =""),Mes!H126," ")</f>
        <v/>
      </c>
      <c r="AD126" s="6" t="str">
        <f>IF(NOT(Mes!B126 =""),Mes!B126,"")</f>
        <v/>
      </c>
      <c r="AE126" s="7"/>
      <c r="AF126" s="7"/>
    </row>
    <row r="127" ht="15.75" customHeight="1">
      <c r="A127" s="6" t="str">
        <f>Mes!G127</f>
        <v/>
      </c>
      <c r="B127" s="7"/>
      <c r="C127" s="7" t="str">
        <f>IF(Mes!Q127="", "", LOWER(LEFT(Mes!Q127,1)&amp;MID(Mes!Q127,SEARCH(" ",Mes!Q127)+1,LEN(Mes!Q127))))
</f>
        <v/>
      </c>
      <c r="D127" s="7"/>
      <c r="E127" s="6" t="str">
        <f>Mes!M127</f>
        <v/>
      </c>
      <c r="F127" s="7" t="str">
        <f>Mes!J127</f>
        <v/>
      </c>
      <c r="G127" s="7"/>
      <c r="H127" s="7"/>
      <c r="I127" s="6" t="str">
        <f>Mes!L127</f>
        <v/>
      </c>
      <c r="J127" s="7"/>
      <c r="K127" s="8" t="str">
        <f>Mes!O127</f>
        <v/>
      </c>
      <c r="L127" s="8" t="str">
        <f>Mes!P127</f>
        <v/>
      </c>
      <c r="M127" s="6" t="str">
        <f>Mes!R127</f>
        <v/>
      </c>
      <c r="N127" s="7" t="str">
        <f t="shared" si="1"/>
        <v/>
      </c>
      <c r="O127" s="6" t="str">
        <f>Mes!N127</f>
        <v/>
      </c>
      <c r="P127" s="7"/>
      <c r="Q127" s="7"/>
      <c r="R127" s="6" t="str">
        <f>Mes!I127</f>
        <v/>
      </c>
      <c r="S127" s="6" t="str">
        <f>Mes!K127</f>
        <v/>
      </c>
      <c r="T127" s="7" t="str">
        <f>IF(Mes!Q127="","",VLOOKUP(Mes!Q127,User!$A$2:$E$200,3,1))</f>
        <v/>
      </c>
      <c r="U127" s="7"/>
      <c r="V127" s="7"/>
      <c r="W127" s="7"/>
      <c r="X127" s="7"/>
      <c r="Y127" s="7"/>
      <c r="Z127" s="7"/>
      <c r="AA127" s="7"/>
      <c r="AB127" s="7"/>
      <c r="AC127" s="7" t="str">
        <f>IF((Mes!B127 =""),Mes!H127," ")</f>
        <v/>
      </c>
      <c r="AD127" s="6" t="str">
        <f>IF(NOT(Mes!B127 =""),Mes!B127,"")</f>
        <v/>
      </c>
      <c r="AE127" s="7"/>
      <c r="AF127" s="7"/>
    </row>
    <row r="128" ht="15.75" customHeight="1">
      <c r="A128" s="6" t="str">
        <f>Mes!G128</f>
        <v/>
      </c>
      <c r="B128" s="7"/>
      <c r="C128" s="7" t="str">
        <f>IF(Mes!Q128="", "", LOWER(LEFT(Mes!Q128,1)&amp;MID(Mes!Q128,SEARCH(" ",Mes!Q128)+1,LEN(Mes!Q128))))
</f>
        <v/>
      </c>
      <c r="D128" s="7"/>
      <c r="E128" s="6" t="str">
        <f>Mes!M128</f>
        <v/>
      </c>
      <c r="F128" s="7" t="str">
        <f>Mes!J128</f>
        <v/>
      </c>
      <c r="G128" s="7"/>
      <c r="H128" s="7"/>
      <c r="I128" s="6" t="str">
        <f>Mes!L128</f>
        <v/>
      </c>
      <c r="J128" s="7"/>
      <c r="K128" s="8" t="str">
        <f>Mes!O128</f>
        <v/>
      </c>
      <c r="L128" s="8" t="str">
        <f>Mes!P128</f>
        <v/>
      </c>
      <c r="M128" s="6" t="str">
        <f>Mes!R128</f>
        <v/>
      </c>
      <c r="N128" s="7" t="str">
        <f t="shared" si="1"/>
        <v/>
      </c>
      <c r="O128" s="6" t="str">
        <f>Mes!N128</f>
        <v/>
      </c>
      <c r="P128" s="7"/>
      <c r="Q128" s="7"/>
      <c r="R128" s="6" t="str">
        <f>Mes!I128</f>
        <v/>
      </c>
      <c r="S128" s="6" t="str">
        <f>Mes!K128</f>
        <v/>
      </c>
      <c r="T128" s="7" t="str">
        <f>IF(Mes!Q128="","",VLOOKUP(Mes!Q128,User!$A$2:$E$200,3,1))</f>
        <v/>
      </c>
      <c r="U128" s="7"/>
      <c r="V128" s="7"/>
      <c r="W128" s="7"/>
      <c r="X128" s="7"/>
      <c r="Y128" s="7"/>
      <c r="Z128" s="7"/>
      <c r="AA128" s="7"/>
      <c r="AB128" s="7"/>
      <c r="AC128" s="7" t="str">
        <f>IF((Mes!B128 =""),Mes!H128," ")</f>
        <v/>
      </c>
      <c r="AD128" s="6" t="str">
        <f>IF(NOT(Mes!B128 =""),Mes!B128,"")</f>
        <v/>
      </c>
      <c r="AE128" s="7"/>
      <c r="AF128" s="7"/>
    </row>
    <row r="129" ht="15.75" customHeight="1">
      <c r="A129" s="6" t="str">
        <f>Mes!G129</f>
        <v/>
      </c>
      <c r="B129" s="7"/>
      <c r="C129" s="7" t="str">
        <f>IF(Mes!Q129="", "", LOWER(LEFT(Mes!Q129,1)&amp;MID(Mes!Q129,SEARCH(" ",Mes!Q129)+1,LEN(Mes!Q129))))
</f>
        <v/>
      </c>
      <c r="D129" s="7"/>
      <c r="E129" s="6" t="str">
        <f>Mes!M129</f>
        <v/>
      </c>
      <c r="F129" s="7" t="str">
        <f>Mes!J129</f>
        <v/>
      </c>
      <c r="G129" s="7"/>
      <c r="H129" s="7"/>
      <c r="I129" s="6" t="str">
        <f>Mes!L129</f>
        <v/>
      </c>
      <c r="J129" s="7"/>
      <c r="K129" s="8" t="str">
        <f>Mes!O129</f>
        <v/>
      </c>
      <c r="L129" s="8" t="str">
        <f>Mes!P129</f>
        <v/>
      </c>
      <c r="M129" s="6" t="str">
        <f>Mes!R129</f>
        <v/>
      </c>
      <c r="N129" s="7" t="str">
        <f t="shared" si="1"/>
        <v/>
      </c>
      <c r="O129" s="6" t="str">
        <f>Mes!N129</f>
        <v/>
      </c>
      <c r="P129" s="7"/>
      <c r="Q129" s="7"/>
      <c r="R129" s="6" t="str">
        <f>Mes!I129</f>
        <v/>
      </c>
      <c r="S129" s="6" t="str">
        <f>Mes!K129</f>
        <v/>
      </c>
      <c r="T129" s="7" t="str">
        <f>IF(Mes!Q129="","",VLOOKUP(Mes!Q129,User!$A$2:$E$200,3,1))</f>
        <v/>
      </c>
      <c r="U129" s="7"/>
      <c r="V129" s="7"/>
      <c r="W129" s="7"/>
      <c r="X129" s="7"/>
      <c r="Y129" s="7"/>
      <c r="Z129" s="7"/>
      <c r="AA129" s="7"/>
      <c r="AB129" s="7"/>
      <c r="AC129" s="7" t="str">
        <f>IF((Mes!B129 =""),Mes!H129," ")</f>
        <v/>
      </c>
      <c r="AD129" s="6" t="str">
        <f>IF(NOT(Mes!B129 =""),Mes!B129,"")</f>
        <v/>
      </c>
      <c r="AE129" s="7"/>
      <c r="AF129" s="7"/>
    </row>
    <row r="130" ht="15.75" customHeight="1">
      <c r="A130" s="6" t="str">
        <f>Mes!G130</f>
        <v/>
      </c>
      <c r="B130" s="7"/>
      <c r="C130" s="7" t="str">
        <f>IF(Mes!Q130="", "", LOWER(LEFT(Mes!Q130,1)&amp;MID(Mes!Q130,SEARCH(" ",Mes!Q130)+1,LEN(Mes!Q130))))
</f>
        <v/>
      </c>
      <c r="D130" s="7"/>
      <c r="E130" s="6" t="str">
        <f>Mes!M130</f>
        <v/>
      </c>
      <c r="F130" s="7" t="str">
        <f>Mes!J130</f>
        <v/>
      </c>
      <c r="G130" s="7"/>
      <c r="H130" s="7"/>
      <c r="I130" s="6" t="str">
        <f>Mes!L130</f>
        <v/>
      </c>
      <c r="J130" s="7"/>
      <c r="K130" s="8" t="str">
        <f>Mes!O130</f>
        <v/>
      </c>
      <c r="L130" s="8" t="str">
        <f>Mes!P130</f>
        <v/>
      </c>
      <c r="M130" s="6" t="str">
        <f>Mes!R130</f>
        <v/>
      </c>
      <c r="N130" s="7" t="str">
        <f t="shared" si="1"/>
        <v/>
      </c>
      <c r="O130" s="6" t="str">
        <f>Mes!N130</f>
        <v/>
      </c>
      <c r="P130" s="7"/>
      <c r="Q130" s="7"/>
      <c r="R130" s="6" t="str">
        <f>Mes!I130</f>
        <v/>
      </c>
      <c r="S130" s="6" t="str">
        <f>Mes!K130</f>
        <v/>
      </c>
      <c r="T130" s="7" t="str">
        <f>IF(Mes!Q130="","",VLOOKUP(Mes!Q130,User!$A$2:$E$200,3,1))</f>
        <v/>
      </c>
      <c r="U130" s="7"/>
      <c r="V130" s="7"/>
      <c r="W130" s="7"/>
      <c r="X130" s="7"/>
      <c r="Y130" s="7"/>
      <c r="Z130" s="7"/>
      <c r="AA130" s="7"/>
      <c r="AB130" s="7"/>
      <c r="AC130" s="7" t="str">
        <f>IF((Mes!B130 =""),Mes!H130," ")</f>
        <v/>
      </c>
      <c r="AD130" s="6" t="str">
        <f>IF(NOT(Mes!B130 =""),Mes!B130,"")</f>
        <v/>
      </c>
      <c r="AE130" s="7"/>
      <c r="AF130" s="7"/>
    </row>
    <row r="131" ht="15.75" customHeight="1">
      <c r="A131" s="6" t="str">
        <f>Mes!G131</f>
        <v/>
      </c>
      <c r="B131" s="7"/>
      <c r="C131" s="7" t="str">
        <f>IF(Mes!Q131="", "", LOWER(LEFT(Mes!Q131,1)&amp;MID(Mes!Q131,SEARCH(" ",Mes!Q131)+1,LEN(Mes!Q131))))
</f>
        <v/>
      </c>
      <c r="D131" s="7"/>
      <c r="E131" s="6" t="str">
        <f>Mes!M131</f>
        <v/>
      </c>
      <c r="F131" s="7" t="str">
        <f>Mes!J131</f>
        <v/>
      </c>
      <c r="G131" s="7"/>
      <c r="H131" s="7"/>
      <c r="I131" s="6" t="str">
        <f>Mes!L131</f>
        <v/>
      </c>
      <c r="J131" s="7"/>
      <c r="K131" s="8" t="str">
        <f>Mes!O131</f>
        <v/>
      </c>
      <c r="L131" s="8" t="str">
        <f>Mes!P131</f>
        <v/>
      </c>
      <c r="M131" s="6" t="str">
        <f>Mes!R131</f>
        <v/>
      </c>
      <c r="N131" s="7" t="str">
        <f t="shared" si="1"/>
        <v/>
      </c>
      <c r="O131" s="6" t="str">
        <f>Mes!N131</f>
        <v/>
      </c>
      <c r="P131" s="7"/>
      <c r="Q131" s="7"/>
      <c r="R131" s="6" t="str">
        <f>Mes!I131</f>
        <v/>
      </c>
      <c r="S131" s="6" t="str">
        <f>Mes!K131</f>
        <v/>
      </c>
      <c r="T131" s="7" t="str">
        <f>IF(Mes!Q131="","",VLOOKUP(Mes!Q131,User!$A$2:$E$200,3,1))</f>
        <v/>
      </c>
      <c r="U131" s="7"/>
      <c r="V131" s="7"/>
      <c r="W131" s="7"/>
      <c r="X131" s="7"/>
      <c r="Y131" s="7"/>
      <c r="Z131" s="7"/>
      <c r="AA131" s="7"/>
      <c r="AB131" s="7"/>
      <c r="AC131" s="7" t="str">
        <f>IF((Mes!B131 =""),Mes!H131," ")</f>
        <v/>
      </c>
      <c r="AD131" s="6" t="str">
        <f>IF(NOT(Mes!B131 =""),Mes!B131,"")</f>
        <v/>
      </c>
      <c r="AE131" s="7"/>
      <c r="AF131" s="7"/>
    </row>
    <row r="132" ht="15.75" customHeight="1">
      <c r="A132" s="6" t="str">
        <f>Mes!G132</f>
        <v/>
      </c>
      <c r="B132" s="7"/>
      <c r="C132" s="7" t="str">
        <f>IF(Mes!Q132="", "", LOWER(LEFT(Mes!Q132,1)&amp;MID(Mes!Q132,SEARCH(" ",Mes!Q132)+1,LEN(Mes!Q132))))
</f>
        <v/>
      </c>
      <c r="D132" s="7"/>
      <c r="E132" s="6" t="str">
        <f>Mes!M132</f>
        <v/>
      </c>
      <c r="F132" s="7" t="str">
        <f>Mes!J132</f>
        <v/>
      </c>
      <c r="G132" s="7"/>
      <c r="H132" s="7"/>
      <c r="I132" s="6" t="str">
        <f>Mes!L132</f>
        <v/>
      </c>
      <c r="J132" s="7"/>
      <c r="K132" s="8" t="str">
        <f>Mes!O132</f>
        <v/>
      </c>
      <c r="L132" s="8" t="str">
        <f>Mes!P132</f>
        <v/>
      </c>
      <c r="M132" s="6" t="str">
        <f>Mes!R132</f>
        <v/>
      </c>
      <c r="N132" s="7" t="str">
        <f t="shared" si="1"/>
        <v/>
      </c>
      <c r="O132" s="6" t="str">
        <f>Mes!N132</f>
        <v/>
      </c>
      <c r="P132" s="7"/>
      <c r="Q132" s="7"/>
      <c r="R132" s="6" t="str">
        <f>Mes!I132</f>
        <v/>
      </c>
      <c r="S132" s="6" t="str">
        <f>Mes!K132</f>
        <v/>
      </c>
      <c r="T132" s="7" t="str">
        <f>IF(Mes!Q132="","",VLOOKUP(Mes!Q132,User!$A$2:$E$200,3,1))</f>
        <v/>
      </c>
      <c r="U132" s="7"/>
      <c r="V132" s="7"/>
      <c r="W132" s="7"/>
      <c r="X132" s="7"/>
      <c r="Y132" s="7"/>
      <c r="Z132" s="7"/>
      <c r="AA132" s="7"/>
      <c r="AB132" s="7"/>
      <c r="AC132" s="7" t="str">
        <f>IF((Mes!B132 =""),Mes!H132," ")</f>
        <v/>
      </c>
      <c r="AD132" s="6" t="str">
        <f>IF(NOT(Mes!B132 =""),Mes!B132,"")</f>
        <v/>
      </c>
      <c r="AE132" s="7"/>
      <c r="AF132" s="7"/>
    </row>
    <row r="133" ht="15.75" customHeight="1">
      <c r="A133" s="6" t="str">
        <f>Mes!G133</f>
        <v/>
      </c>
      <c r="B133" s="7"/>
      <c r="C133" s="7" t="str">
        <f>IF(Mes!Q133="", "", LOWER(LEFT(Mes!Q133,1)&amp;MID(Mes!Q133,SEARCH(" ",Mes!Q133)+1,LEN(Mes!Q133))))
</f>
        <v/>
      </c>
      <c r="D133" s="7"/>
      <c r="E133" s="6" t="str">
        <f>Mes!M133</f>
        <v/>
      </c>
      <c r="F133" s="7" t="str">
        <f>Mes!J133</f>
        <v/>
      </c>
      <c r="G133" s="7"/>
      <c r="H133" s="7"/>
      <c r="I133" s="6" t="str">
        <f>Mes!L133</f>
        <v/>
      </c>
      <c r="J133" s="7"/>
      <c r="K133" s="8" t="str">
        <f>Mes!O133</f>
        <v/>
      </c>
      <c r="L133" s="8" t="str">
        <f>Mes!P133</f>
        <v/>
      </c>
      <c r="M133" s="6" t="str">
        <f>Mes!R133</f>
        <v/>
      </c>
      <c r="N133" s="7" t="str">
        <f t="shared" si="1"/>
        <v/>
      </c>
      <c r="O133" s="6" t="str">
        <f>Mes!N133</f>
        <v/>
      </c>
      <c r="P133" s="7"/>
      <c r="Q133" s="7"/>
      <c r="R133" s="6" t="str">
        <f>Mes!I133</f>
        <v/>
      </c>
      <c r="S133" s="6" t="str">
        <f>Mes!K133</f>
        <v/>
      </c>
      <c r="T133" s="7" t="str">
        <f>IF(Mes!Q133="","",VLOOKUP(Mes!Q133,User!$A$2:$E$200,3,1))</f>
        <v/>
      </c>
      <c r="U133" s="7"/>
      <c r="V133" s="7"/>
      <c r="W133" s="7"/>
      <c r="X133" s="7"/>
      <c r="Y133" s="7"/>
      <c r="Z133" s="7"/>
      <c r="AA133" s="7"/>
      <c r="AB133" s="7"/>
      <c r="AC133" s="7" t="str">
        <f>IF((Mes!B133 =""),Mes!H133," ")</f>
        <v/>
      </c>
      <c r="AD133" s="6" t="str">
        <f>IF(NOT(Mes!B133 =""),Mes!B133,"")</f>
        <v/>
      </c>
      <c r="AE133" s="7"/>
      <c r="AF133" s="7"/>
    </row>
    <row r="134" ht="15.75" customHeight="1">
      <c r="A134" s="6" t="str">
        <f>Mes!G134</f>
        <v/>
      </c>
      <c r="B134" s="7"/>
      <c r="C134" s="7" t="str">
        <f>IF(Mes!Q134="", "", LOWER(LEFT(Mes!Q134,1)&amp;MID(Mes!Q134,SEARCH(" ",Mes!Q134)+1,LEN(Mes!Q134))))
</f>
        <v/>
      </c>
      <c r="D134" s="7"/>
      <c r="E134" s="6" t="str">
        <f>Mes!M134</f>
        <v/>
      </c>
      <c r="F134" s="7" t="str">
        <f>Mes!J134</f>
        <v/>
      </c>
      <c r="G134" s="7"/>
      <c r="H134" s="7"/>
      <c r="I134" s="6" t="str">
        <f>Mes!L134</f>
        <v/>
      </c>
      <c r="J134" s="7"/>
      <c r="K134" s="8" t="str">
        <f>Mes!O134</f>
        <v/>
      </c>
      <c r="L134" s="8" t="str">
        <f>Mes!P134</f>
        <v/>
      </c>
      <c r="M134" s="6" t="str">
        <f>Mes!R134</f>
        <v/>
      </c>
      <c r="N134" s="7" t="str">
        <f t="shared" si="1"/>
        <v/>
      </c>
      <c r="O134" s="6" t="str">
        <f>Mes!N134</f>
        <v/>
      </c>
      <c r="P134" s="7"/>
      <c r="Q134" s="7"/>
      <c r="R134" s="6" t="str">
        <f>Mes!I134</f>
        <v/>
      </c>
      <c r="S134" s="6" t="str">
        <f>Mes!K134</f>
        <v/>
      </c>
      <c r="T134" s="7" t="str">
        <f>IF(Mes!Q134="","",VLOOKUP(Mes!Q134,User!$A$2:$E$200,3,1))</f>
        <v/>
      </c>
      <c r="U134" s="7"/>
      <c r="V134" s="7"/>
      <c r="W134" s="7"/>
      <c r="X134" s="7"/>
      <c r="Y134" s="7"/>
      <c r="Z134" s="7"/>
      <c r="AA134" s="7"/>
      <c r="AB134" s="7"/>
      <c r="AC134" s="7" t="str">
        <f>IF((Mes!B134 =""),Mes!H134," ")</f>
        <v/>
      </c>
      <c r="AD134" s="6" t="str">
        <f>IF(NOT(Mes!B134 =""),Mes!B134,"")</f>
        <v/>
      </c>
      <c r="AE134" s="7"/>
      <c r="AF134" s="7"/>
    </row>
    <row r="135" ht="15.75" customHeight="1">
      <c r="A135" s="6" t="str">
        <f>Mes!G135</f>
        <v/>
      </c>
      <c r="B135" s="7"/>
      <c r="C135" s="7" t="str">
        <f>IF(Mes!Q135="", "", LOWER(LEFT(Mes!Q135,1)&amp;MID(Mes!Q135,SEARCH(" ",Mes!Q135)+1,LEN(Mes!Q135))))
</f>
        <v/>
      </c>
      <c r="D135" s="7"/>
      <c r="E135" s="6" t="str">
        <f>Mes!M135</f>
        <v/>
      </c>
      <c r="F135" s="7" t="str">
        <f>Mes!J135</f>
        <v/>
      </c>
      <c r="G135" s="7"/>
      <c r="H135" s="7"/>
      <c r="I135" s="6" t="str">
        <f>Mes!L135</f>
        <v/>
      </c>
      <c r="J135" s="7"/>
      <c r="K135" s="8" t="str">
        <f>Mes!O135</f>
        <v/>
      </c>
      <c r="L135" s="8" t="str">
        <f>Mes!P135</f>
        <v/>
      </c>
      <c r="M135" s="6" t="str">
        <f>Mes!R135</f>
        <v/>
      </c>
      <c r="N135" s="7" t="str">
        <f t="shared" si="1"/>
        <v/>
      </c>
      <c r="O135" s="6" t="str">
        <f>Mes!N135</f>
        <v/>
      </c>
      <c r="P135" s="7"/>
      <c r="Q135" s="7"/>
      <c r="R135" s="6" t="str">
        <f>Mes!I135</f>
        <v/>
      </c>
      <c r="S135" s="6" t="str">
        <f>Mes!K135</f>
        <v/>
      </c>
      <c r="T135" s="7" t="str">
        <f>IF(Mes!Q135="","",VLOOKUP(Mes!Q135,User!$A$2:$E$200,3,1))</f>
        <v/>
      </c>
      <c r="U135" s="7"/>
      <c r="V135" s="7"/>
      <c r="W135" s="7"/>
      <c r="X135" s="7"/>
      <c r="Y135" s="7"/>
      <c r="Z135" s="7"/>
      <c r="AA135" s="7"/>
      <c r="AB135" s="7"/>
      <c r="AC135" s="7" t="str">
        <f>IF((Mes!B135 =""),Mes!H135," ")</f>
        <v/>
      </c>
      <c r="AD135" s="6" t="str">
        <f>IF(NOT(Mes!B135 =""),Mes!B135,"")</f>
        <v/>
      </c>
      <c r="AE135" s="7"/>
      <c r="AF135" s="7"/>
    </row>
    <row r="136" ht="15.75" customHeight="1">
      <c r="A136" s="6" t="str">
        <f>Mes!G136</f>
        <v/>
      </c>
      <c r="B136" s="7"/>
      <c r="C136" s="7" t="str">
        <f>IF(Mes!Q136="", "", LOWER(LEFT(Mes!Q136,1)&amp;MID(Mes!Q136,SEARCH(" ",Mes!Q136)+1,LEN(Mes!Q136))))
</f>
        <v/>
      </c>
      <c r="D136" s="7"/>
      <c r="E136" s="6" t="str">
        <f>Mes!M136</f>
        <v/>
      </c>
      <c r="F136" s="7" t="str">
        <f>Mes!J136</f>
        <v/>
      </c>
      <c r="G136" s="7"/>
      <c r="H136" s="7"/>
      <c r="I136" s="6" t="str">
        <f>Mes!L136</f>
        <v/>
      </c>
      <c r="J136" s="7"/>
      <c r="K136" s="8" t="str">
        <f>Mes!O136</f>
        <v/>
      </c>
      <c r="L136" s="8" t="str">
        <f>Mes!P136</f>
        <v/>
      </c>
      <c r="M136" s="6" t="str">
        <f>Mes!R136</f>
        <v/>
      </c>
      <c r="N136" s="7" t="str">
        <f t="shared" si="1"/>
        <v/>
      </c>
      <c r="O136" s="6" t="str">
        <f>Mes!N136</f>
        <v/>
      </c>
      <c r="P136" s="7"/>
      <c r="Q136" s="7"/>
      <c r="R136" s="6" t="str">
        <f>Mes!I136</f>
        <v/>
      </c>
      <c r="S136" s="6" t="str">
        <f>Mes!K136</f>
        <v/>
      </c>
      <c r="T136" s="7" t="str">
        <f>IF(Mes!Q136="","",VLOOKUP(Mes!Q136,User!$A$2:$E$200,3,1))</f>
        <v/>
      </c>
      <c r="U136" s="7"/>
      <c r="V136" s="7"/>
      <c r="W136" s="7"/>
      <c r="X136" s="7"/>
      <c r="Y136" s="7"/>
      <c r="Z136" s="7"/>
      <c r="AA136" s="7"/>
      <c r="AB136" s="7"/>
      <c r="AC136" s="7" t="str">
        <f>IF((Mes!B136 =""),Mes!H136," ")</f>
        <v/>
      </c>
      <c r="AD136" s="6" t="str">
        <f>IF(NOT(Mes!B136 =""),Mes!B136,"")</f>
        <v/>
      </c>
      <c r="AE136" s="7"/>
      <c r="AF136" s="7"/>
    </row>
    <row r="137" ht="15.75" customHeight="1">
      <c r="A137" s="6" t="str">
        <f>Mes!G137</f>
        <v/>
      </c>
      <c r="B137" s="7"/>
      <c r="C137" s="7" t="str">
        <f>IF(Mes!Q137="", "", LOWER(LEFT(Mes!Q137,1)&amp;MID(Mes!Q137,SEARCH(" ",Mes!Q137)+1,LEN(Mes!Q137))))
</f>
        <v/>
      </c>
      <c r="D137" s="7"/>
      <c r="E137" s="6" t="str">
        <f>Mes!M137</f>
        <v/>
      </c>
      <c r="F137" s="7" t="str">
        <f>Mes!J137</f>
        <v/>
      </c>
      <c r="G137" s="7"/>
      <c r="H137" s="7"/>
      <c r="I137" s="6" t="str">
        <f>Mes!L137</f>
        <v/>
      </c>
      <c r="J137" s="7"/>
      <c r="K137" s="8" t="str">
        <f>Mes!O137</f>
        <v/>
      </c>
      <c r="L137" s="8" t="str">
        <f>Mes!P137</f>
        <v/>
      </c>
      <c r="M137" s="6" t="str">
        <f>Mes!R137</f>
        <v/>
      </c>
      <c r="N137" s="7" t="str">
        <f t="shared" si="1"/>
        <v/>
      </c>
      <c r="O137" s="6" t="str">
        <f>Mes!N137</f>
        <v/>
      </c>
      <c r="P137" s="7"/>
      <c r="Q137" s="7"/>
      <c r="R137" s="6" t="str">
        <f>Mes!I137</f>
        <v/>
      </c>
      <c r="S137" s="6" t="str">
        <f>Mes!K137</f>
        <v/>
      </c>
      <c r="T137" s="7" t="str">
        <f>IF(Mes!Q137="","",VLOOKUP(Mes!Q137,User!$A$2:$E$200,3,1))</f>
        <v/>
      </c>
      <c r="U137" s="7"/>
      <c r="V137" s="7"/>
      <c r="W137" s="7"/>
      <c r="X137" s="7"/>
      <c r="Y137" s="7"/>
      <c r="Z137" s="7"/>
      <c r="AA137" s="7"/>
      <c r="AB137" s="7"/>
      <c r="AC137" s="7" t="str">
        <f>IF((Mes!B137 =""),Mes!H137," ")</f>
        <v/>
      </c>
      <c r="AD137" s="6" t="str">
        <f>IF(NOT(Mes!B137 =""),Mes!B137,"")</f>
        <v/>
      </c>
      <c r="AE137" s="7"/>
      <c r="AF137" s="7"/>
    </row>
    <row r="138" ht="15.75" customHeight="1">
      <c r="A138" s="6" t="str">
        <f>Mes!G138</f>
        <v/>
      </c>
      <c r="B138" s="7"/>
      <c r="C138" s="7" t="str">
        <f>IF(Mes!Q138="", "", LOWER(LEFT(Mes!Q138,1)&amp;MID(Mes!Q138,SEARCH(" ",Mes!Q138)+1,LEN(Mes!Q138))))
</f>
        <v/>
      </c>
      <c r="D138" s="7"/>
      <c r="E138" s="6" t="str">
        <f>Mes!M138</f>
        <v/>
      </c>
      <c r="F138" s="7" t="str">
        <f>Mes!J138</f>
        <v/>
      </c>
      <c r="G138" s="7"/>
      <c r="H138" s="7"/>
      <c r="I138" s="6" t="str">
        <f>Mes!L138</f>
        <v/>
      </c>
      <c r="J138" s="7"/>
      <c r="K138" s="8" t="str">
        <f>Mes!O138</f>
        <v/>
      </c>
      <c r="L138" s="8" t="str">
        <f>Mes!P138</f>
        <v/>
      </c>
      <c r="M138" s="6" t="str">
        <f>Mes!R138</f>
        <v/>
      </c>
      <c r="N138" s="7" t="str">
        <f t="shared" si="1"/>
        <v/>
      </c>
      <c r="O138" s="6" t="str">
        <f>Mes!N138</f>
        <v/>
      </c>
      <c r="P138" s="7"/>
      <c r="Q138" s="7"/>
      <c r="R138" s="6" t="str">
        <f>Mes!I138</f>
        <v/>
      </c>
      <c r="S138" s="6" t="str">
        <f>Mes!K138</f>
        <v/>
      </c>
      <c r="T138" s="7" t="str">
        <f>IF(Mes!Q138="","",VLOOKUP(Mes!Q138,User!$A$2:$E$200,3,1))</f>
        <v/>
      </c>
      <c r="U138" s="7"/>
      <c r="V138" s="7"/>
      <c r="W138" s="7"/>
      <c r="X138" s="7"/>
      <c r="Y138" s="7"/>
      <c r="Z138" s="7"/>
      <c r="AA138" s="7"/>
      <c r="AB138" s="7"/>
      <c r="AC138" s="7" t="str">
        <f>IF((Mes!B138 =""),Mes!H138," ")</f>
        <v/>
      </c>
      <c r="AD138" s="6" t="str">
        <f>IF(NOT(Mes!B138 =""),Mes!B138,"")</f>
        <v/>
      </c>
      <c r="AE138" s="7"/>
      <c r="AF138" s="7"/>
    </row>
    <row r="139" ht="15.75" customHeight="1">
      <c r="A139" s="6" t="str">
        <f>Mes!G139</f>
        <v/>
      </c>
      <c r="B139" s="7"/>
      <c r="C139" s="7" t="str">
        <f>IF(Mes!Q139="", "", LOWER(LEFT(Mes!Q139,1)&amp;MID(Mes!Q139,SEARCH(" ",Mes!Q139)+1,LEN(Mes!Q139))))
</f>
        <v/>
      </c>
      <c r="D139" s="7"/>
      <c r="E139" s="6" t="str">
        <f>Mes!M139</f>
        <v/>
      </c>
      <c r="F139" s="7" t="str">
        <f>Mes!J139</f>
        <v/>
      </c>
      <c r="G139" s="7"/>
      <c r="H139" s="7"/>
      <c r="I139" s="6" t="str">
        <f>Mes!L139</f>
        <v/>
      </c>
      <c r="J139" s="7"/>
      <c r="K139" s="8" t="str">
        <f>Mes!O139</f>
        <v/>
      </c>
      <c r="L139" s="8" t="str">
        <f>Mes!P139</f>
        <v/>
      </c>
      <c r="M139" s="6" t="str">
        <f>Mes!R139</f>
        <v/>
      </c>
      <c r="N139" s="7" t="str">
        <f t="shared" si="1"/>
        <v/>
      </c>
      <c r="O139" s="6" t="str">
        <f>Mes!N139</f>
        <v/>
      </c>
      <c r="P139" s="7"/>
      <c r="Q139" s="7"/>
      <c r="R139" s="6" t="str">
        <f>Mes!I139</f>
        <v/>
      </c>
      <c r="S139" s="6" t="str">
        <f>Mes!K139</f>
        <v/>
      </c>
      <c r="T139" s="7" t="str">
        <f>IF(Mes!Q139="","",VLOOKUP(Mes!Q139,User!$A$2:$E$200,3,1))</f>
        <v/>
      </c>
      <c r="U139" s="7"/>
      <c r="V139" s="7"/>
      <c r="W139" s="7"/>
      <c r="X139" s="7"/>
      <c r="Y139" s="7"/>
      <c r="Z139" s="7"/>
      <c r="AA139" s="7"/>
      <c r="AB139" s="7"/>
      <c r="AC139" s="7" t="str">
        <f>IF((Mes!B139 =""),Mes!H139," ")</f>
        <v/>
      </c>
      <c r="AD139" s="6" t="str">
        <f>IF(NOT(Mes!B139 =""),Mes!B139,"")</f>
        <v/>
      </c>
      <c r="AE139" s="7"/>
      <c r="AF139" s="7"/>
    </row>
    <row r="140" ht="15.75" customHeight="1">
      <c r="A140" s="6" t="str">
        <f>Mes!G140</f>
        <v/>
      </c>
      <c r="B140" s="7"/>
      <c r="C140" s="7" t="str">
        <f>IF(Mes!Q140="", "", LOWER(LEFT(Mes!Q140,1)&amp;MID(Mes!Q140,SEARCH(" ",Mes!Q140)+1,LEN(Mes!Q140))))
</f>
        <v/>
      </c>
      <c r="D140" s="7"/>
      <c r="E140" s="6" t="str">
        <f>Mes!M140</f>
        <v/>
      </c>
      <c r="F140" s="7" t="str">
        <f>Mes!J140</f>
        <v/>
      </c>
      <c r="G140" s="7"/>
      <c r="H140" s="7"/>
      <c r="I140" s="6" t="str">
        <f>Mes!L140</f>
        <v/>
      </c>
      <c r="J140" s="7"/>
      <c r="K140" s="8" t="str">
        <f>Mes!O140</f>
        <v/>
      </c>
      <c r="L140" s="8" t="str">
        <f>Mes!P140</f>
        <v/>
      </c>
      <c r="M140" s="6" t="str">
        <f>Mes!R140</f>
        <v/>
      </c>
      <c r="N140" s="7" t="str">
        <f t="shared" si="1"/>
        <v/>
      </c>
      <c r="O140" s="6" t="str">
        <f>Mes!N140</f>
        <v/>
      </c>
      <c r="P140" s="7"/>
      <c r="Q140" s="7"/>
      <c r="R140" s="6" t="str">
        <f>Mes!I140</f>
        <v/>
      </c>
      <c r="S140" s="6" t="str">
        <f>Mes!K140</f>
        <v/>
      </c>
      <c r="T140" s="7" t="str">
        <f>IF(Mes!Q140="","",VLOOKUP(Mes!Q140,User!$A$2:$E$200,3,1))</f>
        <v/>
      </c>
      <c r="U140" s="7"/>
      <c r="V140" s="7"/>
      <c r="W140" s="7"/>
      <c r="X140" s="7"/>
      <c r="Y140" s="7"/>
      <c r="Z140" s="7"/>
      <c r="AA140" s="7"/>
      <c r="AB140" s="7"/>
      <c r="AC140" s="7" t="str">
        <f>IF((Mes!B140 =""),Mes!H140," ")</f>
        <v/>
      </c>
      <c r="AD140" s="6" t="str">
        <f>IF(NOT(Mes!B140 =""),Mes!B140,"")</f>
        <v/>
      </c>
      <c r="AE140" s="7"/>
      <c r="AF140" s="7"/>
    </row>
    <row r="141" ht="15.75" customHeight="1">
      <c r="A141" s="6" t="str">
        <f>Mes!G141</f>
        <v/>
      </c>
      <c r="B141" s="7"/>
      <c r="C141" s="7" t="str">
        <f>IF(Mes!Q141="", "", LOWER(LEFT(Mes!Q141,1)&amp;MID(Mes!Q141,SEARCH(" ",Mes!Q141)+1,LEN(Mes!Q141))))
</f>
        <v/>
      </c>
      <c r="D141" s="7"/>
      <c r="E141" s="6" t="str">
        <f>Mes!M141</f>
        <v/>
      </c>
      <c r="F141" s="7" t="str">
        <f>Mes!J141</f>
        <v/>
      </c>
      <c r="G141" s="7"/>
      <c r="H141" s="7"/>
      <c r="I141" s="6" t="str">
        <f>Mes!L141</f>
        <v/>
      </c>
      <c r="J141" s="7"/>
      <c r="K141" s="8" t="str">
        <f>Mes!O141</f>
        <v/>
      </c>
      <c r="L141" s="8" t="str">
        <f>Mes!P141</f>
        <v/>
      </c>
      <c r="M141" s="6" t="str">
        <f>Mes!R141</f>
        <v/>
      </c>
      <c r="N141" s="7" t="str">
        <f t="shared" si="1"/>
        <v/>
      </c>
      <c r="O141" s="6" t="str">
        <f>Mes!N141</f>
        <v/>
      </c>
      <c r="P141" s="7"/>
      <c r="Q141" s="7"/>
      <c r="R141" s="6" t="str">
        <f>Mes!I141</f>
        <v/>
      </c>
      <c r="S141" s="6" t="str">
        <f>Mes!K141</f>
        <v/>
      </c>
      <c r="T141" s="7" t="str">
        <f>IF(Mes!Q141="","",VLOOKUP(Mes!Q141,User!$A$2:$E$200,3,1))</f>
        <v/>
      </c>
      <c r="U141" s="7"/>
      <c r="V141" s="7"/>
      <c r="W141" s="7"/>
      <c r="X141" s="7"/>
      <c r="Y141" s="7"/>
      <c r="Z141" s="7"/>
      <c r="AA141" s="7"/>
      <c r="AB141" s="7"/>
      <c r="AC141" s="7" t="str">
        <f>IF((Mes!B141 =""),Mes!H141," ")</f>
        <v/>
      </c>
      <c r="AD141" s="6" t="str">
        <f>IF(NOT(Mes!B141 =""),Mes!B141,"")</f>
        <v/>
      </c>
      <c r="AE141" s="7"/>
      <c r="AF141" s="7"/>
    </row>
    <row r="142" ht="15.75" customHeight="1">
      <c r="A142" s="6" t="str">
        <f>Mes!G142</f>
        <v/>
      </c>
      <c r="B142" s="7"/>
      <c r="C142" s="7" t="str">
        <f>IF(Mes!Q142="", "", LOWER(LEFT(Mes!Q142,1)&amp;MID(Mes!Q142,SEARCH(" ",Mes!Q142)+1,LEN(Mes!Q142))))
</f>
        <v/>
      </c>
      <c r="D142" s="7"/>
      <c r="E142" s="6" t="str">
        <f>Mes!M142</f>
        <v/>
      </c>
      <c r="F142" s="7" t="str">
        <f>Mes!J142</f>
        <v/>
      </c>
      <c r="G142" s="7"/>
      <c r="H142" s="7"/>
      <c r="I142" s="6" t="str">
        <f>Mes!L142</f>
        <v/>
      </c>
      <c r="J142" s="7"/>
      <c r="K142" s="8" t="str">
        <f>Mes!O142</f>
        <v/>
      </c>
      <c r="L142" s="8" t="str">
        <f>Mes!P142</f>
        <v/>
      </c>
      <c r="M142" s="6" t="str">
        <f>Mes!R142</f>
        <v/>
      </c>
      <c r="N142" s="7" t="str">
        <f t="shared" si="1"/>
        <v/>
      </c>
      <c r="O142" s="6" t="str">
        <f>Mes!N142</f>
        <v/>
      </c>
      <c r="P142" s="7"/>
      <c r="Q142" s="7"/>
      <c r="R142" s="6" t="str">
        <f>Mes!I142</f>
        <v/>
      </c>
      <c r="S142" s="6" t="str">
        <f>Mes!K142</f>
        <v/>
      </c>
      <c r="T142" s="7" t="str">
        <f>IF(Mes!Q142="","",VLOOKUP(Mes!Q142,User!$A$2:$E$200,3,1))</f>
        <v/>
      </c>
      <c r="U142" s="7"/>
      <c r="V142" s="7"/>
      <c r="W142" s="7"/>
      <c r="X142" s="7"/>
      <c r="Y142" s="7"/>
      <c r="Z142" s="7"/>
      <c r="AA142" s="7"/>
      <c r="AB142" s="7"/>
      <c r="AC142" s="7" t="str">
        <f>IF((Mes!B142 =""),Mes!H142," ")</f>
        <v/>
      </c>
      <c r="AD142" s="6" t="str">
        <f>IF(NOT(Mes!B142 =""),Mes!B142,"")</f>
        <v/>
      </c>
      <c r="AE142" s="7"/>
      <c r="AF142" s="7"/>
    </row>
    <row r="143" ht="15.75" customHeight="1">
      <c r="A143" s="6" t="str">
        <f>Mes!G143</f>
        <v/>
      </c>
      <c r="B143" s="7"/>
      <c r="C143" s="7" t="str">
        <f>IF(Mes!Q143="", "", LOWER(LEFT(Mes!Q143,1)&amp;MID(Mes!Q143,SEARCH(" ",Mes!Q143)+1,LEN(Mes!Q143))))
</f>
        <v/>
      </c>
      <c r="D143" s="7"/>
      <c r="E143" s="6" t="str">
        <f>Mes!M143</f>
        <v/>
      </c>
      <c r="F143" s="7" t="str">
        <f>Mes!J143</f>
        <v/>
      </c>
      <c r="G143" s="7"/>
      <c r="H143" s="7"/>
      <c r="I143" s="6" t="str">
        <f>Mes!L143</f>
        <v/>
      </c>
      <c r="J143" s="7"/>
      <c r="K143" s="8" t="str">
        <f>Mes!O143</f>
        <v/>
      </c>
      <c r="L143" s="8" t="str">
        <f>Mes!P143</f>
        <v/>
      </c>
      <c r="M143" s="6" t="str">
        <f>Mes!R143</f>
        <v/>
      </c>
      <c r="N143" s="7" t="str">
        <f t="shared" si="1"/>
        <v/>
      </c>
      <c r="O143" s="6" t="str">
        <f>Mes!N143</f>
        <v/>
      </c>
      <c r="P143" s="7"/>
      <c r="Q143" s="7"/>
      <c r="R143" s="6" t="str">
        <f>Mes!I143</f>
        <v/>
      </c>
      <c r="S143" s="6" t="str">
        <f>Mes!K143</f>
        <v/>
      </c>
      <c r="T143" s="7" t="str">
        <f>IF(Mes!Q143="","",VLOOKUP(Mes!Q143,User!$A$2:$E$200,3,1))</f>
        <v/>
      </c>
      <c r="U143" s="7"/>
      <c r="V143" s="7"/>
      <c r="W143" s="7"/>
      <c r="X143" s="7"/>
      <c r="Y143" s="7"/>
      <c r="Z143" s="7"/>
      <c r="AA143" s="7"/>
      <c r="AB143" s="7"/>
      <c r="AC143" s="7" t="str">
        <f>IF((Mes!B143 =""),Mes!H143," ")</f>
        <v/>
      </c>
      <c r="AD143" s="6" t="str">
        <f>IF(NOT(Mes!B143 =""),Mes!B143,"")</f>
        <v/>
      </c>
      <c r="AE143" s="7"/>
      <c r="AF143" s="7"/>
    </row>
    <row r="144" ht="15.75" customHeight="1">
      <c r="A144" s="6" t="str">
        <f>Mes!G144</f>
        <v/>
      </c>
      <c r="B144" s="7"/>
      <c r="C144" s="7" t="str">
        <f>IF(Mes!Q144="", "", LOWER(LEFT(Mes!Q144,1)&amp;MID(Mes!Q144,SEARCH(" ",Mes!Q144)+1,LEN(Mes!Q144))))
</f>
        <v/>
      </c>
      <c r="D144" s="7"/>
      <c r="E144" s="6" t="str">
        <f>Mes!M144</f>
        <v/>
      </c>
      <c r="F144" s="7" t="str">
        <f>Mes!J144</f>
        <v/>
      </c>
      <c r="G144" s="7"/>
      <c r="H144" s="7"/>
      <c r="I144" s="6" t="str">
        <f>Mes!L144</f>
        <v/>
      </c>
      <c r="J144" s="7"/>
      <c r="K144" s="8" t="str">
        <f>Mes!O144</f>
        <v/>
      </c>
      <c r="L144" s="8" t="str">
        <f>Mes!P144</f>
        <v/>
      </c>
      <c r="M144" s="6" t="str">
        <f>Mes!R144</f>
        <v/>
      </c>
      <c r="N144" s="7" t="str">
        <f t="shared" si="1"/>
        <v/>
      </c>
      <c r="O144" s="6" t="str">
        <f>Mes!N144</f>
        <v/>
      </c>
      <c r="P144" s="7"/>
      <c r="Q144" s="7"/>
      <c r="R144" s="6" t="str">
        <f>Mes!I144</f>
        <v/>
      </c>
      <c r="S144" s="6" t="str">
        <f>Mes!K144</f>
        <v/>
      </c>
      <c r="T144" s="7" t="str">
        <f>IF(Mes!Q144="","",VLOOKUP(Mes!Q144,User!$A$2:$E$200,3,1))</f>
        <v/>
      </c>
      <c r="U144" s="7"/>
      <c r="V144" s="7"/>
      <c r="W144" s="7"/>
      <c r="X144" s="7"/>
      <c r="Y144" s="7"/>
      <c r="Z144" s="7"/>
      <c r="AA144" s="7"/>
      <c r="AB144" s="7"/>
      <c r="AC144" s="7" t="str">
        <f>IF((Mes!B144 =""),Mes!H144," ")</f>
        <v/>
      </c>
      <c r="AD144" s="6" t="str">
        <f>IF(NOT(Mes!B144 =""),Mes!B144,"")</f>
        <v/>
      </c>
      <c r="AE144" s="7"/>
      <c r="AF144" s="7"/>
    </row>
    <row r="145" ht="15.75" customHeight="1">
      <c r="A145" s="6" t="str">
        <f>Mes!G145</f>
        <v/>
      </c>
      <c r="B145" s="7"/>
      <c r="C145" s="7" t="str">
        <f>IF(Mes!Q145="", "", LOWER(LEFT(Mes!Q145,1)&amp;MID(Mes!Q145,SEARCH(" ",Mes!Q145)+1,LEN(Mes!Q145))))
</f>
        <v/>
      </c>
      <c r="D145" s="7"/>
      <c r="E145" s="6" t="str">
        <f>Mes!M145</f>
        <v/>
      </c>
      <c r="F145" s="7" t="str">
        <f>Mes!J145</f>
        <v/>
      </c>
      <c r="G145" s="7"/>
      <c r="H145" s="7"/>
      <c r="I145" s="6" t="str">
        <f>Mes!L145</f>
        <v/>
      </c>
      <c r="J145" s="7"/>
      <c r="K145" s="8" t="str">
        <f>Mes!O145</f>
        <v/>
      </c>
      <c r="L145" s="8" t="str">
        <f>Mes!P145</f>
        <v/>
      </c>
      <c r="M145" s="6" t="str">
        <f>Mes!R145</f>
        <v/>
      </c>
      <c r="N145" s="7" t="str">
        <f t="shared" si="1"/>
        <v/>
      </c>
      <c r="O145" s="6" t="str">
        <f>Mes!N145</f>
        <v/>
      </c>
      <c r="P145" s="7"/>
      <c r="Q145" s="7"/>
      <c r="R145" s="6" t="str">
        <f>Mes!I145</f>
        <v/>
      </c>
      <c r="S145" s="6" t="str">
        <f>Mes!K145</f>
        <v/>
      </c>
      <c r="T145" s="7" t="str">
        <f>IF(Mes!Q145="","",VLOOKUP(Mes!Q145,User!$A$2:$E$200,3,1))</f>
        <v/>
      </c>
      <c r="U145" s="7"/>
      <c r="V145" s="7"/>
      <c r="W145" s="7"/>
      <c r="X145" s="7"/>
      <c r="Y145" s="7"/>
      <c r="Z145" s="7"/>
      <c r="AA145" s="7"/>
      <c r="AB145" s="7"/>
      <c r="AC145" s="7" t="str">
        <f>IF((Mes!B145 =""),Mes!H145," ")</f>
        <v/>
      </c>
      <c r="AD145" s="6" t="str">
        <f>IF(NOT(Mes!B145 =""),Mes!B145,"")</f>
        <v/>
      </c>
      <c r="AE145" s="7"/>
      <c r="AF145" s="7"/>
    </row>
    <row r="146" ht="15.75" customHeight="1">
      <c r="A146" s="6" t="str">
        <f>Mes!G146</f>
        <v/>
      </c>
      <c r="B146" s="7"/>
      <c r="C146" s="7" t="str">
        <f>IF(Mes!Q146="", "", LOWER(LEFT(Mes!Q146,1)&amp;MID(Mes!Q146,SEARCH(" ",Mes!Q146)+1,LEN(Mes!Q146))))
</f>
        <v/>
      </c>
      <c r="D146" s="7"/>
      <c r="E146" s="6" t="str">
        <f>Mes!M146</f>
        <v/>
      </c>
      <c r="F146" s="7" t="str">
        <f>Mes!J146</f>
        <v/>
      </c>
      <c r="G146" s="7"/>
      <c r="H146" s="7"/>
      <c r="I146" s="6" t="str">
        <f>Mes!L146</f>
        <v/>
      </c>
      <c r="J146" s="7"/>
      <c r="K146" s="8" t="str">
        <f>Mes!O146</f>
        <v/>
      </c>
      <c r="L146" s="8" t="str">
        <f>Mes!P146</f>
        <v/>
      </c>
      <c r="M146" s="6" t="str">
        <f>Mes!R146</f>
        <v/>
      </c>
      <c r="N146" s="7" t="str">
        <f t="shared" si="1"/>
        <v/>
      </c>
      <c r="O146" s="6" t="str">
        <f>Mes!N146</f>
        <v/>
      </c>
      <c r="P146" s="7"/>
      <c r="Q146" s="7"/>
      <c r="R146" s="6" t="str">
        <f>Mes!I146</f>
        <v/>
      </c>
      <c r="S146" s="6" t="str">
        <f>Mes!K146</f>
        <v/>
      </c>
      <c r="T146" s="7" t="str">
        <f>IF(Mes!Q146="","",VLOOKUP(Mes!Q146,User!$A$2:$E$200,3,1))</f>
        <v/>
      </c>
      <c r="U146" s="7"/>
      <c r="V146" s="7"/>
      <c r="W146" s="7"/>
      <c r="X146" s="7"/>
      <c r="Y146" s="7"/>
      <c r="Z146" s="7"/>
      <c r="AA146" s="7"/>
      <c r="AB146" s="7"/>
      <c r="AC146" s="7" t="str">
        <f>IF((Mes!B146 =""),Mes!H146," ")</f>
        <v/>
      </c>
      <c r="AD146" s="6" t="str">
        <f>IF(NOT(Mes!B146 =""),Mes!B146,"")</f>
        <v/>
      </c>
      <c r="AE146" s="7"/>
      <c r="AF146" s="7"/>
    </row>
    <row r="147" ht="15.75" customHeight="1">
      <c r="A147" s="6" t="str">
        <f>Mes!G147</f>
        <v/>
      </c>
      <c r="B147" s="7"/>
      <c r="C147" s="7" t="str">
        <f>IF(Mes!Q147="", "", LOWER(LEFT(Mes!Q147,1)&amp;MID(Mes!Q147,SEARCH(" ",Mes!Q147)+1,LEN(Mes!Q147))))
</f>
        <v/>
      </c>
      <c r="D147" s="7"/>
      <c r="E147" s="6" t="str">
        <f>Mes!M147</f>
        <v/>
      </c>
      <c r="F147" s="7" t="str">
        <f>Mes!J147</f>
        <v/>
      </c>
      <c r="G147" s="7"/>
      <c r="H147" s="7"/>
      <c r="I147" s="6" t="str">
        <f>Mes!L147</f>
        <v/>
      </c>
      <c r="J147" s="7"/>
      <c r="K147" s="8" t="str">
        <f>Mes!O147</f>
        <v/>
      </c>
      <c r="L147" s="8" t="str">
        <f>Mes!P147</f>
        <v/>
      </c>
      <c r="M147" s="6" t="str">
        <f>Mes!R147</f>
        <v/>
      </c>
      <c r="N147" s="7" t="str">
        <f t="shared" si="1"/>
        <v/>
      </c>
      <c r="O147" s="6" t="str">
        <f>Mes!N147</f>
        <v/>
      </c>
      <c r="P147" s="7"/>
      <c r="Q147" s="7"/>
      <c r="R147" s="6" t="str">
        <f>Mes!I147</f>
        <v/>
      </c>
      <c r="S147" s="6" t="str">
        <f>Mes!K147</f>
        <v/>
      </c>
      <c r="T147" s="7" t="str">
        <f>IF(Mes!Q147="","",VLOOKUP(Mes!Q147,User!$A$2:$E$200,3,1))</f>
        <v/>
      </c>
      <c r="U147" s="7"/>
      <c r="V147" s="7"/>
      <c r="W147" s="7"/>
      <c r="X147" s="7"/>
      <c r="Y147" s="7"/>
      <c r="Z147" s="7"/>
      <c r="AA147" s="7"/>
      <c r="AB147" s="7"/>
      <c r="AC147" s="7" t="str">
        <f>IF((Mes!B147 =""),Mes!H147," ")</f>
        <v/>
      </c>
      <c r="AD147" s="6" t="str">
        <f>IF(NOT(Mes!B147 =""),Mes!B147,"")</f>
        <v/>
      </c>
      <c r="AE147" s="7"/>
      <c r="AF147" s="7"/>
    </row>
    <row r="148" ht="15.75" customHeight="1">
      <c r="A148" s="6" t="str">
        <f>Mes!G148</f>
        <v/>
      </c>
      <c r="B148" s="7"/>
      <c r="C148" s="7" t="str">
        <f>IF(Mes!Q148="", "", LOWER(LEFT(Mes!Q148,1)&amp;MID(Mes!Q148,SEARCH(" ",Mes!Q148)+1,LEN(Mes!Q148))))
</f>
        <v/>
      </c>
      <c r="D148" s="7"/>
      <c r="E148" s="6" t="str">
        <f>Mes!M148</f>
        <v/>
      </c>
      <c r="F148" s="7" t="str">
        <f>Mes!J148</f>
        <v/>
      </c>
      <c r="G148" s="7"/>
      <c r="H148" s="7"/>
      <c r="I148" s="6" t="str">
        <f>Mes!L148</f>
        <v/>
      </c>
      <c r="J148" s="7"/>
      <c r="K148" s="8" t="str">
        <f>Mes!O148</f>
        <v/>
      </c>
      <c r="L148" s="8" t="str">
        <f>Mes!P148</f>
        <v/>
      </c>
      <c r="M148" s="6" t="str">
        <f>Mes!R148</f>
        <v/>
      </c>
      <c r="N148" s="7" t="str">
        <f t="shared" si="1"/>
        <v/>
      </c>
      <c r="O148" s="6" t="str">
        <f>Mes!N148</f>
        <v/>
      </c>
      <c r="P148" s="7"/>
      <c r="Q148" s="7"/>
      <c r="R148" s="6" t="str">
        <f>Mes!I148</f>
        <v/>
      </c>
      <c r="S148" s="6" t="str">
        <f>Mes!K148</f>
        <v/>
      </c>
      <c r="T148" s="7" t="str">
        <f>IF(Mes!Q148="","",VLOOKUP(Mes!Q148,User!$A$2:$E$200,3,1))</f>
        <v/>
      </c>
      <c r="U148" s="7"/>
      <c r="V148" s="7"/>
      <c r="W148" s="7"/>
      <c r="X148" s="7"/>
      <c r="Y148" s="7"/>
      <c r="Z148" s="7"/>
      <c r="AA148" s="7"/>
      <c r="AB148" s="7"/>
      <c r="AC148" s="6" t="str">
        <f>IF((Mes!B148 =""),Mes!H148," ")</f>
        <v/>
      </c>
      <c r="AD148" s="6" t="str">
        <f>IF(NOT(Mes!B148 =""),Mes!B148,"")</f>
        <v/>
      </c>
      <c r="AE148" s="7"/>
      <c r="AF148" s="7"/>
    </row>
    <row r="149" ht="15.75" customHeight="1">
      <c r="A149" s="6" t="str">
        <f>Mes!G149</f>
        <v/>
      </c>
      <c r="B149" s="7"/>
      <c r="C149" s="7" t="str">
        <f>IF(Mes!Q149="", "", LOWER(LEFT(Mes!Q149,1)&amp;MID(Mes!Q149,SEARCH(" ",Mes!Q149)+1,LEN(Mes!Q149))))
</f>
        <v/>
      </c>
      <c r="D149" s="7"/>
      <c r="E149" s="6" t="str">
        <f>Mes!M149</f>
        <v/>
      </c>
      <c r="F149" s="7" t="str">
        <f>Mes!J149</f>
        <v/>
      </c>
      <c r="G149" s="7"/>
      <c r="H149" s="7"/>
      <c r="I149" s="6" t="str">
        <f>Mes!L149</f>
        <v/>
      </c>
      <c r="J149" s="7"/>
      <c r="K149" s="8" t="str">
        <f>Mes!O149</f>
        <v/>
      </c>
      <c r="L149" s="8" t="str">
        <f>Mes!P149</f>
        <v/>
      </c>
      <c r="M149" s="6" t="str">
        <f>Mes!R149</f>
        <v/>
      </c>
      <c r="N149" s="7" t="str">
        <f t="shared" si="1"/>
        <v/>
      </c>
      <c r="O149" s="6" t="str">
        <f>Mes!N149</f>
        <v/>
      </c>
      <c r="P149" s="7"/>
      <c r="Q149" s="7"/>
      <c r="R149" s="6" t="str">
        <f>Mes!I149</f>
        <v/>
      </c>
      <c r="S149" s="6" t="str">
        <f>Mes!K149</f>
        <v/>
      </c>
      <c r="T149" s="7" t="str">
        <f>IF(Mes!Q149="","",VLOOKUP(Mes!Q149,User!$A$2:$E$200,3,1))</f>
        <v/>
      </c>
      <c r="U149" s="7"/>
      <c r="V149" s="7"/>
      <c r="W149" s="7"/>
      <c r="X149" s="7"/>
      <c r="Y149" s="7"/>
      <c r="Z149" s="7"/>
      <c r="AA149" s="7"/>
      <c r="AB149" s="7"/>
      <c r="AC149" s="7" t="str">
        <f>IF((Mes!B149 =""),Mes!H149," ")</f>
        <v/>
      </c>
      <c r="AD149" s="6" t="str">
        <f>IF(NOT(Mes!B149 =""),Mes!B149,"")</f>
        <v/>
      </c>
      <c r="AE149" s="7"/>
      <c r="AF149" s="7"/>
    </row>
    <row r="150" ht="15.75" customHeight="1">
      <c r="A150" s="6" t="str">
        <f>Mes!G150</f>
        <v/>
      </c>
      <c r="B150" s="7"/>
      <c r="C150" s="7" t="str">
        <f>IF(Mes!Q150="", "", LOWER(LEFT(Mes!Q150,1)&amp;MID(Mes!Q150,SEARCH(" ",Mes!Q150)+1,LEN(Mes!Q150))))
</f>
        <v/>
      </c>
      <c r="D150" s="7"/>
      <c r="E150" s="6" t="str">
        <f>Mes!M150</f>
        <v/>
      </c>
      <c r="F150" s="7" t="str">
        <f>Mes!J150</f>
        <v/>
      </c>
      <c r="G150" s="7"/>
      <c r="H150" s="7"/>
      <c r="I150" s="6" t="str">
        <f>Mes!L150</f>
        <v/>
      </c>
      <c r="J150" s="7"/>
      <c r="K150" s="8" t="str">
        <f>Mes!O150</f>
        <v/>
      </c>
      <c r="L150" s="8" t="str">
        <f>Mes!P150</f>
        <v/>
      </c>
      <c r="M150" s="6" t="str">
        <f>Mes!R150</f>
        <v/>
      </c>
      <c r="N150" s="7" t="str">
        <f t="shared" si="1"/>
        <v/>
      </c>
      <c r="O150" s="6" t="str">
        <f>Mes!N150</f>
        <v/>
      </c>
      <c r="P150" s="7"/>
      <c r="Q150" s="7"/>
      <c r="R150" s="6" t="str">
        <f>Mes!I150</f>
        <v/>
      </c>
      <c r="S150" s="6" t="str">
        <f>Mes!K150</f>
        <v/>
      </c>
      <c r="T150" s="7" t="str">
        <f>IF(Mes!Q150="","",VLOOKUP(Mes!Q150,User!$A$2:$E$200,3,1))</f>
        <v/>
      </c>
      <c r="U150" s="7"/>
      <c r="V150" s="7"/>
      <c r="W150" s="7"/>
      <c r="X150" s="7"/>
      <c r="Y150" s="7"/>
      <c r="Z150" s="7"/>
      <c r="AA150" s="7"/>
      <c r="AB150" s="7"/>
      <c r="AC150" s="7" t="str">
        <f>IF((Mes!B150 =""),Mes!H150," ")</f>
        <v/>
      </c>
      <c r="AD150" s="6" t="str">
        <f>IF(NOT(Mes!B150 =""),Mes!B150,"")</f>
        <v/>
      </c>
      <c r="AE150" s="7"/>
      <c r="AF150" s="7"/>
    </row>
    <row r="151" ht="15.75" customHeight="1">
      <c r="A151" s="6" t="str">
        <f>Mes!G151</f>
        <v/>
      </c>
      <c r="B151" s="7"/>
      <c r="C151" s="7" t="str">
        <f>IF(Mes!Q151="", "", LOWER(LEFT(Mes!Q151,1)&amp;MID(Mes!Q151,SEARCH(" ",Mes!Q151)+1,LEN(Mes!Q151))))
</f>
        <v/>
      </c>
      <c r="D151" s="7"/>
      <c r="E151" s="6" t="str">
        <f>Mes!M151</f>
        <v/>
      </c>
      <c r="F151" s="7" t="str">
        <f>Mes!J151</f>
        <v/>
      </c>
      <c r="G151" s="7"/>
      <c r="H151" s="7"/>
      <c r="I151" s="6" t="str">
        <f>Mes!L151</f>
        <v/>
      </c>
      <c r="J151" s="7"/>
      <c r="K151" s="8" t="str">
        <f>Mes!O151</f>
        <v/>
      </c>
      <c r="L151" s="8" t="str">
        <f>Mes!P151</f>
        <v/>
      </c>
      <c r="M151" s="6" t="str">
        <f>Mes!R151</f>
        <v/>
      </c>
      <c r="N151" s="7" t="str">
        <f t="shared" si="1"/>
        <v/>
      </c>
      <c r="O151" s="6" t="str">
        <f>Mes!N151</f>
        <v/>
      </c>
      <c r="P151" s="7"/>
      <c r="Q151" s="7"/>
      <c r="R151" s="6" t="str">
        <f>Mes!I151</f>
        <v/>
      </c>
      <c r="S151" s="6" t="str">
        <f>Mes!K151</f>
        <v/>
      </c>
      <c r="T151" s="7" t="str">
        <f>IF(Mes!Q151="","",VLOOKUP(Mes!Q151,User!$A$2:$E$200,3,1))</f>
        <v/>
      </c>
      <c r="U151" s="7"/>
      <c r="V151" s="7"/>
      <c r="W151" s="7"/>
      <c r="X151" s="7"/>
      <c r="Y151" s="7"/>
      <c r="Z151" s="7"/>
      <c r="AA151" s="7"/>
      <c r="AB151" s="7"/>
      <c r="AC151" s="6" t="str">
        <f>IF((Mes!B151 =""),Mes!H151," ")</f>
        <v/>
      </c>
      <c r="AD151" s="6" t="str">
        <f>IF(NOT(Mes!B151 =""),Mes!B151,"")</f>
        <v/>
      </c>
      <c r="AE151" s="7"/>
      <c r="AF151" s="7"/>
    </row>
    <row r="152" ht="15.75" customHeight="1">
      <c r="A152" s="6" t="str">
        <f>Mes!G152</f>
        <v/>
      </c>
      <c r="B152" s="7"/>
      <c r="C152" s="7" t="str">
        <f>IF(Mes!Q152="", "", LOWER(LEFT(Mes!Q152,1)&amp;MID(Mes!Q152,SEARCH(" ",Mes!Q152)+1,LEN(Mes!Q152))))
</f>
        <v/>
      </c>
      <c r="D152" s="7"/>
      <c r="E152" s="6" t="str">
        <f>Mes!M152</f>
        <v/>
      </c>
      <c r="F152" s="7" t="str">
        <f>Mes!J152</f>
        <v/>
      </c>
      <c r="G152" s="7"/>
      <c r="H152" s="7"/>
      <c r="I152" s="6" t="str">
        <f>Mes!L152</f>
        <v/>
      </c>
      <c r="J152" s="7"/>
      <c r="K152" s="8" t="str">
        <f>Mes!O152</f>
        <v/>
      </c>
      <c r="L152" s="8" t="str">
        <f>Mes!P152</f>
        <v/>
      </c>
      <c r="M152" s="6" t="str">
        <f>Mes!R152</f>
        <v/>
      </c>
      <c r="N152" s="7" t="str">
        <f t="shared" si="1"/>
        <v/>
      </c>
      <c r="O152" s="6" t="str">
        <f>Mes!N152</f>
        <v/>
      </c>
      <c r="P152" s="7"/>
      <c r="Q152" s="7"/>
      <c r="R152" s="6" t="str">
        <f>Mes!I152</f>
        <v/>
      </c>
      <c r="S152" s="6" t="str">
        <f>Mes!K152</f>
        <v/>
      </c>
      <c r="T152" s="7" t="str">
        <f>IF(Mes!Q152="","",VLOOKUP(Mes!Q152,User!$A$2:$E$200,3,1))</f>
        <v/>
      </c>
      <c r="U152" s="7"/>
      <c r="V152" s="7"/>
      <c r="W152" s="7"/>
      <c r="X152" s="7"/>
      <c r="Y152" s="7"/>
      <c r="Z152" s="7"/>
      <c r="AA152" s="7"/>
      <c r="AB152" s="7"/>
      <c r="AC152" s="7" t="str">
        <f>IF((Mes!B152 =""),Mes!H152," ")</f>
        <v/>
      </c>
      <c r="AD152" s="6" t="str">
        <f>IF(NOT(Mes!B152 =""),Mes!B152,"")</f>
        <v/>
      </c>
      <c r="AE152" s="7"/>
      <c r="AF152" s="7"/>
    </row>
    <row r="153" ht="15.75" customHeight="1">
      <c r="A153" s="6" t="str">
        <f>Mes!G153</f>
        <v/>
      </c>
      <c r="B153" s="7"/>
      <c r="C153" s="7" t="str">
        <f>IF(Mes!Q153="", "", LOWER(LEFT(Mes!Q153,1)&amp;MID(Mes!Q153,SEARCH(" ",Mes!Q153)+1,LEN(Mes!Q153))))
</f>
        <v/>
      </c>
      <c r="D153" s="7"/>
      <c r="E153" s="6" t="str">
        <f>Mes!M153</f>
        <v/>
      </c>
      <c r="F153" s="7" t="str">
        <f>Mes!J153</f>
        <v/>
      </c>
      <c r="G153" s="7"/>
      <c r="H153" s="7"/>
      <c r="I153" s="6" t="str">
        <f>Mes!L153</f>
        <v/>
      </c>
      <c r="J153" s="7"/>
      <c r="K153" s="8" t="str">
        <f>Mes!O153</f>
        <v/>
      </c>
      <c r="L153" s="8" t="str">
        <f>Mes!P153</f>
        <v/>
      </c>
      <c r="M153" s="6" t="str">
        <f>Mes!R153</f>
        <v/>
      </c>
      <c r="N153" s="7" t="str">
        <f t="shared" si="1"/>
        <v/>
      </c>
      <c r="O153" s="6" t="str">
        <f>Mes!N153</f>
        <v/>
      </c>
      <c r="P153" s="7"/>
      <c r="Q153" s="7"/>
      <c r="R153" s="6" t="str">
        <f>Mes!I153</f>
        <v/>
      </c>
      <c r="S153" s="6" t="str">
        <f>Mes!K153</f>
        <v/>
      </c>
      <c r="T153" s="7" t="str">
        <f>IF(Mes!Q153="","",VLOOKUP(Mes!Q153,User!$A$2:$E$200,3,1))</f>
        <v/>
      </c>
      <c r="U153" s="7"/>
      <c r="V153" s="7"/>
      <c r="W153" s="7"/>
      <c r="X153" s="7"/>
      <c r="Y153" s="7"/>
      <c r="Z153" s="7"/>
      <c r="AA153" s="7"/>
      <c r="AB153" s="7"/>
      <c r="AC153" s="7" t="str">
        <f>IF((Mes!B153 =""),Mes!H153," ")</f>
        <v/>
      </c>
      <c r="AD153" s="6" t="str">
        <f>IF(NOT(Mes!B153 =""),Mes!B153,"")</f>
        <v/>
      </c>
      <c r="AE153" s="7"/>
      <c r="AF153" s="7"/>
    </row>
    <row r="154" ht="15.75" customHeight="1">
      <c r="A154" s="6" t="str">
        <f>Mes!G154</f>
        <v/>
      </c>
      <c r="B154" s="7"/>
      <c r="C154" s="7" t="str">
        <f>IF(Mes!Q154="", "", LOWER(LEFT(Mes!Q154,1)&amp;MID(Mes!Q154,SEARCH(" ",Mes!Q154)+1,LEN(Mes!Q154))))
</f>
        <v/>
      </c>
      <c r="D154" s="7"/>
      <c r="E154" s="6" t="str">
        <f>Mes!M154</f>
        <v/>
      </c>
      <c r="F154" s="7" t="str">
        <f>Mes!J154</f>
        <v/>
      </c>
      <c r="G154" s="7"/>
      <c r="H154" s="7"/>
      <c r="I154" s="6" t="str">
        <f>Mes!L154</f>
        <v/>
      </c>
      <c r="J154" s="7"/>
      <c r="K154" s="8" t="str">
        <f>Mes!O154</f>
        <v/>
      </c>
      <c r="L154" s="8" t="str">
        <f>Mes!P154</f>
        <v/>
      </c>
      <c r="M154" s="6" t="str">
        <f>Mes!R154</f>
        <v/>
      </c>
      <c r="N154" s="7" t="str">
        <f t="shared" si="1"/>
        <v/>
      </c>
      <c r="O154" s="6" t="str">
        <f>Mes!N154</f>
        <v/>
      </c>
      <c r="P154" s="7"/>
      <c r="Q154" s="7"/>
      <c r="R154" s="6" t="str">
        <f>Mes!I154</f>
        <v/>
      </c>
      <c r="S154" s="6" t="str">
        <f>Mes!K154</f>
        <v/>
      </c>
      <c r="T154" s="7" t="str">
        <f>IF(Mes!Q154="","",VLOOKUP(Mes!Q154,User!$A$2:$E$200,3,1))</f>
        <v/>
      </c>
      <c r="U154" s="7"/>
      <c r="V154" s="7"/>
      <c r="W154" s="7"/>
      <c r="X154" s="7"/>
      <c r="Y154" s="7"/>
      <c r="Z154" s="7"/>
      <c r="AA154" s="7"/>
      <c r="AB154" s="7"/>
      <c r="AC154" s="7" t="str">
        <f>IF((Mes!B154 =""),Mes!H154," ")</f>
        <v/>
      </c>
      <c r="AD154" s="6" t="str">
        <f>IF(NOT(Mes!B154 =""),Mes!B154,"")</f>
        <v/>
      </c>
      <c r="AE154" s="7"/>
      <c r="AF154" s="7"/>
    </row>
    <row r="155" ht="15.75" customHeight="1">
      <c r="A155" s="6" t="str">
        <f>Mes!G155</f>
        <v/>
      </c>
      <c r="B155" s="7"/>
      <c r="C155" s="7" t="str">
        <f>IF(Mes!Q155="", "", LOWER(LEFT(Mes!Q155,1)&amp;MID(Mes!Q155,SEARCH(" ",Mes!Q155)+1,LEN(Mes!Q155))))
</f>
        <v/>
      </c>
      <c r="D155" s="7"/>
      <c r="E155" s="6" t="str">
        <f>Mes!M155</f>
        <v/>
      </c>
      <c r="F155" s="7" t="str">
        <f>Mes!J155</f>
        <v/>
      </c>
      <c r="G155" s="7"/>
      <c r="H155" s="7"/>
      <c r="I155" s="6" t="str">
        <f>Mes!L155</f>
        <v/>
      </c>
      <c r="J155" s="7"/>
      <c r="K155" s="8" t="str">
        <f>Mes!O155</f>
        <v/>
      </c>
      <c r="L155" s="8" t="str">
        <f>Mes!P155</f>
        <v/>
      </c>
      <c r="M155" s="6" t="str">
        <f>Mes!R155</f>
        <v/>
      </c>
      <c r="N155" s="7" t="str">
        <f t="shared" si="1"/>
        <v/>
      </c>
      <c r="O155" s="6" t="str">
        <f>Mes!N155</f>
        <v/>
      </c>
      <c r="P155" s="7"/>
      <c r="Q155" s="7"/>
      <c r="R155" s="6" t="str">
        <f>Mes!I155</f>
        <v/>
      </c>
      <c r="S155" s="6" t="str">
        <f>Mes!K155</f>
        <v/>
      </c>
      <c r="T155" s="7" t="str">
        <f>IF(Mes!Q155="","",VLOOKUP(Mes!Q155,User!$A$2:$E$200,3,1))</f>
        <v/>
      </c>
      <c r="U155" s="7"/>
      <c r="V155" s="7"/>
      <c r="W155" s="7"/>
      <c r="X155" s="7"/>
      <c r="Y155" s="7"/>
      <c r="Z155" s="7"/>
      <c r="AA155" s="7"/>
      <c r="AB155" s="7"/>
      <c r="AC155" s="7" t="str">
        <f>IF((Mes!B155 =""),Mes!H155," ")</f>
        <v/>
      </c>
      <c r="AD155" s="6" t="str">
        <f>IF(NOT(Mes!B155 =""),Mes!B155,"")</f>
        <v/>
      </c>
      <c r="AE155" s="7"/>
      <c r="AF155" s="7"/>
    </row>
    <row r="156" ht="15.75" customHeight="1">
      <c r="A156" s="6" t="str">
        <f>Mes!G156</f>
        <v/>
      </c>
      <c r="B156" s="7"/>
      <c r="C156" s="7" t="str">
        <f>IF(Mes!Q156="", "", LOWER(LEFT(Mes!Q156,1)&amp;MID(Mes!Q156,SEARCH(" ",Mes!Q156)+1,LEN(Mes!Q156))))
</f>
        <v/>
      </c>
      <c r="D156" s="7"/>
      <c r="E156" s="6" t="str">
        <f>Mes!M156</f>
        <v/>
      </c>
      <c r="F156" s="7" t="str">
        <f>Mes!J156</f>
        <v/>
      </c>
      <c r="G156" s="7"/>
      <c r="H156" s="7"/>
      <c r="I156" s="6" t="str">
        <f>Mes!L156</f>
        <v/>
      </c>
      <c r="J156" s="7"/>
      <c r="K156" s="8" t="str">
        <f>Mes!O156</f>
        <v/>
      </c>
      <c r="L156" s="8" t="str">
        <f>Mes!P156</f>
        <v/>
      </c>
      <c r="M156" s="6" t="str">
        <f>Mes!R156</f>
        <v/>
      </c>
      <c r="N156" s="7" t="str">
        <f t="shared" si="1"/>
        <v/>
      </c>
      <c r="O156" s="6" t="str">
        <f>Mes!N156</f>
        <v/>
      </c>
      <c r="P156" s="7"/>
      <c r="Q156" s="7"/>
      <c r="R156" s="6" t="str">
        <f>Mes!I156</f>
        <v/>
      </c>
      <c r="S156" s="6" t="str">
        <f>Mes!K156</f>
        <v/>
      </c>
      <c r="T156" s="7" t="str">
        <f>IF(Mes!Q156="","",VLOOKUP(Mes!Q156,User!$A$2:$E$200,3,1))</f>
        <v/>
      </c>
      <c r="U156" s="7"/>
      <c r="V156" s="7"/>
      <c r="W156" s="7"/>
      <c r="X156" s="7"/>
      <c r="Y156" s="7"/>
      <c r="Z156" s="7"/>
      <c r="AA156" s="7"/>
      <c r="AB156" s="7"/>
      <c r="AC156" s="7" t="str">
        <f>IF((Mes!B156 =""),Mes!H156," ")</f>
        <v/>
      </c>
      <c r="AD156" s="6" t="str">
        <f>IF(NOT(Mes!B156 =""),Mes!B156,"")</f>
        <v/>
      </c>
      <c r="AE156" s="7"/>
      <c r="AF156" s="7"/>
    </row>
    <row r="157" ht="15.75" customHeight="1">
      <c r="A157" s="6" t="str">
        <f>Mes!G157</f>
        <v/>
      </c>
      <c r="B157" s="7"/>
      <c r="C157" s="7" t="str">
        <f>IF(Mes!Q157="", "", LOWER(LEFT(Mes!Q157,1)&amp;MID(Mes!Q157,SEARCH(" ",Mes!Q157)+1,LEN(Mes!Q157))))
</f>
        <v/>
      </c>
      <c r="D157" s="7"/>
      <c r="E157" s="6" t="str">
        <f>Mes!M157</f>
        <v/>
      </c>
      <c r="F157" s="7" t="str">
        <f>Mes!J157</f>
        <v/>
      </c>
      <c r="G157" s="7"/>
      <c r="H157" s="7"/>
      <c r="I157" s="6" t="str">
        <f>Mes!L157</f>
        <v/>
      </c>
      <c r="J157" s="7"/>
      <c r="K157" s="8" t="str">
        <f>Mes!O157</f>
        <v/>
      </c>
      <c r="L157" s="8" t="str">
        <f>Mes!P157</f>
        <v/>
      </c>
      <c r="M157" s="6" t="str">
        <f>Mes!R157</f>
        <v/>
      </c>
      <c r="N157" s="7" t="str">
        <f t="shared" si="1"/>
        <v/>
      </c>
      <c r="O157" s="6" t="str">
        <f>Mes!N157</f>
        <v/>
      </c>
      <c r="P157" s="7"/>
      <c r="Q157" s="7"/>
      <c r="R157" s="6" t="str">
        <f>Mes!I157</f>
        <v/>
      </c>
      <c r="S157" s="6" t="str">
        <f>Mes!K157</f>
        <v/>
      </c>
      <c r="T157" s="7" t="str">
        <f>IF(Mes!Q157="","",VLOOKUP(Mes!Q157,User!$A$2:$E$200,3,1))</f>
        <v/>
      </c>
      <c r="U157" s="7"/>
      <c r="V157" s="7"/>
      <c r="W157" s="7"/>
      <c r="X157" s="7"/>
      <c r="Y157" s="7"/>
      <c r="Z157" s="7"/>
      <c r="AA157" s="7"/>
      <c r="AB157" s="7"/>
      <c r="AC157" s="7" t="str">
        <f>IF((Mes!B157 =""),Mes!H157," ")</f>
        <v/>
      </c>
      <c r="AD157" s="6" t="str">
        <f>IF(NOT(Mes!B157 =""),Mes!B157,"")</f>
        <v/>
      </c>
      <c r="AE157" s="7"/>
      <c r="AF157" s="7"/>
    </row>
    <row r="158" ht="15.75" customHeight="1">
      <c r="A158" s="6" t="str">
        <f>Mes!G158</f>
        <v/>
      </c>
      <c r="B158" s="7"/>
      <c r="C158" s="7" t="str">
        <f>IF(Mes!Q158="", "", LOWER(LEFT(Mes!Q158,1)&amp;MID(Mes!Q158,SEARCH(" ",Mes!Q158)+1,LEN(Mes!Q158))))
</f>
        <v/>
      </c>
      <c r="D158" s="7"/>
      <c r="E158" s="6" t="str">
        <f>Mes!M158</f>
        <v/>
      </c>
      <c r="F158" s="7" t="str">
        <f>Mes!J158</f>
        <v/>
      </c>
      <c r="G158" s="7"/>
      <c r="H158" s="7"/>
      <c r="I158" s="6" t="str">
        <f>Mes!L158</f>
        <v/>
      </c>
      <c r="J158" s="7"/>
      <c r="K158" s="8" t="str">
        <f>Mes!O158</f>
        <v/>
      </c>
      <c r="L158" s="8" t="str">
        <f>Mes!P158</f>
        <v/>
      </c>
      <c r="M158" s="6" t="str">
        <f>Mes!R158</f>
        <v/>
      </c>
      <c r="N158" s="7" t="str">
        <f t="shared" si="1"/>
        <v/>
      </c>
      <c r="O158" s="6" t="str">
        <f>Mes!N158</f>
        <v/>
      </c>
      <c r="P158" s="7"/>
      <c r="Q158" s="7"/>
      <c r="R158" s="6" t="str">
        <f>Mes!I158</f>
        <v/>
      </c>
      <c r="S158" s="6" t="str">
        <f>Mes!K158</f>
        <v/>
      </c>
      <c r="T158" s="7" t="str">
        <f>IF(Mes!Q158="","",VLOOKUP(Mes!Q158,User!$A$2:$E$200,3,1))</f>
        <v/>
      </c>
      <c r="U158" s="7"/>
      <c r="V158" s="7"/>
      <c r="W158" s="7"/>
      <c r="X158" s="7"/>
      <c r="Y158" s="7"/>
      <c r="Z158" s="7"/>
      <c r="AA158" s="7"/>
      <c r="AB158" s="7"/>
      <c r="AC158" s="7" t="str">
        <f>IF((Mes!B158 =""),Mes!H158," ")</f>
        <v/>
      </c>
      <c r="AD158" s="6" t="str">
        <f>IF(NOT(Mes!B158 =""),Mes!B158,"")</f>
        <v/>
      </c>
      <c r="AE158" s="7"/>
      <c r="AF158" s="7"/>
    </row>
    <row r="159" ht="15.75" customHeight="1">
      <c r="A159" s="6" t="str">
        <f>Mes!G159</f>
        <v/>
      </c>
      <c r="B159" s="7"/>
      <c r="C159" s="7" t="str">
        <f>IF(Mes!Q159="", "", LOWER(LEFT(Mes!Q159,1)&amp;MID(Mes!Q159,SEARCH(" ",Mes!Q159)+1,LEN(Mes!Q159))))
</f>
        <v/>
      </c>
      <c r="D159" s="7"/>
      <c r="E159" s="6" t="str">
        <f>Mes!M159</f>
        <v/>
      </c>
      <c r="F159" s="7" t="str">
        <f>Mes!J159</f>
        <v/>
      </c>
      <c r="G159" s="7"/>
      <c r="H159" s="7"/>
      <c r="I159" s="6" t="str">
        <f>Mes!L159</f>
        <v/>
      </c>
      <c r="J159" s="7"/>
      <c r="K159" s="8" t="str">
        <f>Mes!O159</f>
        <v/>
      </c>
      <c r="L159" s="8" t="str">
        <f>Mes!P159</f>
        <v/>
      </c>
      <c r="M159" s="6" t="str">
        <f>Mes!R159</f>
        <v/>
      </c>
      <c r="N159" s="7" t="str">
        <f t="shared" si="1"/>
        <v/>
      </c>
      <c r="O159" s="6" t="str">
        <f>Mes!N159</f>
        <v/>
      </c>
      <c r="P159" s="7"/>
      <c r="Q159" s="7"/>
      <c r="R159" s="6" t="str">
        <f>Mes!I159</f>
        <v/>
      </c>
      <c r="S159" s="6" t="str">
        <f>Mes!K159</f>
        <v/>
      </c>
      <c r="T159" s="7" t="str">
        <f>IF(Mes!Q159="","",VLOOKUP(Mes!Q159,User!$A$2:$E$200,3,1))</f>
        <v/>
      </c>
      <c r="U159" s="7"/>
      <c r="V159" s="7"/>
      <c r="W159" s="7"/>
      <c r="X159" s="7"/>
      <c r="Y159" s="7"/>
      <c r="Z159" s="7"/>
      <c r="AA159" s="7"/>
      <c r="AB159" s="7"/>
      <c r="AC159" s="7" t="str">
        <f>IF((Mes!B159 =""),Mes!H159," ")</f>
        <v/>
      </c>
      <c r="AD159" s="6" t="str">
        <f>IF(NOT(Mes!B159 =""),Mes!B159,"")</f>
        <v/>
      </c>
      <c r="AE159" s="7"/>
      <c r="AF159" s="7"/>
    </row>
    <row r="160" ht="15.75" customHeight="1">
      <c r="A160" s="6" t="str">
        <f>Mes!G160</f>
        <v/>
      </c>
      <c r="B160" s="7"/>
      <c r="C160" s="7" t="str">
        <f>IF(Mes!Q160="", "", LOWER(LEFT(Mes!Q160,1)&amp;MID(Mes!Q160,SEARCH(" ",Mes!Q160)+1,LEN(Mes!Q160))))
</f>
        <v/>
      </c>
      <c r="D160" s="7"/>
      <c r="E160" s="6" t="str">
        <f>Mes!M160</f>
        <v/>
      </c>
      <c r="F160" s="7" t="str">
        <f>Mes!J160</f>
        <v/>
      </c>
      <c r="G160" s="7"/>
      <c r="H160" s="7"/>
      <c r="I160" s="6" t="str">
        <f>Mes!L160</f>
        <v/>
      </c>
      <c r="J160" s="7"/>
      <c r="K160" s="8" t="str">
        <f>Mes!O160</f>
        <v/>
      </c>
      <c r="L160" s="8" t="str">
        <f>Mes!P160</f>
        <v/>
      </c>
      <c r="M160" s="6" t="str">
        <f>Mes!R160</f>
        <v/>
      </c>
      <c r="N160" s="7" t="str">
        <f t="shared" si="1"/>
        <v/>
      </c>
      <c r="O160" s="6" t="str">
        <f>Mes!N160</f>
        <v/>
      </c>
      <c r="P160" s="7"/>
      <c r="Q160" s="7"/>
      <c r="R160" s="6" t="str">
        <f>Mes!I160</f>
        <v/>
      </c>
      <c r="S160" s="6" t="str">
        <f>Mes!K160</f>
        <v/>
      </c>
      <c r="T160" s="7" t="str">
        <f>IF(Mes!Q160="","",VLOOKUP(Mes!Q160,User!$A$2:$E$200,3,1))</f>
        <v/>
      </c>
      <c r="U160" s="7"/>
      <c r="V160" s="7"/>
      <c r="W160" s="7"/>
      <c r="X160" s="7"/>
      <c r="Y160" s="7"/>
      <c r="Z160" s="7"/>
      <c r="AA160" s="7"/>
      <c r="AB160" s="7"/>
      <c r="AC160" s="7" t="str">
        <f>IF((Mes!B160 =""),Mes!H160," ")</f>
        <v/>
      </c>
      <c r="AD160" s="6" t="str">
        <f>IF(NOT(Mes!B160 =""),Mes!B160,"")</f>
        <v/>
      </c>
      <c r="AE160" s="7"/>
      <c r="AF160" s="7"/>
    </row>
    <row r="161" ht="15.75" customHeight="1">
      <c r="A161" s="6" t="str">
        <f>Mes!G161</f>
        <v/>
      </c>
      <c r="B161" s="7"/>
      <c r="C161" s="7" t="str">
        <f>IF(Mes!Q161="", "", LOWER(LEFT(Mes!Q161,1)&amp;MID(Mes!Q161,SEARCH(" ",Mes!Q161)+1,LEN(Mes!Q161))))
</f>
        <v/>
      </c>
      <c r="D161" s="7"/>
      <c r="E161" s="6" t="str">
        <f>Mes!M161</f>
        <v/>
      </c>
      <c r="F161" s="7" t="str">
        <f>Mes!J161</f>
        <v/>
      </c>
      <c r="G161" s="7"/>
      <c r="H161" s="7"/>
      <c r="I161" s="6" t="str">
        <f>Mes!L161</f>
        <v/>
      </c>
      <c r="J161" s="7"/>
      <c r="K161" s="8" t="str">
        <f>Mes!O161</f>
        <v/>
      </c>
      <c r="L161" s="8" t="str">
        <f>Mes!P161</f>
        <v/>
      </c>
      <c r="M161" s="6" t="str">
        <f>Mes!R161</f>
        <v/>
      </c>
      <c r="N161" s="7" t="str">
        <f t="shared" si="1"/>
        <v/>
      </c>
      <c r="O161" s="6" t="str">
        <f>Mes!N161</f>
        <v/>
      </c>
      <c r="P161" s="7"/>
      <c r="Q161" s="7"/>
      <c r="R161" s="6" t="str">
        <f>Mes!I161</f>
        <v/>
      </c>
      <c r="S161" s="6" t="str">
        <f>Mes!K161</f>
        <v/>
      </c>
      <c r="T161" s="7" t="str">
        <f>IF(Mes!Q161="","",VLOOKUP(Mes!Q161,User!$A$2:$E$200,3,1))</f>
        <v/>
      </c>
      <c r="U161" s="7"/>
      <c r="V161" s="7"/>
      <c r="W161" s="7"/>
      <c r="X161" s="7"/>
      <c r="Y161" s="7"/>
      <c r="Z161" s="7"/>
      <c r="AA161" s="7"/>
      <c r="AB161" s="7"/>
      <c r="AC161" s="7" t="str">
        <f>IF((Mes!B161 =""),Mes!H161," ")</f>
        <v/>
      </c>
      <c r="AD161" s="6" t="str">
        <f>IF(NOT(Mes!B161 =""),Mes!B161,"")</f>
        <v/>
      </c>
      <c r="AE161" s="7"/>
      <c r="AF161" s="7"/>
    </row>
    <row r="162" ht="15.75" customHeight="1">
      <c r="A162" s="6" t="str">
        <f>Mes!G162</f>
        <v/>
      </c>
      <c r="B162" s="7"/>
      <c r="C162" s="7" t="str">
        <f>IF(Mes!Q162="", "", LOWER(LEFT(Mes!Q162,1)&amp;MID(Mes!Q162,SEARCH(" ",Mes!Q162)+1,LEN(Mes!Q162))))
</f>
        <v/>
      </c>
      <c r="D162" s="7"/>
      <c r="E162" s="6" t="str">
        <f>Mes!M162</f>
        <v/>
      </c>
      <c r="F162" s="7" t="str">
        <f>Mes!J162</f>
        <v/>
      </c>
      <c r="G162" s="7"/>
      <c r="H162" s="7"/>
      <c r="I162" s="6" t="str">
        <f>Mes!L162</f>
        <v/>
      </c>
      <c r="J162" s="7"/>
      <c r="K162" s="8" t="str">
        <f>Mes!O162</f>
        <v/>
      </c>
      <c r="L162" s="8" t="str">
        <f>Mes!P162</f>
        <v/>
      </c>
      <c r="M162" s="6" t="str">
        <f>Mes!R162</f>
        <v/>
      </c>
      <c r="N162" s="7" t="str">
        <f t="shared" si="1"/>
        <v/>
      </c>
      <c r="O162" s="6" t="str">
        <f>Mes!N162</f>
        <v/>
      </c>
      <c r="P162" s="7"/>
      <c r="Q162" s="7"/>
      <c r="R162" s="6" t="str">
        <f>Mes!I162</f>
        <v/>
      </c>
      <c r="S162" s="6" t="str">
        <f>Mes!K162</f>
        <v/>
      </c>
      <c r="T162" s="7" t="str">
        <f>IF(Mes!Q162="","",VLOOKUP(Mes!Q162,User!$A$2:$E$200,3,1))</f>
        <v/>
      </c>
      <c r="U162" s="7"/>
      <c r="V162" s="7"/>
      <c r="W162" s="7"/>
      <c r="X162" s="7"/>
      <c r="Y162" s="7"/>
      <c r="Z162" s="7"/>
      <c r="AA162" s="7"/>
      <c r="AB162" s="7"/>
      <c r="AC162" s="7" t="str">
        <f>IF((Mes!B162 =""),Mes!H162," ")</f>
        <v/>
      </c>
      <c r="AD162" s="6" t="str">
        <f>IF(NOT(Mes!B162 =""),Mes!B162,"")</f>
        <v/>
      </c>
      <c r="AE162" s="7"/>
      <c r="AF162" s="7"/>
    </row>
    <row r="163" ht="15.75" customHeight="1">
      <c r="A163" s="6" t="str">
        <f>Mes!G163</f>
        <v/>
      </c>
      <c r="B163" s="7"/>
      <c r="C163" s="7" t="str">
        <f>IF(Mes!Q163="", "", LOWER(LEFT(Mes!Q163,1)&amp;MID(Mes!Q163,SEARCH(" ",Mes!Q163)+1,LEN(Mes!Q163))))
</f>
        <v/>
      </c>
      <c r="D163" s="7"/>
      <c r="E163" s="6" t="str">
        <f>Mes!M163</f>
        <v/>
      </c>
      <c r="F163" s="7" t="str">
        <f>Mes!J163</f>
        <v/>
      </c>
      <c r="G163" s="7"/>
      <c r="H163" s="7"/>
      <c r="I163" s="6" t="str">
        <f>Mes!L163</f>
        <v/>
      </c>
      <c r="J163" s="7"/>
      <c r="K163" s="8" t="str">
        <f>Mes!O163</f>
        <v/>
      </c>
      <c r="L163" s="8" t="str">
        <f>Mes!P163</f>
        <v/>
      </c>
      <c r="M163" s="6" t="str">
        <f>Mes!R163</f>
        <v/>
      </c>
      <c r="N163" s="7" t="str">
        <f t="shared" si="1"/>
        <v/>
      </c>
      <c r="O163" s="6" t="str">
        <f>Mes!N163</f>
        <v/>
      </c>
      <c r="P163" s="7"/>
      <c r="Q163" s="7"/>
      <c r="R163" s="6" t="str">
        <f>Mes!I163</f>
        <v/>
      </c>
      <c r="S163" s="6" t="str">
        <f>Mes!K163</f>
        <v/>
      </c>
      <c r="T163" s="7" t="str">
        <f>IF(Mes!Q163="","",VLOOKUP(Mes!Q163,User!$A$2:$E$200,3,1))</f>
        <v/>
      </c>
      <c r="U163" s="7"/>
      <c r="V163" s="7"/>
      <c r="W163" s="7"/>
      <c r="X163" s="7"/>
      <c r="Y163" s="7"/>
      <c r="Z163" s="7"/>
      <c r="AA163" s="7"/>
      <c r="AB163" s="7"/>
      <c r="AC163" s="7" t="str">
        <f>IF((Mes!B163 =""),Mes!H163," ")</f>
        <v/>
      </c>
      <c r="AD163" s="6" t="str">
        <f>IF(NOT(Mes!B163 =""),Mes!B163,"")</f>
        <v/>
      </c>
      <c r="AE163" s="7"/>
      <c r="AF163" s="7"/>
    </row>
    <row r="164" ht="15.75" customHeight="1">
      <c r="A164" s="6" t="str">
        <f>Mes!G164</f>
        <v/>
      </c>
      <c r="B164" s="7"/>
      <c r="C164" s="7" t="str">
        <f>IF(Mes!Q164="", "", LOWER(LEFT(Mes!Q164,1)&amp;MID(Mes!Q164,SEARCH(" ",Mes!Q164)+1,LEN(Mes!Q164))))
</f>
        <v/>
      </c>
      <c r="D164" s="7"/>
      <c r="E164" s="6" t="str">
        <f>Mes!M164</f>
        <v/>
      </c>
      <c r="F164" s="7" t="str">
        <f>Mes!J164</f>
        <v/>
      </c>
      <c r="G164" s="7"/>
      <c r="H164" s="7"/>
      <c r="I164" s="6" t="str">
        <f>Mes!L164</f>
        <v/>
      </c>
      <c r="J164" s="7"/>
      <c r="K164" s="8" t="str">
        <f>Mes!O164</f>
        <v/>
      </c>
      <c r="L164" s="8" t="str">
        <f>Mes!P164</f>
        <v/>
      </c>
      <c r="M164" s="6" t="str">
        <f>Mes!R164</f>
        <v/>
      </c>
      <c r="N164" s="7" t="str">
        <f t="shared" si="1"/>
        <v/>
      </c>
      <c r="O164" s="6" t="str">
        <f>Mes!N164</f>
        <v/>
      </c>
      <c r="P164" s="7"/>
      <c r="Q164" s="7"/>
      <c r="R164" s="6" t="str">
        <f>Mes!I164</f>
        <v/>
      </c>
      <c r="S164" s="6" t="str">
        <f>Mes!K164</f>
        <v/>
      </c>
      <c r="T164" s="7" t="str">
        <f>IF(Mes!Q164="","",VLOOKUP(Mes!Q164,User!$A$2:$E$200,3,1))</f>
        <v/>
      </c>
      <c r="U164" s="7"/>
      <c r="V164" s="7"/>
      <c r="W164" s="7"/>
      <c r="X164" s="7"/>
      <c r="Y164" s="7"/>
      <c r="Z164" s="7"/>
      <c r="AA164" s="7"/>
      <c r="AB164" s="7"/>
      <c r="AC164" s="7" t="str">
        <f>IF((Mes!B164 =""),Mes!H164," ")</f>
        <v/>
      </c>
      <c r="AD164" s="6" t="str">
        <f>IF(NOT(Mes!B164 =""),Mes!B164,"")</f>
        <v/>
      </c>
      <c r="AE164" s="7"/>
      <c r="AF164" s="7"/>
    </row>
    <row r="165" ht="15.75" customHeight="1">
      <c r="A165" s="6" t="str">
        <f>Mes!G165</f>
        <v/>
      </c>
      <c r="B165" s="7"/>
      <c r="C165" s="7" t="str">
        <f>IF(Mes!Q165="", "", LOWER(LEFT(Mes!Q165,1)&amp;MID(Mes!Q165,SEARCH(" ",Mes!Q165)+1,LEN(Mes!Q165))))
</f>
        <v/>
      </c>
      <c r="D165" s="7"/>
      <c r="E165" s="6" t="str">
        <f>Mes!M165</f>
        <v/>
      </c>
      <c r="F165" s="7" t="str">
        <f>Mes!J165</f>
        <v/>
      </c>
      <c r="G165" s="7"/>
      <c r="H165" s="7"/>
      <c r="I165" s="6" t="str">
        <f>Mes!L165</f>
        <v/>
      </c>
      <c r="J165" s="7"/>
      <c r="K165" s="8" t="str">
        <f>Mes!O165</f>
        <v/>
      </c>
      <c r="L165" s="8" t="str">
        <f>Mes!P165</f>
        <v/>
      </c>
      <c r="M165" s="6" t="str">
        <f>Mes!R165</f>
        <v/>
      </c>
      <c r="N165" s="7" t="str">
        <f t="shared" si="1"/>
        <v/>
      </c>
      <c r="O165" s="6" t="str">
        <f>Mes!N165</f>
        <v/>
      </c>
      <c r="P165" s="7"/>
      <c r="Q165" s="7"/>
      <c r="R165" s="6" t="str">
        <f>Mes!I165</f>
        <v/>
      </c>
      <c r="S165" s="6" t="str">
        <f>Mes!K165</f>
        <v/>
      </c>
      <c r="T165" s="7" t="str">
        <f>IF(Mes!Q165="","",VLOOKUP(Mes!Q165,User!$A$2:$E$200,3,1))</f>
        <v/>
      </c>
      <c r="U165" s="7"/>
      <c r="V165" s="7"/>
      <c r="W165" s="7"/>
      <c r="X165" s="7"/>
      <c r="Y165" s="7"/>
      <c r="Z165" s="7"/>
      <c r="AA165" s="7"/>
      <c r="AB165" s="7"/>
      <c r="AC165" s="7" t="str">
        <f>IF((Mes!B165 =""),Mes!H165," ")</f>
        <v/>
      </c>
      <c r="AD165" s="6" t="str">
        <f>IF(NOT(Mes!B165 =""),Mes!B165,"")</f>
        <v/>
      </c>
      <c r="AE165" s="7"/>
      <c r="AF165" s="7"/>
    </row>
    <row r="166" ht="15.75" customHeight="1">
      <c r="A166" s="6" t="str">
        <f>Mes!G166</f>
        <v/>
      </c>
      <c r="B166" s="7"/>
      <c r="C166" s="7" t="str">
        <f>IF(Mes!Q166="", "", LOWER(LEFT(Mes!Q166,1)&amp;MID(Mes!Q166,SEARCH(" ",Mes!Q166)+1,LEN(Mes!Q166))))
</f>
        <v/>
      </c>
      <c r="D166" s="7"/>
      <c r="E166" s="6" t="str">
        <f>Mes!M166</f>
        <v/>
      </c>
      <c r="F166" s="7" t="str">
        <f>Mes!J166</f>
        <v/>
      </c>
      <c r="G166" s="7"/>
      <c r="H166" s="7"/>
      <c r="I166" s="6" t="str">
        <f>Mes!L166</f>
        <v/>
      </c>
      <c r="J166" s="7"/>
      <c r="K166" s="8" t="str">
        <f>Mes!O166</f>
        <v/>
      </c>
      <c r="L166" s="8" t="str">
        <f>Mes!P166</f>
        <v/>
      </c>
      <c r="M166" s="6" t="str">
        <f>Mes!R166</f>
        <v/>
      </c>
      <c r="N166" s="7" t="str">
        <f t="shared" si="1"/>
        <v/>
      </c>
      <c r="O166" s="6" t="str">
        <f>Mes!N166</f>
        <v/>
      </c>
      <c r="P166" s="7"/>
      <c r="Q166" s="7"/>
      <c r="R166" s="6" t="str">
        <f>Mes!I166</f>
        <v/>
      </c>
      <c r="S166" s="6" t="str">
        <f>Mes!K166</f>
        <v/>
      </c>
      <c r="T166" s="7" t="str">
        <f>IF(Mes!Q166="","",VLOOKUP(Mes!Q166,User!$A$2:$E$200,3,1))</f>
        <v/>
      </c>
      <c r="U166" s="7"/>
      <c r="V166" s="7"/>
      <c r="W166" s="7"/>
      <c r="X166" s="7"/>
      <c r="Y166" s="7"/>
      <c r="Z166" s="7"/>
      <c r="AA166" s="7"/>
      <c r="AB166" s="7"/>
      <c r="AC166" s="6" t="str">
        <f>IF((Mes!B166 =""),Mes!H166," ")</f>
        <v/>
      </c>
      <c r="AD166" s="6" t="str">
        <f>IF(NOT(Mes!B166 =""),Mes!B166,"")</f>
        <v/>
      </c>
      <c r="AE166" s="7"/>
      <c r="AF166" s="7"/>
    </row>
    <row r="167" ht="15.75" customHeight="1">
      <c r="A167" s="6" t="str">
        <f>Mes!G167</f>
        <v/>
      </c>
      <c r="B167" s="7"/>
      <c r="C167" s="7" t="str">
        <f>IF(Mes!Q167="", "", LOWER(LEFT(Mes!Q167,1)&amp;MID(Mes!Q167,SEARCH(" ",Mes!Q167)+1,LEN(Mes!Q167))))
</f>
        <v/>
      </c>
      <c r="D167" s="7"/>
      <c r="E167" s="6" t="str">
        <f>Mes!M167</f>
        <v/>
      </c>
      <c r="F167" s="7" t="str">
        <f>Mes!J167</f>
        <v/>
      </c>
      <c r="G167" s="7"/>
      <c r="H167" s="7"/>
      <c r="I167" s="6" t="str">
        <f>Mes!L167</f>
        <v/>
      </c>
      <c r="J167" s="7"/>
      <c r="K167" s="8" t="str">
        <f>Mes!O167</f>
        <v/>
      </c>
      <c r="L167" s="8" t="str">
        <f>Mes!P167</f>
        <v/>
      </c>
      <c r="M167" s="6" t="str">
        <f>Mes!R167</f>
        <v/>
      </c>
      <c r="N167" s="7" t="str">
        <f t="shared" si="1"/>
        <v/>
      </c>
      <c r="O167" s="6" t="str">
        <f>Mes!N167</f>
        <v/>
      </c>
      <c r="P167" s="7"/>
      <c r="Q167" s="7"/>
      <c r="R167" s="6" t="str">
        <f>Mes!I167</f>
        <v/>
      </c>
      <c r="S167" s="6" t="str">
        <f>Mes!K167</f>
        <v/>
      </c>
      <c r="T167" s="7" t="str">
        <f>IF(Mes!Q167="","",VLOOKUP(Mes!Q167,User!$A$2:$E$200,3,1))</f>
        <v/>
      </c>
      <c r="U167" s="7"/>
      <c r="V167" s="7"/>
      <c r="W167" s="7"/>
      <c r="X167" s="7"/>
      <c r="Y167" s="7"/>
      <c r="Z167" s="7"/>
      <c r="AA167" s="7"/>
      <c r="AB167" s="7"/>
      <c r="AC167" s="7" t="str">
        <f>IF((Mes!B167 =""),Mes!H167," ")</f>
        <v/>
      </c>
      <c r="AD167" s="6" t="str">
        <f>IF(NOT(Mes!B167 =""),Mes!B167,"")</f>
        <v/>
      </c>
      <c r="AE167" s="7"/>
      <c r="AF167" s="7"/>
    </row>
    <row r="168" ht="15.75" customHeight="1">
      <c r="A168" s="6" t="str">
        <f>Mes!G168</f>
        <v/>
      </c>
      <c r="B168" s="7"/>
      <c r="C168" s="7" t="str">
        <f>IF(Mes!Q168="", "", LOWER(LEFT(Mes!Q168,1)&amp;MID(Mes!Q168,SEARCH(" ",Mes!Q168)+1,LEN(Mes!Q168))))
</f>
        <v/>
      </c>
      <c r="D168" s="7"/>
      <c r="E168" s="6" t="str">
        <f>Mes!M168</f>
        <v/>
      </c>
      <c r="F168" s="7" t="str">
        <f>Mes!J168</f>
        <v/>
      </c>
      <c r="G168" s="7"/>
      <c r="H168" s="7"/>
      <c r="I168" s="6" t="str">
        <f>Mes!L168</f>
        <v/>
      </c>
      <c r="J168" s="7"/>
      <c r="K168" s="8" t="str">
        <f>Mes!O168</f>
        <v/>
      </c>
      <c r="L168" s="8" t="str">
        <f>Mes!P168</f>
        <v/>
      </c>
      <c r="M168" s="6" t="str">
        <f>Mes!R168</f>
        <v/>
      </c>
      <c r="N168" s="7" t="str">
        <f t="shared" si="1"/>
        <v/>
      </c>
      <c r="O168" s="6" t="str">
        <f>Mes!N168</f>
        <v/>
      </c>
      <c r="P168" s="7"/>
      <c r="Q168" s="7"/>
      <c r="R168" s="6" t="str">
        <f>Mes!I168</f>
        <v/>
      </c>
      <c r="S168" s="6" t="str">
        <f>Mes!K168</f>
        <v/>
      </c>
      <c r="T168" s="7" t="str">
        <f>IF(Mes!Q168="","",VLOOKUP(Mes!Q168,User!$A$2:$E$200,3,1))</f>
        <v/>
      </c>
      <c r="U168" s="7"/>
      <c r="V168" s="7"/>
      <c r="W168" s="7"/>
      <c r="X168" s="7"/>
      <c r="Y168" s="7"/>
      <c r="Z168" s="7"/>
      <c r="AA168" s="7"/>
      <c r="AB168" s="7"/>
      <c r="AC168" s="7" t="str">
        <f>IF((Mes!B168 =""),Mes!H168," ")</f>
        <v/>
      </c>
      <c r="AD168" s="6" t="str">
        <f>IF(NOT(Mes!B168 =""),Mes!B168,"")</f>
        <v/>
      </c>
      <c r="AE168" s="7"/>
      <c r="AF168" s="7"/>
    </row>
    <row r="169" ht="15.75" customHeight="1">
      <c r="A169" s="6" t="str">
        <f>Mes!G169</f>
        <v/>
      </c>
      <c r="B169" s="7"/>
      <c r="C169" s="7" t="str">
        <f>IF(Mes!Q169="", "", LOWER(LEFT(Mes!Q169,1)&amp;MID(Mes!Q169,SEARCH(" ",Mes!Q169)+1,LEN(Mes!Q169))))
</f>
        <v/>
      </c>
      <c r="D169" s="7"/>
      <c r="E169" s="6" t="str">
        <f>Mes!M169</f>
        <v/>
      </c>
      <c r="F169" s="7" t="str">
        <f>Mes!J169</f>
        <v/>
      </c>
      <c r="G169" s="7"/>
      <c r="H169" s="7"/>
      <c r="I169" s="6" t="str">
        <f>Mes!L169</f>
        <v/>
      </c>
      <c r="J169" s="7"/>
      <c r="K169" s="8" t="str">
        <f>Mes!O169</f>
        <v/>
      </c>
      <c r="L169" s="8" t="str">
        <f>Mes!P169</f>
        <v/>
      </c>
      <c r="M169" s="6" t="str">
        <f>Mes!R169</f>
        <v/>
      </c>
      <c r="N169" s="7" t="str">
        <f t="shared" si="1"/>
        <v/>
      </c>
      <c r="O169" s="6" t="str">
        <f>Mes!N169</f>
        <v/>
      </c>
      <c r="P169" s="7"/>
      <c r="Q169" s="7"/>
      <c r="R169" s="6" t="str">
        <f>Mes!I169</f>
        <v/>
      </c>
      <c r="S169" s="6" t="str">
        <f>Mes!K169</f>
        <v/>
      </c>
      <c r="T169" s="7" t="str">
        <f>IF(Mes!Q169="","",VLOOKUP(Mes!Q169,User!$A$2:$E$200,3,1))</f>
        <v/>
      </c>
      <c r="U169" s="7"/>
      <c r="V169" s="7"/>
      <c r="W169" s="7"/>
      <c r="X169" s="7"/>
      <c r="Y169" s="7"/>
      <c r="Z169" s="7"/>
      <c r="AA169" s="7"/>
      <c r="AB169" s="7"/>
      <c r="AC169" s="7" t="str">
        <f>IF((Mes!B169 =""),Mes!H169," ")</f>
        <v/>
      </c>
      <c r="AD169" s="6" t="str">
        <f>IF(NOT(Mes!B169 =""),Mes!B169,"")</f>
        <v/>
      </c>
      <c r="AE169" s="7"/>
      <c r="AF169" s="7"/>
    </row>
    <row r="170" ht="15.75" customHeight="1">
      <c r="A170" s="6" t="str">
        <f>Mes!G170</f>
        <v/>
      </c>
      <c r="B170" s="7"/>
      <c r="C170" s="7" t="str">
        <f>IF(Mes!Q170="", "", LOWER(LEFT(Mes!Q170,1)&amp;MID(Mes!Q170,SEARCH(" ",Mes!Q170)+1,LEN(Mes!Q170))))
</f>
        <v/>
      </c>
      <c r="D170" s="7"/>
      <c r="E170" s="6" t="str">
        <f>Mes!M170</f>
        <v/>
      </c>
      <c r="F170" s="7" t="str">
        <f>Mes!J170</f>
        <v/>
      </c>
      <c r="G170" s="7"/>
      <c r="H170" s="7"/>
      <c r="I170" s="6" t="str">
        <f>Mes!L170</f>
        <v/>
      </c>
      <c r="J170" s="7"/>
      <c r="K170" s="8" t="str">
        <f>Mes!O170</f>
        <v/>
      </c>
      <c r="L170" s="8" t="str">
        <f>Mes!P170</f>
        <v/>
      </c>
      <c r="M170" s="6" t="str">
        <f>Mes!R170</f>
        <v/>
      </c>
      <c r="N170" s="7" t="str">
        <f t="shared" si="1"/>
        <v/>
      </c>
      <c r="O170" s="6" t="str">
        <f>Mes!N170</f>
        <v/>
      </c>
      <c r="P170" s="7"/>
      <c r="Q170" s="7"/>
      <c r="R170" s="6" t="str">
        <f>Mes!I170</f>
        <v/>
      </c>
      <c r="S170" s="6" t="str">
        <f>Mes!K170</f>
        <v/>
      </c>
      <c r="T170" s="7" t="str">
        <f>IF(Mes!Q170="","",VLOOKUP(Mes!Q170,User!$A$2:$E$200,3,1))</f>
        <v/>
      </c>
      <c r="U170" s="7"/>
      <c r="V170" s="7"/>
      <c r="W170" s="7"/>
      <c r="X170" s="7"/>
      <c r="Y170" s="7"/>
      <c r="Z170" s="7"/>
      <c r="AA170" s="7"/>
      <c r="AB170" s="7"/>
      <c r="AC170" s="7" t="str">
        <f>IF((Mes!B170 =""),Mes!H170," ")</f>
        <v/>
      </c>
      <c r="AD170" s="6" t="str">
        <f>IF(NOT(Mes!B170 =""),Mes!B170,"")</f>
        <v/>
      </c>
      <c r="AE170" s="7"/>
      <c r="AF170" s="7"/>
    </row>
    <row r="171" ht="15.75" customHeight="1">
      <c r="A171" s="6" t="str">
        <f>Mes!G171</f>
        <v/>
      </c>
      <c r="B171" s="7"/>
      <c r="C171" s="7" t="str">
        <f>IF(Mes!Q171="", "", LOWER(LEFT(Mes!Q171,1)&amp;MID(Mes!Q171,SEARCH(" ",Mes!Q171)+1,LEN(Mes!Q171))))
</f>
        <v/>
      </c>
      <c r="D171" s="7"/>
      <c r="E171" s="6" t="str">
        <f>Mes!M171</f>
        <v/>
      </c>
      <c r="F171" s="7" t="str">
        <f>Mes!J171</f>
        <v/>
      </c>
      <c r="G171" s="7"/>
      <c r="H171" s="7"/>
      <c r="I171" s="6" t="str">
        <f>Mes!L171</f>
        <v/>
      </c>
      <c r="J171" s="7"/>
      <c r="K171" s="8" t="str">
        <f>Mes!O171</f>
        <v/>
      </c>
      <c r="L171" s="8" t="str">
        <f>Mes!P171</f>
        <v/>
      </c>
      <c r="M171" s="6" t="str">
        <f>Mes!R171</f>
        <v/>
      </c>
      <c r="N171" s="7" t="str">
        <f t="shared" si="1"/>
        <v/>
      </c>
      <c r="O171" s="6" t="str">
        <f>Mes!N171</f>
        <v/>
      </c>
      <c r="P171" s="7"/>
      <c r="Q171" s="7"/>
      <c r="R171" s="6" t="str">
        <f>Mes!I171</f>
        <v/>
      </c>
      <c r="S171" s="6" t="str">
        <f>Mes!K171</f>
        <v/>
      </c>
      <c r="T171" s="7" t="str">
        <f>IF(Mes!Q171="","",VLOOKUP(Mes!Q171,User!$A$2:$E$200,3,1))</f>
        <v/>
      </c>
      <c r="U171" s="7"/>
      <c r="V171" s="7"/>
      <c r="W171" s="7"/>
      <c r="X171" s="7"/>
      <c r="Y171" s="7"/>
      <c r="Z171" s="7"/>
      <c r="AA171" s="7"/>
      <c r="AB171" s="7"/>
      <c r="AC171" s="6" t="str">
        <f>IF((Mes!B171 =""),Mes!H171," ")</f>
        <v/>
      </c>
      <c r="AD171" s="6" t="str">
        <f>IF(NOT(Mes!B171 =""),Mes!B171,"")</f>
        <v/>
      </c>
      <c r="AE171" s="7"/>
      <c r="AF171" s="7"/>
    </row>
    <row r="172" ht="15.75" customHeight="1">
      <c r="A172" s="6" t="str">
        <f>Mes!G172</f>
        <v/>
      </c>
      <c r="B172" s="7"/>
      <c r="C172" s="7" t="str">
        <f>IF(Mes!Q172="", "", LOWER(LEFT(Mes!Q172,1)&amp;MID(Mes!Q172,SEARCH(" ",Mes!Q172)+1,LEN(Mes!Q172))))
</f>
        <v/>
      </c>
      <c r="D172" s="7"/>
      <c r="E172" s="6" t="str">
        <f>Mes!M172</f>
        <v/>
      </c>
      <c r="F172" s="7" t="str">
        <f>Mes!J172</f>
        <v/>
      </c>
      <c r="G172" s="7"/>
      <c r="H172" s="7"/>
      <c r="I172" s="6" t="str">
        <f>Mes!L172</f>
        <v/>
      </c>
      <c r="J172" s="7"/>
      <c r="K172" s="8" t="str">
        <f>Mes!O172</f>
        <v/>
      </c>
      <c r="L172" s="8" t="str">
        <f>Mes!P172</f>
        <v/>
      </c>
      <c r="M172" s="6" t="str">
        <f>Mes!R172</f>
        <v/>
      </c>
      <c r="N172" s="7" t="str">
        <f t="shared" si="1"/>
        <v/>
      </c>
      <c r="O172" s="6" t="str">
        <f>Mes!N172</f>
        <v/>
      </c>
      <c r="P172" s="7"/>
      <c r="Q172" s="7"/>
      <c r="R172" s="6" t="str">
        <f>Mes!I172</f>
        <v/>
      </c>
      <c r="S172" s="6" t="str">
        <f>Mes!K172</f>
        <v/>
      </c>
      <c r="T172" s="7" t="str">
        <f>IF(Mes!Q172="","",VLOOKUP(Mes!Q172,User!$A$2:$E$200,3,1))</f>
        <v/>
      </c>
      <c r="U172" s="7"/>
      <c r="V172" s="7"/>
      <c r="W172" s="7"/>
      <c r="X172" s="7"/>
      <c r="Y172" s="7"/>
      <c r="Z172" s="7"/>
      <c r="AA172" s="7"/>
      <c r="AB172" s="7"/>
      <c r="AC172" s="7" t="str">
        <f>IF((Mes!B172 =""),Mes!H172," ")</f>
        <v/>
      </c>
      <c r="AD172" s="6" t="str">
        <f>IF(NOT(Mes!B172 =""),Mes!B172,"")</f>
        <v/>
      </c>
      <c r="AE172" s="7"/>
      <c r="AF172" s="7"/>
    </row>
    <row r="173" ht="15.75" customHeight="1">
      <c r="A173" s="6" t="str">
        <f>Mes!G173</f>
        <v/>
      </c>
      <c r="B173" s="7"/>
      <c r="C173" s="7" t="str">
        <f>IF(Mes!Q173="", "", LOWER(LEFT(Mes!Q173,1)&amp;MID(Mes!Q173,SEARCH(" ",Mes!Q173)+1,LEN(Mes!Q173))))
</f>
        <v/>
      </c>
      <c r="D173" s="7"/>
      <c r="E173" s="6" t="str">
        <f>Mes!M173</f>
        <v/>
      </c>
      <c r="F173" s="7" t="str">
        <f>Mes!J173</f>
        <v/>
      </c>
      <c r="G173" s="7"/>
      <c r="H173" s="7"/>
      <c r="I173" s="6" t="str">
        <f>Mes!L173</f>
        <v/>
      </c>
      <c r="J173" s="7"/>
      <c r="K173" s="8" t="str">
        <f>Mes!O173</f>
        <v/>
      </c>
      <c r="L173" s="8" t="str">
        <f>Mes!P173</f>
        <v/>
      </c>
      <c r="M173" s="6" t="str">
        <f>Mes!R173</f>
        <v/>
      </c>
      <c r="N173" s="7" t="str">
        <f t="shared" si="1"/>
        <v/>
      </c>
      <c r="O173" s="6" t="str">
        <f>Mes!N173</f>
        <v/>
      </c>
      <c r="P173" s="7"/>
      <c r="Q173" s="7"/>
      <c r="R173" s="6" t="str">
        <f>Mes!I173</f>
        <v/>
      </c>
      <c r="S173" s="6" t="str">
        <f>Mes!K173</f>
        <v/>
      </c>
      <c r="T173" s="7" t="str">
        <f>IF(Mes!Q173="","",VLOOKUP(Mes!Q173,User!$A$2:$E$200,3,1))</f>
        <v/>
      </c>
      <c r="U173" s="7"/>
      <c r="V173" s="7"/>
      <c r="W173" s="7"/>
      <c r="X173" s="7"/>
      <c r="Y173" s="7"/>
      <c r="Z173" s="7"/>
      <c r="AA173" s="7"/>
      <c r="AB173" s="7"/>
      <c r="AC173" s="7" t="str">
        <f>IF((Mes!B173 =""),Mes!H173," ")</f>
        <v/>
      </c>
      <c r="AD173" s="6" t="str">
        <f>IF(NOT(Mes!B173 =""),Mes!B173,"")</f>
        <v/>
      </c>
      <c r="AE173" s="7"/>
      <c r="AF173" s="7"/>
    </row>
    <row r="174" ht="15.75" customHeight="1">
      <c r="A174" s="6" t="str">
        <f>Mes!G174</f>
        <v/>
      </c>
      <c r="B174" s="7"/>
      <c r="C174" s="7" t="str">
        <f>IF(Mes!Q174="", "", LOWER(LEFT(Mes!Q174,1)&amp;MID(Mes!Q174,SEARCH(" ",Mes!Q174)+1,LEN(Mes!Q174))))
</f>
        <v/>
      </c>
      <c r="D174" s="7"/>
      <c r="E174" s="6" t="str">
        <f>Mes!M174</f>
        <v/>
      </c>
      <c r="F174" s="7" t="str">
        <f>Mes!J174</f>
        <v/>
      </c>
      <c r="G174" s="7"/>
      <c r="H174" s="7"/>
      <c r="I174" s="6" t="str">
        <f>Mes!L174</f>
        <v/>
      </c>
      <c r="J174" s="7"/>
      <c r="K174" s="8" t="str">
        <f>Mes!O174</f>
        <v/>
      </c>
      <c r="L174" s="8" t="str">
        <f>Mes!P174</f>
        <v/>
      </c>
      <c r="M174" s="6" t="str">
        <f>Mes!R174</f>
        <v/>
      </c>
      <c r="N174" s="7" t="str">
        <f t="shared" si="1"/>
        <v/>
      </c>
      <c r="O174" s="6" t="str">
        <f>Mes!N174</f>
        <v/>
      </c>
      <c r="P174" s="7"/>
      <c r="Q174" s="7"/>
      <c r="R174" s="6" t="str">
        <f>Mes!I174</f>
        <v/>
      </c>
      <c r="S174" s="6" t="str">
        <f>Mes!K174</f>
        <v/>
      </c>
      <c r="T174" s="7" t="str">
        <f>IF(Mes!Q174="","",VLOOKUP(Mes!Q174,User!$A$2:$E$200,3,1))</f>
        <v/>
      </c>
      <c r="U174" s="7"/>
      <c r="V174" s="7"/>
      <c r="W174" s="7"/>
      <c r="X174" s="7"/>
      <c r="Y174" s="7"/>
      <c r="Z174" s="7"/>
      <c r="AA174" s="7"/>
      <c r="AB174" s="7"/>
      <c r="AC174" s="6" t="str">
        <f>IF((Mes!B174 =""),Mes!H174," ")</f>
        <v/>
      </c>
      <c r="AD174" s="6" t="str">
        <f>IF(NOT(Mes!B174 =""),Mes!B174,"")</f>
        <v/>
      </c>
      <c r="AE174" s="7"/>
      <c r="AF174" s="7"/>
    </row>
    <row r="175" ht="15.75" customHeight="1">
      <c r="A175" s="6" t="str">
        <f>Mes!G175</f>
        <v/>
      </c>
      <c r="B175" s="7"/>
      <c r="C175" s="7" t="str">
        <f>IF(Mes!Q175="", "", LOWER(LEFT(Mes!Q175,1)&amp;MID(Mes!Q175,SEARCH(" ",Mes!Q175)+1,LEN(Mes!Q175))))
</f>
        <v/>
      </c>
      <c r="D175" s="7"/>
      <c r="E175" s="6" t="str">
        <f>Mes!M175</f>
        <v/>
      </c>
      <c r="F175" s="7" t="str">
        <f>Mes!J175</f>
        <v/>
      </c>
      <c r="G175" s="7"/>
      <c r="H175" s="7"/>
      <c r="I175" s="6" t="str">
        <f>Mes!L175</f>
        <v/>
      </c>
      <c r="J175" s="7"/>
      <c r="K175" s="8" t="str">
        <f>Mes!O175</f>
        <v/>
      </c>
      <c r="L175" s="8" t="str">
        <f>Mes!P175</f>
        <v/>
      </c>
      <c r="M175" s="6" t="str">
        <f>Mes!R175</f>
        <v/>
      </c>
      <c r="N175" s="7" t="str">
        <f t="shared" si="1"/>
        <v/>
      </c>
      <c r="O175" s="6" t="str">
        <f>Mes!N175</f>
        <v/>
      </c>
      <c r="P175" s="7"/>
      <c r="Q175" s="7"/>
      <c r="R175" s="6" t="str">
        <f>Mes!I175</f>
        <v/>
      </c>
      <c r="S175" s="6" t="str">
        <f>Mes!K175</f>
        <v/>
      </c>
      <c r="T175" s="7" t="str">
        <f>IF(Mes!Q175="","",VLOOKUP(Mes!Q175,User!$A$2:$E$200,3,1))</f>
        <v/>
      </c>
      <c r="U175" s="7"/>
      <c r="V175" s="7"/>
      <c r="W175" s="7"/>
      <c r="X175" s="7"/>
      <c r="Y175" s="7"/>
      <c r="Z175" s="7"/>
      <c r="AA175" s="7"/>
      <c r="AB175" s="7"/>
      <c r="AC175" s="7" t="str">
        <f>IF((Mes!B175 =""),Mes!H175," ")</f>
        <v/>
      </c>
      <c r="AD175" s="6" t="str">
        <f>IF(NOT(Mes!B175 =""),Mes!B175,"")</f>
        <v/>
      </c>
      <c r="AE175" s="7"/>
      <c r="AF175" s="7"/>
    </row>
    <row r="176" ht="15.75" customHeight="1">
      <c r="A176" s="6" t="str">
        <f>Mes!G176</f>
        <v/>
      </c>
      <c r="B176" s="7"/>
      <c r="C176" s="7" t="str">
        <f>IF(Mes!Q176="", "", LOWER(LEFT(Mes!Q176,1)&amp;MID(Mes!Q176,SEARCH(" ",Mes!Q176)+1,LEN(Mes!Q176))))
</f>
        <v/>
      </c>
      <c r="D176" s="7"/>
      <c r="E176" s="6" t="str">
        <f>Mes!M176</f>
        <v/>
      </c>
      <c r="F176" s="7" t="str">
        <f>Mes!J176</f>
        <v/>
      </c>
      <c r="G176" s="7"/>
      <c r="H176" s="7"/>
      <c r="I176" s="6" t="str">
        <f>Mes!L176</f>
        <v/>
      </c>
      <c r="J176" s="7"/>
      <c r="K176" s="8" t="str">
        <f>Mes!O176</f>
        <v/>
      </c>
      <c r="L176" s="8" t="str">
        <f>Mes!P176</f>
        <v/>
      </c>
      <c r="M176" s="6" t="str">
        <f>Mes!R176</f>
        <v/>
      </c>
      <c r="N176" s="7" t="str">
        <f t="shared" si="1"/>
        <v/>
      </c>
      <c r="O176" s="6" t="str">
        <f>Mes!N176</f>
        <v/>
      </c>
      <c r="P176" s="7"/>
      <c r="Q176" s="7"/>
      <c r="R176" s="6" t="str">
        <f>Mes!I176</f>
        <v/>
      </c>
      <c r="S176" s="6" t="str">
        <f>Mes!K176</f>
        <v/>
      </c>
      <c r="T176" s="7" t="str">
        <f>IF(Mes!Q176="","",VLOOKUP(Mes!Q176,User!$A$2:$E$200,3,1))</f>
        <v/>
      </c>
      <c r="U176" s="7"/>
      <c r="V176" s="7"/>
      <c r="W176" s="7"/>
      <c r="X176" s="7"/>
      <c r="Y176" s="7"/>
      <c r="Z176" s="7"/>
      <c r="AA176" s="7"/>
      <c r="AB176" s="7"/>
      <c r="AC176" s="7" t="str">
        <f>IF((Mes!B176 =""),Mes!H176," ")</f>
        <v/>
      </c>
      <c r="AD176" s="6" t="str">
        <f>IF(NOT(Mes!B176 =""),Mes!B176,"")</f>
        <v/>
      </c>
      <c r="AE176" s="7"/>
      <c r="AF176" s="7"/>
    </row>
    <row r="177" ht="15.75" customHeight="1">
      <c r="A177" s="6" t="str">
        <f>Mes!G177</f>
        <v/>
      </c>
      <c r="B177" s="7"/>
      <c r="C177" s="7" t="str">
        <f>IF(Mes!Q177="", "", LOWER(LEFT(Mes!Q177,1)&amp;MID(Mes!Q177,SEARCH(" ",Mes!Q177)+1,LEN(Mes!Q177))))
</f>
        <v/>
      </c>
      <c r="D177" s="7"/>
      <c r="E177" s="6" t="str">
        <f>Mes!M177</f>
        <v/>
      </c>
      <c r="F177" s="7" t="str">
        <f>Mes!J177</f>
        <v/>
      </c>
      <c r="G177" s="7"/>
      <c r="H177" s="7"/>
      <c r="I177" s="6" t="str">
        <f>Mes!L177</f>
        <v/>
      </c>
      <c r="J177" s="7"/>
      <c r="K177" s="8" t="str">
        <f>Mes!O177</f>
        <v/>
      </c>
      <c r="L177" s="8" t="str">
        <f>Mes!P177</f>
        <v/>
      </c>
      <c r="M177" s="6" t="str">
        <f>Mes!R177</f>
        <v/>
      </c>
      <c r="N177" s="7" t="str">
        <f t="shared" si="1"/>
        <v/>
      </c>
      <c r="O177" s="6" t="str">
        <f>Mes!N177</f>
        <v/>
      </c>
      <c r="P177" s="7"/>
      <c r="Q177" s="7"/>
      <c r="R177" s="6" t="str">
        <f>Mes!I177</f>
        <v/>
      </c>
      <c r="S177" s="6" t="str">
        <f>Mes!K177</f>
        <v/>
      </c>
      <c r="T177" s="7" t="str">
        <f>IF(Mes!Q177="","",VLOOKUP(Mes!Q177,User!$A$2:$E$200,3,1))</f>
        <v/>
      </c>
      <c r="U177" s="7"/>
      <c r="V177" s="7"/>
      <c r="W177" s="7"/>
      <c r="X177" s="7"/>
      <c r="Y177" s="7"/>
      <c r="Z177" s="7"/>
      <c r="AA177" s="7"/>
      <c r="AB177" s="7"/>
      <c r="AC177" s="7" t="str">
        <f>IF((Mes!B177 =""),Mes!H177," ")</f>
        <v/>
      </c>
      <c r="AD177" s="6" t="str">
        <f>IF(NOT(Mes!B177 =""),Mes!B177,"")</f>
        <v/>
      </c>
      <c r="AE177" s="7"/>
      <c r="AF177" s="7"/>
    </row>
    <row r="178" ht="15.75" customHeight="1">
      <c r="A178" s="6" t="str">
        <f>Mes!G178</f>
        <v/>
      </c>
      <c r="B178" s="7"/>
      <c r="C178" s="7" t="str">
        <f>IF(Mes!Q178="", "", LOWER(LEFT(Mes!Q178,1)&amp;MID(Mes!Q178,SEARCH(" ",Mes!Q178)+1,LEN(Mes!Q178))))
</f>
        <v/>
      </c>
      <c r="D178" s="7"/>
      <c r="E178" s="6" t="str">
        <f>Mes!M178</f>
        <v/>
      </c>
      <c r="F178" s="7" t="str">
        <f>Mes!J178</f>
        <v/>
      </c>
      <c r="G178" s="7"/>
      <c r="H178" s="7"/>
      <c r="I178" s="6" t="str">
        <f>Mes!L178</f>
        <v/>
      </c>
      <c r="J178" s="7"/>
      <c r="K178" s="8" t="str">
        <f>Mes!O178</f>
        <v/>
      </c>
      <c r="L178" s="8" t="str">
        <f>Mes!P178</f>
        <v/>
      </c>
      <c r="M178" s="6" t="str">
        <f>Mes!R178</f>
        <v/>
      </c>
      <c r="N178" s="7" t="str">
        <f t="shared" si="1"/>
        <v/>
      </c>
      <c r="O178" s="6" t="str">
        <f>Mes!N178</f>
        <v/>
      </c>
      <c r="P178" s="7"/>
      <c r="Q178" s="7"/>
      <c r="R178" s="6" t="str">
        <f>Mes!I178</f>
        <v/>
      </c>
      <c r="S178" s="6" t="str">
        <f>Mes!K178</f>
        <v/>
      </c>
      <c r="T178" s="7" t="str">
        <f>IF(Mes!Q178="","",VLOOKUP(Mes!Q178,User!$A$2:$E$200,3,1))</f>
        <v/>
      </c>
      <c r="U178" s="7"/>
      <c r="V178" s="7"/>
      <c r="W178" s="7"/>
      <c r="X178" s="7"/>
      <c r="Y178" s="7"/>
      <c r="Z178" s="7"/>
      <c r="AA178" s="7"/>
      <c r="AB178" s="7"/>
      <c r="AC178" s="7" t="str">
        <f>IF((Mes!B178 =""),Mes!H178," ")</f>
        <v/>
      </c>
      <c r="AD178" s="6" t="str">
        <f>IF(NOT(Mes!B178 =""),Mes!B178,"")</f>
        <v/>
      </c>
      <c r="AE178" s="7"/>
      <c r="AF178" s="7"/>
    </row>
    <row r="179" ht="15.75" customHeight="1">
      <c r="A179" s="6" t="str">
        <f>Mes!G179</f>
        <v/>
      </c>
      <c r="B179" s="7"/>
      <c r="C179" s="7" t="str">
        <f>IF(Mes!Q179="", "", LOWER(LEFT(Mes!Q179,1)&amp;MID(Mes!Q179,SEARCH(" ",Mes!Q179)+1,LEN(Mes!Q179))))
</f>
        <v/>
      </c>
      <c r="D179" s="7"/>
      <c r="E179" s="6" t="str">
        <f>Mes!M179</f>
        <v/>
      </c>
      <c r="F179" s="7" t="str">
        <f>Mes!J179</f>
        <v/>
      </c>
      <c r="G179" s="7"/>
      <c r="H179" s="7"/>
      <c r="I179" s="6" t="str">
        <f>Mes!L179</f>
        <v/>
      </c>
      <c r="J179" s="7"/>
      <c r="K179" s="8" t="str">
        <f>Mes!O179</f>
        <v/>
      </c>
      <c r="L179" s="8" t="str">
        <f>Mes!P179</f>
        <v/>
      </c>
      <c r="M179" s="6" t="str">
        <f>Mes!R179</f>
        <v/>
      </c>
      <c r="N179" s="7" t="str">
        <f t="shared" si="1"/>
        <v/>
      </c>
      <c r="O179" s="6" t="str">
        <f>Mes!N179</f>
        <v/>
      </c>
      <c r="P179" s="7"/>
      <c r="Q179" s="7"/>
      <c r="R179" s="6" t="str">
        <f>Mes!I179</f>
        <v/>
      </c>
      <c r="S179" s="6" t="str">
        <f>Mes!K179</f>
        <v/>
      </c>
      <c r="T179" s="7" t="str">
        <f>IF(Mes!Q179="","",VLOOKUP(Mes!Q179,User!$A$2:$E$200,3,1))</f>
        <v/>
      </c>
      <c r="U179" s="7"/>
      <c r="V179" s="7"/>
      <c r="W179" s="7"/>
      <c r="X179" s="7"/>
      <c r="Y179" s="7"/>
      <c r="Z179" s="7"/>
      <c r="AA179" s="7"/>
      <c r="AB179" s="7"/>
      <c r="AC179" s="7" t="str">
        <f>IF((Mes!B179 =""),Mes!H179," ")</f>
        <v/>
      </c>
      <c r="AD179" s="6" t="str">
        <f>IF(NOT(Mes!B179 =""),Mes!B179,"")</f>
        <v/>
      </c>
      <c r="AE179" s="7"/>
      <c r="AF179" s="7"/>
    </row>
    <row r="180" ht="15.75" customHeight="1">
      <c r="A180" s="6" t="str">
        <f>Mes!G180</f>
        <v/>
      </c>
      <c r="B180" s="7"/>
      <c r="C180" s="7" t="str">
        <f>IF(Mes!Q180="", "", LOWER(LEFT(Mes!Q180,1)&amp;MID(Mes!Q180,SEARCH(" ",Mes!Q180)+1,LEN(Mes!Q180))))
</f>
        <v/>
      </c>
      <c r="D180" s="7"/>
      <c r="E180" s="6" t="str">
        <f>Mes!M180</f>
        <v/>
      </c>
      <c r="F180" s="7" t="str">
        <f>Mes!J180</f>
        <v/>
      </c>
      <c r="G180" s="7"/>
      <c r="H180" s="7"/>
      <c r="I180" s="6" t="str">
        <f>Mes!L180</f>
        <v/>
      </c>
      <c r="J180" s="7"/>
      <c r="K180" s="8" t="str">
        <f>Mes!O180</f>
        <v/>
      </c>
      <c r="L180" s="8" t="str">
        <f>Mes!P180</f>
        <v/>
      </c>
      <c r="M180" s="6" t="str">
        <f>Mes!R180</f>
        <v/>
      </c>
      <c r="N180" s="7" t="str">
        <f t="shared" si="1"/>
        <v/>
      </c>
      <c r="O180" s="6" t="str">
        <f>Mes!N180</f>
        <v/>
      </c>
      <c r="P180" s="7"/>
      <c r="Q180" s="7"/>
      <c r="R180" s="6" t="str">
        <f>Mes!I180</f>
        <v/>
      </c>
      <c r="S180" s="6" t="str">
        <f>Mes!K180</f>
        <v/>
      </c>
      <c r="T180" s="7" t="str">
        <f>IF(Mes!Q180="","",VLOOKUP(Mes!Q180,User!$A$2:$E$200,3,1))</f>
        <v/>
      </c>
      <c r="U180" s="7"/>
      <c r="V180" s="7"/>
      <c r="W180" s="7"/>
      <c r="X180" s="7"/>
      <c r="Y180" s="7"/>
      <c r="Z180" s="7"/>
      <c r="AA180" s="7"/>
      <c r="AB180" s="7"/>
      <c r="AC180" s="7" t="str">
        <f>IF((Mes!B180 =""),Mes!H180," ")</f>
        <v/>
      </c>
      <c r="AD180" s="6" t="str">
        <f>IF(NOT(Mes!B180 =""),Mes!B180,"")</f>
        <v/>
      </c>
      <c r="AE180" s="7"/>
      <c r="AF180" s="7"/>
    </row>
    <row r="181" ht="15.75" customHeight="1">
      <c r="A181" s="6" t="str">
        <f>Mes!G181</f>
        <v/>
      </c>
      <c r="B181" s="7"/>
      <c r="C181" s="7" t="str">
        <f>IF(Mes!Q181="", "", LOWER(LEFT(Mes!Q181,1)&amp;MID(Mes!Q181,SEARCH(" ",Mes!Q181)+1,LEN(Mes!Q181))))
</f>
        <v/>
      </c>
      <c r="D181" s="7"/>
      <c r="E181" s="6" t="str">
        <f>Mes!M181</f>
        <v/>
      </c>
      <c r="F181" s="7" t="str">
        <f>Mes!J181</f>
        <v/>
      </c>
      <c r="G181" s="7"/>
      <c r="H181" s="7"/>
      <c r="I181" s="6" t="str">
        <f>Mes!L181</f>
        <v/>
      </c>
      <c r="J181" s="7"/>
      <c r="K181" s="8" t="str">
        <f>Mes!O181</f>
        <v/>
      </c>
      <c r="L181" s="8" t="str">
        <f>Mes!P181</f>
        <v/>
      </c>
      <c r="M181" s="6" t="str">
        <f>Mes!R181</f>
        <v/>
      </c>
      <c r="N181" s="7" t="str">
        <f t="shared" si="1"/>
        <v/>
      </c>
      <c r="O181" s="6" t="str">
        <f>Mes!N181</f>
        <v/>
      </c>
      <c r="P181" s="7"/>
      <c r="Q181" s="7"/>
      <c r="R181" s="6" t="str">
        <f>Mes!I181</f>
        <v/>
      </c>
      <c r="S181" s="6" t="str">
        <f>Mes!K181</f>
        <v/>
      </c>
      <c r="T181" s="7" t="str">
        <f>IF(Mes!Q181="","",VLOOKUP(Mes!Q181,User!$A$2:$E$200,3,1))</f>
        <v/>
      </c>
      <c r="U181" s="7"/>
      <c r="V181" s="7"/>
      <c r="W181" s="7"/>
      <c r="X181" s="7"/>
      <c r="Y181" s="7"/>
      <c r="Z181" s="7"/>
      <c r="AA181" s="7"/>
      <c r="AB181" s="7"/>
      <c r="AC181" s="7" t="str">
        <f>IF((Mes!B181 =""),Mes!H181," ")</f>
        <v/>
      </c>
      <c r="AD181" s="6" t="str">
        <f>IF(NOT(Mes!B181 =""),Mes!B181,"")</f>
        <v/>
      </c>
      <c r="AE181" s="7"/>
      <c r="AF181" s="7"/>
    </row>
    <row r="182" ht="15.75" customHeight="1">
      <c r="A182" s="6" t="str">
        <f>Mes!G182</f>
        <v/>
      </c>
      <c r="B182" s="7"/>
      <c r="C182" s="7" t="str">
        <f>IF(Mes!Q182="", "", LOWER(LEFT(Mes!Q182,1)&amp;MID(Mes!Q182,SEARCH(" ",Mes!Q182)+1,LEN(Mes!Q182))))
</f>
        <v/>
      </c>
      <c r="D182" s="7"/>
      <c r="E182" s="6" t="str">
        <f>Mes!M182</f>
        <v/>
      </c>
      <c r="F182" s="7" t="str">
        <f>Mes!J182</f>
        <v/>
      </c>
      <c r="G182" s="7"/>
      <c r="H182" s="7"/>
      <c r="I182" s="6" t="str">
        <f>Mes!L182</f>
        <v/>
      </c>
      <c r="J182" s="7"/>
      <c r="K182" s="8" t="str">
        <f>Mes!O182</f>
        <v/>
      </c>
      <c r="L182" s="8" t="str">
        <f>Mes!P182</f>
        <v/>
      </c>
      <c r="M182" s="6" t="str">
        <f>Mes!R182</f>
        <v/>
      </c>
      <c r="N182" s="7" t="str">
        <f t="shared" si="1"/>
        <v/>
      </c>
      <c r="O182" s="6" t="str">
        <f>Mes!N182</f>
        <v/>
      </c>
      <c r="P182" s="7"/>
      <c r="Q182" s="7"/>
      <c r="R182" s="6" t="str">
        <f>Mes!I182</f>
        <v/>
      </c>
      <c r="S182" s="6" t="str">
        <f>Mes!K182</f>
        <v/>
      </c>
      <c r="T182" s="7" t="str">
        <f>IF(Mes!Q182="","",VLOOKUP(Mes!Q182,User!$A$2:$E$200,3,1))</f>
        <v/>
      </c>
      <c r="U182" s="7"/>
      <c r="V182" s="7"/>
      <c r="W182" s="7"/>
      <c r="X182" s="7"/>
      <c r="Y182" s="7"/>
      <c r="Z182" s="7"/>
      <c r="AA182" s="7"/>
      <c r="AB182" s="7"/>
      <c r="AC182" s="7" t="str">
        <f>IF((Mes!B182 =""),Mes!H182," ")</f>
        <v/>
      </c>
      <c r="AD182" s="6" t="str">
        <f>IF(NOT(Mes!B182 =""),Mes!B182,"")</f>
        <v/>
      </c>
      <c r="AE182" s="7"/>
      <c r="AF182" s="7"/>
    </row>
    <row r="183" ht="15.75" customHeight="1">
      <c r="A183" s="6" t="str">
        <f>Mes!G183</f>
        <v/>
      </c>
      <c r="B183" s="7"/>
      <c r="C183" s="7" t="str">
        <f>IF(Mes!Q183="", "", LOWER(LEFT(Mes!Q183,1)&amp;MID(Mes!Q183,SEARCH(" ",Mes!Q183)+1,LEN(Mes!Q183))))
</f>
        <v/>
      </c>
      <c r="D183" s="7"/>
      <c r="E183" s="6" t="str">
        <f>Mes!M183</f>
        <v/>
      </c>
      <c r="F183" s="7" t="str">
        <f>Mes!J183</f>
        <v/>
      </c>
      <c r="G183" s="7"/>
      <c r="H183" s="7"/>
      <c r="I183" s="6" t="str">
        <f>Mes!L183</f>
        <v/>
      </c>
      <c r="J183" s="7"/>
      <c r="K183" s="8" t="str">
        <f>Mes!O183</f>
        <v/>
      </c>
      <c r="L183" s="8" t="str">
        <f>Mes!P183</f>
        <v/>
      </c>
      <c r="M183" s="6" t="str">
        <f>Mes!R183</f>
        <v/>
      </c>
      <c r="N183" s="7" t="str">
        <f t="shared" si="1"/>
        <v/>
      </c>
      <c r="O183" s="6" t="str">
        <f>Mes!N183</f>
        <v/>
      </c>
      <c r="P183" s="7"/>
      <c r="Q183" s="7"/>
      <c r="R183" s="6" t="str">
        <f>Mes!I183</f>
        <v/>
      </c>
      <c r="S183" s="6" t="str">
        <f>Mes!K183</f>
        <v/>
      </c>
      <c r="T183" s="7" t="str">
        <f>IF(Mes!Q183="","",VLOOKUP(Mes!Q183,User!$A$2:$E$200,3,1))</f>
        <v/>
      </c>
      <c r="U183" s="7"/>
      <c r="V183" s="7"/>
      <c r="W183" s="7"/>
      <c r="X183" s="7"/>
      <c r="Y183" s="7"/>
      <c r="Z183" s="7"/>
      <c r="AA183" s="7"/>
      <c r="AB183" s="7"/>
      <c r="AC183" s="7" t="str">
        <f>IF((Mes!B183 =""),Mes!H183," ")</f>
        <v/>
      </c>
      <c r="AD183" s="6" t="str">
        <f>IF(NOT(Mes!B183 =""),Mes!B183,"")</f>
        <v/>
      </c>
      <c r="AE183" s="7"/>
      <c r="AF183" s="7"/>
    </row>
    <row r="184" ht="15.75" customHeight="1">
      <c r="A184" s="6" t="str">
        <f>Mes!G184</f>
        <v/>
      </c>
      <c r="B184" s="7"/>
      <c r="C184" s="7" t="str">
        <f>IF(Mes!Q184="", "", LOWER(LEFT(Mes!Q184,1)&amp;MID(Mes!Q184,SEARCH(" ",Mes!Q184)+1,LEN(Mes!Q184))))
</f>
        <v/>
      </c>
      <c r="D184" s="7"/>
      <c r="E184" s="6" t="str">
        <f>Mes!M184</f>
        <v/>
      </c>
      <c r="F184" s="7" t="str">
        <f>Mes!J184</f>
        <v/>
      </c>
      <c r="G184" s="7"/>
      <c r="H184" s="7"/>
      <c r="I184" s="6" t="str">
        <f>Mes!L184</f>
        <v/>
      </c>
      <c r="J184" s="7"/>
      <c r="K184" s="8" t="str">
        <f>Mes!O184</f>
        <v/>
      </c>
      <c r="L184" s="8" t="str">
        <f>Mes!P184</f>
        <v/>
      </c>
      <c r="M184" s="6" t="str">
        <f>Mes!R184</f>
        <v/>
      </c>
      <c r="N184" s="7" t="str">
        <f t="shared" si="1"/>
        <v/>
      </c>
      <c r="O184" s="6" t="str">
        <f>Mes!N184</f>
        <v/>
      </c>
      <c r="P184" s="7"/>
      <c r="Q184" s="7"/>
      <c r="R184" s="6" t="str">
        <f>Mes!I184</f>
        <v/>
      </c>
      <c r="S184" s="6" t="str">
        <f>Mes!K184</f>
        <v/>
      </c>
      <c r="T184" s="7" t="str">
        <f>IF(Mes!Q184="","",VLOOKUP(Mes!Q184,User!$A$2:$E$200,3,1))</f>
        <v/>
      </c>
      <c r="U184" s="7"/>
      <c r="V184" s="7"/>
      <c r="W184" s="7"/>
      <c r="X184" s="7"/>
      <c r="Y184" s="7"/>
      <c r="Z184" s="7"/>
      <c r="AA184" s="7"/>
      <c r="AB184" s="7"/>
      <c r="AC184" s="7" t="str">
        <f>IF((Mes!B184 =""),Mes!H184," ")</f>
        <v/>
      </c>
      <c r="AD184" s="6" t="str">
        <f>IF(NOT(Mes!B184 =""),Mes!B184,"")</f>
        <v/>
      </c>
      <c r="AE184" s="7"/>
      <c r="AF184" s="7"/>
    </row>
    <row r="185" ht="15.75" customHeight="1">
      <c r="A185" s="6" t="str">
        <f>Mes!G185</f>
        <v/>
      </c>
      <c r="B185" s="7"/>
      <c r="C185" s="7" t="str">
        <f>IF(Mes!Q185="", "", LOWER(LEFT(Mes!Q185,1)&amp;MID(Mes!Q185,SEARCH(" ",Mes!Q185)+1,LEN(Mes!Q185))))
</f>
        <v/>
      </c>
      <c r="D185" s="7"/>
      <c r="E185" s="6" t="str">
        <f>Mes!M185</f>
        <v/>
      </c>
      <c r="F185" s="7" t="str">
        <f>Mes!J185</f>
        <v/>
      </c>
      <c r="G185" s="7"/>
      <c r="H185" s="7"/>
      <c r="I185" s="6" t="str">
        <f>Mes!L185</f>
        <v/>
      </c>
      <c r="J185" s="7"/>
      <c r="K185" s="8" t="str">
        <f>Mes!O185</f>
        <v/>
      </c>
      <c r="L185" s="8" t="str">
        <f>Mes!P185</f>
        <v/>
      </c>
      <c r="M185" s="6" t="str">
        <f>Mes!R185</f>
        <v/>
      </c>
      <c r="N185" s="7" t="str">
        <f t="shared" si="1"/>
        <v/>
      </c>
      <c r="O185" s="6" t="str">
        <f>Mes!N185</f>
        <v/>
      </c>
      <c r="P185" s="7"/>
      <c r="Q185" s="7"/>
      <c r="R185" s="6" t="str">
        <f>Mes!I185</f>
        <v/>
      </c>
      <c r="S185" s="6" t="str">
        <f>Mes!K185</f>
        <v/>
      </c>
      <c r="T185" s="7" t="str">
        <f>IF(Mes!Q185="","",VLOOKUP(Mes!Q185,User!$A$2:$E$200,3,1))</f>
        <v/>
      </c>
      <c r="U185" s="7"/>
      <c r="V185" s="7"/>
      <c r="W185" s="7"/>
      <c r="X185" s="7"/>
      <c r="Y185" s="7"/>
      <c r="Z185" s="7"/>
      <c r="AA185" s="7"/>
      <c r="AB185" s="7"/>
      <c r="AC185" s="7" t="str">
        <f>IF((Mes!B185 =""),Mes!H185," ")</f>
        <v/>
      </c>
      <c r="AD185" s="6" t="str">
        <f>IF(NOT(Mes!B185 =""),Mes!B185,"")</f>
        <v/>
      </c>
      <c r="AE185" s="7"/>
      <c r="AF185" s="7"/>
    </row>
    <row r="186" ht="15.75" customHeight="1">
      <c r="A186" s="6" t="str">
        <f>Mes!G186</f>
        <v/>
      </c>
      <c r="B186" s="7"/>
      <c r="C186" s="7" t="str">
        <f>IF(Mes!Q186="", "", LOWER(LEFT(Mes!Q186,1)&amp;MID(Mes!Q186,SEARCH(" ",Mes!Q186)+1,LEN(Mes!Q186))))
</f>
        <v/>
      </c>
      <c r="D186" s="7"/>
      <c r="E186" s="6" t="str">
        <f>Mes!M186</f>
        <v/>
      </c>
      <c r="F186" s="7" t="str">
        <f>Mes!J186</f>
        <v/>
      </c>
      <c r="G186" s="7"/>
      <c r="H186" s="7"/>
      <c r="I186" s="6" t="str">
        <f>Mes!L186</f>
        <v/>
      </c>
      <c r="J186" s="7"/>
      <c r="K186" s="8" t="str">
        <f>Mes!O186</f>
        <v/>
      </c>
      <c r="L186" s="8" t="str">
        <f>Mes!P186</f>
        <v/>
      </c>
      <c r="M186" s="6" t="str">
        <f>Mes!R186</f>
        <v/>
      </c>
      <c r="N186" s="7" t="str">
        <f t="shared" si="1"/>
        <v/>
      </c>
      <c r="O186" s="6" t="str">
        <f>Mes!N186</f>
        <v/>
      </c>
      <c r="P186" s="7"/>
      <c r="Q186" s="7"/>
      <c r="R186" s="6" t="str">
        <f>Mes!I186</f>
        <v/>
      </c>
      <c r="S186" s="6" t="str">
        <f>Mes!K186</f>
        <v/>
      </c>
      <c r="T186" s="7" t="str">
        <f>IF(Mes!Q186="","",VLOOKUP(Mes!Q186,User!$A$2:$E$200,3,1))</f>
        <v/>
      </c>
      <c r="U186" s="7"/>
      <c r="V186" s="7"/>
      <c r="W186" s="7"/>
      <c r="X186" s="7"/>
      <c r="Y186" s="7"/>
      <c r="Z186" s="7"/>
      <c r="AA186" s="7"/>
      <c r="AB186" s="7"/>
      <c r="AC186" s="7" t="str">
        <f>IF((Mes!B186 =""),Mes!H186," ")</f>
        <v/>
      </c>
      <c r="AD186" s="6" t="str">
        <f>IF(NOT(Mes!B186 =""),Mes!B186,"")</f>
        <v/>
      </c>
      <c r="AE186" s="7"/>
      <c r="AF186" s="7"/>
    </row>
    <row r="187" ht="15.75" customHeight="1">
      <c r="A187" s="6" t="str">
        <f>Mes!G187</f>
        <v/>
      </c>
      <c r="B187" s="7"/>
      <c r="C187" s="7" t="str">
        <f>IF(Mes!Q187="", "", LOWER(LEFT(Mes!Q187,1)&amp;MID(Mes!Q187,SEARCH(" ",Mes!Q187)+1,LEN(Mes!Q187))))
</f>
        <v/>
      </c>
      <c r="D187" s="7"/>
      <c r="E187" s="6" t="str">
        <f>Mes!M187</f>
        <v/>
      </c>
      <c r="F187" s="7" t="str">
        <f>Mes!J187</f>
        <v/>
      </c>
      <c r="G187" s="7"/>
      <c r="H187" s="7"/>
      <c r="I187" s="6" t="str">
        <f>Mes!L187</f>
        <v/>
      </c>
      <c r="J187" s="7"/>
      <c r="K187" s="8" t="str">
        <f>Mes!O187</f>
        <v/>
      </c>
      <c r="L187" s="8" t="str">
        <f>Mes!P187</f>
        <v/>
      </c>
      <c r="M187" s="6" t="str">
        <f>Mes!R187</f>
        <v/>
      </c>
      <c r="N187" s="7" t="str">
        <f t="shared" si="1"/>
        <v/>
      </c>
      <c r="O187" s="6" t="str">
        <f>Mes!N187</f>
        <v/>
      </c>
      <c r="P187" s="7"/>
      <c r="Q187" s="7"/>
      <c r="R187" s="6" t="str">
        <f>Mes!I187</f>
        <v/>
      </c>
      <c r="S187" s="6" t="str">
        <f>Mes!K187</f>
        <v/>
      </c>
      <c r="T187" s="7" t="str">
        <f>IF(Mes!Q187="","",VLOOKUP(Mes!Q187,User!$A$2:$E$200,3,1))</f>
        <v/>
      </c>
      <c r="U187" s="7"/>
      <c r="V187" s="7"/>
      <c r="W187" s="7"/>
      <c r="X187" s="7"/>
      <c r="Y187" s="7"/>
      <c r="Z187" s="7"/>
      <c r="AA187" s="7"/>
      <c r="AB187" s="7"/>
      <c r="AC187" s="7" t="str">
        <f>IF((Mes!B187 =""),Mes!H187," ")</f>
        <v/>
      </c>
      <c r="AD187" s="6" t="str">
        <f>IF(NOT(Mes!B187 =""),Mes!B187,"")</f>
        <v/>
      </c>
      <c r="AE187" s="7"/>
      <c r="AF187" s="7"/>
    </row>
    <row r="188" ht="15.75" customHeight="1">
      <c r="A188" s="6" t="str">
        <f>Mes!G188</f>
        <v/>
      </c>
      <c r="B188" s="7"/>
      <c r="C188" s="7" t="str">
        <f>IF(Mes!Q188="", "", LOWER(LEFT(Mes!Q188,1)&amp;MID(Mes!Q188,SEARCH(" ",Mes!Q188)+1,LEN(Mes!Q188))))
</f>
        <v/>
      </c>
      <c r="D188" s="7"/>
      <c r="E188" s="6" t="str">
        <f>Mes!M188</f>
        <v/>
      </c>
      <c r="F188" s="7" t="str">
        <f>Mes!J188</f>
        <v/>
      </c>
      <c r="G188" s="7"/>
      <c r="H188" s="7"/>
      <c r="I188" s="6" t="str">
        <f>Mes!L188</f>
        <v/>
      </c>
      <c r="J188" s="7"/>
      <c r="K188" s="8" t="str">
        <f>Mes!O188</f>
        <v/>
      </c>
      <c r="L188" s="8" t="str">
        <f>Mes!P188</f>
        <v/>
      </c>
      <c r="M188" s="6" t="str">
        <f>Mes!R188</f>
        <v/>
      </c>
      <c r="N188" s="7" t="str">
        <f t="shared" si="1"/>
        <v/>
      </c>
      <c r="O188" s="6" t="str">
        <f>Mes!N188</f>
        <v/>
      </c>
      <c r="P188" s="7"/>
      <c r="Q188" s="7"/>
      <c r="R188" s="6" t="str">
        <f>Mes!I188</f>
        <v/>
      </c>
      <c r="S188" s="6" t="str">
        <f>Mes!K188</f>
        <v/>
      </c>
      <c r="T188" s="7" t="str">
        <f>IF(Mes!Q188="","",VLOOKUP(Mes!Q188,User!$A$2:$E$200,3,1))</f>
        <v/>
      </c>
      <c r="U188" s="7"/>
      <c r="V188" s="7"/>
      <c r="W188" s="7"/>
      <c r="X188" s="7"/>
      <c r="Y188" s="7"/>
      <c r="Z188" s="7"/>
      <c r="AA188" s="7"/>
      <c r="AB188" s="7"/>
      <c r="AC188" s="7" t="str">
        <f>IF((Mes!B188 =""),Mes!H188," ")</f>
        <v/>
      </c>
      <c r="AD188" s="6" t="str">
        <f>IF(NOT(Mes!B188 =""),Mes!B188,"")</f>
        <v/>
      </c>
      <c r="AE188" s="7"/>
      <c r="AF188" s="7"/>
    </row>
    <row r="189" ht="15.75" customHeight="1">
      <c r="A189" s="6" t="str">
        <f>Mes!G189</f>
        <v/>
      </c>
      <c r="B189" s="7"/>
      <c r="C189" s="7" t="str">
        <f>IF(Mes!Q189="", "", LOWER(LEFT(Mes!Q189,1)&amp;MID(Mes!Q189,SEARCH(" ",Mes!Q189)+1,LEN(Mes!Q189))))
</f>
        <v/>
      </c>
      <c r="D189" s="7"/>
      <c r="E189" s="6" t="str">
        <f>Mes!M189</f>
        <v/>
      </c>
      <c r="F189" s="7" t="str">
        <f>Mes!J189</f>
        <v/>
      </c>
      <c r="G189" s="7"/>
      <c r="H189" s="7"/>
      <c r="I189" s="6" t="str">
        <f>Mes!L189</f>
        <v/>
      </c>
      <c r="J189" s="7"/>
      <c r="K189" s="8" t="str">
        <f>Mes!O189</f>
        <v/>
      </c>
      <c r="L189" s="8" t="str">
        <f>Mes!P189</f>
        <v/>
      </c>
      <c r="M189" s="6" t="str">
        <f>Mes!R189</f>
        <v/>
      </c>
      <c r="N189" s="7" t="str">
        <f t="shared" si="1"/>
        <v/>
      </c>
      <c r="O189" s="6" t="str">
        <f>Mes!N189</f>
        <v/>
      </c>
      <c r="P189" s="7"/>
      <c r="Q189" s="7"/>
      <c r="R189" s="6" t="str">
        <f>Mes!I189</f>
        <v/>
      </c>
      <c r="S189" s="6" t="str">
        <f>Mes!K189</f>
        <v/>
      </c>
      <c r="T189" s="7" t="str">
        <f>IF(Mes!Q189="","",VLOOKUP(Mes!Q189,User!$A$2:$E$200,3,1))</f>
        <v/>
      </c>
      <c r="U189" s="7"/>
      <c r="V189" s="7"/>
      <c r="W189" s="7"/>
      <c r="X189" s="7"/>
      <c r="Y189" s="7"/>
      <c r="Z189" s="7"/>
      <c r="AA189" s="7"/>
      <c r="AB189" s="7"/>
      <c r="AC189" s="7" t="str">
        <f>IF((Mes!B189 =""),Mes!H189," ")</f>
        <v/>
      </c>
      <c r="AD189" s="6" t="str">
        <f>IF(NOT(Mes!B189 =""),Mes!B189,"")</f>
        <v/>
      </c>
      <c r="AE189" s="7"/>
      <c r="AF189" s="7"/>
    </row>
    <row r="190" ht="15.75" customHeight="1">
      <c r="A190" s="6" t="str">
        <f>Mes!G190</f>
        <v/>
      </c>
      <c r="B190" s="7"/>
      <c r="C190" s="7" t="str">
        <f>IF(Mes!Q190="", "", LOWER(LEFT(Mes!Q190,1)&amp;MID(Mes!Q190,SEARCH(" ",Mes!Q190)+1,LEN(Mes!Q190))))
</f>
        <v/>
      </c>
      <c r="D190" s="7"/>
      <c r="E190" s="6" t="str">
        <f>Mes!M190</f>
        <v/>
      </c>
      <c r="F190" s="7" t="str">
        <f>Mes!J190</f>
        <v/>
      </c>
      <c r="G190" s="7"/>
      <c r="H190" s="7"/>
      <c r="I190" s="6" t="str">
        <f>Mes!L190</f>
        <v/>
      </c>
      <c r="J190" s="7"/>
      <c r="K190" s="8" t="str">
        <f>Mes!O190</f>
        <v/>
      </c>
      <c r="L190" s="8" t="str">
        <f>Mes!P190</f>
        <v/>
      </c>
      <c r="M190" s="6" t="str">
        <f>Mes!R190</f>
        <v/>
      </c>
      <c r="N190" s="7" t="str">
        <f t="shared" si="1"/>
        <v/>
      </c>
      <c r="O190" s="6" t="str">
        <f>Mes!N190</f>
        <v/>
      </c>
      <c r="P190" s="7"/>
      <c r="Q190" s="7"/>
      <c r="R190" s="6" t="str">
        <f>Mes!I190</f>
        <v/>
      </c>
      <c r="S190" s="6" t="str">
        <f>Mes!K190</f>
        <v/>
      </c>
      <c r="T190" s="7" t="str">
        <f>IF(Mes!Q190="","",VLOOKUP(Mes!Q190,User!$A$2:$E$200,3,1))</f>
        <v/>
      </c>
      <c r="U190" s="7"/>
      <c r="V190" s="7"/>
      <c r="W190" s="7"/>
      <c r="X190" s="7"/>
      <c r="Y190" s="7"/>
      <c r="Z190" s="7"/>
      <c r="AA190" s="7"/>
      <c r="AB190" s="7"/>
      <c r="AC190" s="7" t="str">
        <f>IF((Mes!B190 =""),Mes!H190," ")</f>
        <v/>
      </c>
      <c r="AD190" s="6" t="str">
        <f>IF(NOT(Mes!B190 =""),Mes!B190,"")</f>
        <v/>
      </c>
      <c r="AE190" s="7"/>
      <c r="AF190" s="7"/>
    </row>
    <row r="191" ht="15.75" customHeight="1">
      <c r="A191" s="6" t="str">
        <f>Mes!G191</f>
        <v/>
      </c>
      <c r="B191" s="7"/>
      <c r="C191" s="7" t="str">
        <f>IF(Mes!Q191="", "", LOWER(LEFT(Mes!Q191,1)&amp;MID(Mes!Q191,SEARCH(" ",Mes!Q191)+1,LEN(Mes!Q191))))
</f>
        <v/>
      </c>
      <c r="D191" s="7"/>
      <c r="E191" s="6" t="str">
        <f>Mes!M191</f>
        <v/>
      </c>
      <c r="F191" s="7" t="str">
        <f>Mes!J191</f>
        <v/>
      </c>
      <c r="G191" s="7"/>
      <c r="H191" s="7"/>
      <c r="I191" s="6" t="str">
        <f>Mes!L191</f>
        <v/>
      </c>
      <c r="J191" s="7"/>
      <c r="K191" s="8" t="str">
        <f>Mes!O191</f>
        <v/>
      </c>
      <c r="L191" s="8" t="str">
        <f>Mes!P191</f>
        <v/>
      </c>
      <c r="M191" s="6" t="str">
        <f>Mes!R191</f>
        <v/>
      </c>
      <c r="N191" s="7" t="str">
        <f t="shared" si="1"/>
        <v/>
      </c>
      <c r="O191" s="6" t="str">
        <f>Mes!N191</f>
        <v/>
      </c>
      <c r="P191" s="7"/>
      <c r="Q191" s="7"/>
      <c r="R191" s="6" t="str">
        <f>Mes!I191</f>
        <v/>
      </c>
      <c r="S191" s="6" t="str">
        <f>Mes!K191</f>
        <v/>
      </c>
      <c r="T191" s="7" t="str">
        <f>IF(Mes!Q191="","",VLOOKUP(Mes!Q191,User!$A$2:$E$200,3,1))</f>
        <v/>
      </c>
      <c r="U191" s="7"/>
      <c r="V191" s="7"/>
      <c r="W191" s="7"/>
      <c r="X191" s="7"/>
      <c r="Y191" s="7"/>
      <c r="Z191" s="7"/>
      <c r="AA191" s="7"/>
      <c r="AB191" s="7"/>
      <c r="AC191" s="7" t="str">
        <f>IF((Mes!B191 =""),Mes!H191," ")</f>
        <v/>
      </c>
      <c r="AD191" s="6" t="str">
        <f>IF(NOT(Mes!B191 =""),Mes!B191,"")</f>
        <v/>
      </c>
      <c r="AE191" s="7"/>
      <c r="AF191" s="7"/>
    </row>
    <row r="192" ht="15.75" customHeight="1">
      <c r="A192" s="6" t="str">
        <f>Mes!G192</f>
        <v/>
      </c>
      <c r="B192" s="7"/>
      <c r="C192" s="7" t="str">
        <f>IF(Mes!Q192="", "", LOWER(LEFT(Mes!Q192,1)&amp;MID(Mes!Q192,SEARCH(" ",Mes!Q192)+1,LEN(Mes!Q192))))
</f>
        <v/>
      </c>
      <c r="D192" s="7"/>
      <c r="E192" s="6" t="str">
        <f>Mes!M192</f>
        <v/>
      </c>
      <c r="F192" s="7" t="str">
        <f>Mes!J192</f>
        <v/>
      </c>
      <c r="G192" s="7"/>
      <c r="H192" s="7"/>
      <c r="I192" s="6" t="str">
        <f>Mes!L192</f>
        <v/>
      </c>
      <c r="J192" s="7"/>
      <c r="K192" s="8" t="str">
        <f>Mes!O192</f>
        <v/>
      </c>
      <c r="L192" s="8" t="str">
        <f>Mes!P192</f>
        <v/>
      </c>
      <c r="M192" s="6" t="str">
        <f>Mes!R192</f>
        <v/>
      </c>
      <c r="N192" s="7" t="str">
        <f t="shared" si="1"/>
        <v/>
      </c>
      <c r="O192" s="6" t="str">
        <f>Mes!N192</f>
        <v/>
      </c>
      <c r="P192" s="7"/>
      <c r="Q192" s="7"/>
      <c r="R192" s="6" t="str">
        <f>Mes!I192</f>
        <v/>
      </c>
      <c r="S192" s="6" t="str">
        <f>Mes!K192</f>
        <v/>
      </c>
      <c r="T192" s="7" t="str">
        <f>IF(Mes!Q192="","",VLOOKUP(Mes!Q192,User!$A$2:$E$200,3,1))</f>
        <v/>
      </c>
      <c r="U192" s="7"/>
      <c r="V192" s="7"/>
      <c r="W192" s="7"/>
      <c r="X192" s="7"/>
      <c r="Y192" s="7"/>
      <c r="Z192" s="7"/>
      <c r="AA192" s="7"/>
      <c r="AB192" s="7"/>
      <c r="AC192" s="7" t="str">
        <f>IF((Mes!B192 =""),Mes!H192," ")</f>
        <v/>
      </c>
      <c r="AD192" s="6" t="str">
        <f>IF(NOT(Mes!B192 =""),Mes!B192,"")</f>
        <v/>
      </c>
      <c r="AE192" s="7"/>
      <c r="AF192" s="7"/>
    </row>
    <row r="193" ht="15.75" customHeight="1">
      <c r="A193" s="6" t="str">
        <f>Mes!G193</f>
        <v/>
      </c>
      <c r="B193" s="7"/>
      <c r="C193" s="7" t="str">
        <f>IF(Mes!Q193="", "", LOWER(LEFT(Mes!Q193,1)&amp;MID(Mes!Q193,SEARCH(" ",Mes!Q193)+1,LEN(Mes!Q193))))
</f>
        <v/>
      </c>
      <c r="D193" s="7"/>
      <c r="E193" s="6" t="str">
        <f>Mes!M193</f>
        <v/>
      </c>
      <c r="F193" s="7" t="str">
        <f>Mes!J193</f>
        <v/>
      </c>
      <c r="G193" s="7"/>
      <c r="H193" s="7"/>
      <c r="I193" s="6" t="str">
        <f>Mes!L193</f>
        <v/>
      </c>
      <c r="J193" s="7"/>
      <c r="K193" s="8" t="str">
        <f>Mes!O193</f>
        <v/>
      </c>
      <c r="L193" s="8" t="str">
        <f>Mes!P193</f>
        <v/>
      </c>
      <c r="M193" s="6" t="str">
        <f>Mes!R193</f>
        <v/>
      </c>
      <c r="N193" s="7" t="str">
        <f t="shared" si="1"/>
        <v/>
      </c>
      <c r="O193" s="6" t="str">
        <f>Mes!N193</f>
        <v/>
      </c>
      <c r="P193" s="7"/>
      <c r="Q193" s="7"/>
      <c r="R193" s="6" t="str">
        <f>Mes!I193</f>
        <v/>
      </c>
      <c r="S193" s="6" t="str">
        <f>Mes!K193</f>
        <v/>
      </c>
      <c r="T193" s="7" t="str">
        <f>IF(Mes!Q193="","",VLOOKUP(Mes!Q193,User!$A$2:$E$200,3,1))</f>
        <v/>
      </c>
      <c r="U193" s="7"/>
      <c r="V193" s="7"/>
      <c r="W193" s="7"/>
      <c r="X193" s="7"/>
      <c r="Y193" s="7"/>
      <c r="Z193" s="7"/>
      <c r="AA193" s="7"/>
      <c r="AB193" s="7"/>
      <c r="AC193" s="7" t="str">
        <f>IF((Mes!B193 =""),Mes!H193," ")</f>
        <v/>
      </c>
      <c r="AD193" s="6" t="str">
        <f>IF(NOT(Mes!B193 =""),Mes!B193,"")</f>
        <v/>
      </c>
      <c r="AE193" s="7"/>
      <c r="AF193" s="7"/>
    </row>
    <row r="194" ht="15.75" customHeight="1">
      <c r="A194" s="6" t="str">
        <f>Mes!G194</f>
        <v/>
      </c>
      <c r="B194" s="7"/>
      <c r="C194" s="7" t="str">
        <f>IF(Mes!Q194="", "", LOWER(LEFT(Mes!Q194,1)&amp;MID(Mes!Q194,SEARCH(" ",Mes!Q194)+1,LEN(Mes!Q194))))
</f>
        <v/>
      </c>
      <c r="D194" s="7"/>
      <c r="E194" s="6" t="str">
        <f>Mes!M194</f>
        <v/>
      </c>
      <c r="F194" s="7" t="str">
        <f>Mes!J194</f>
        <v/>
      </c>
      <c r="G194" s="7"/>
      <c r="H194" s="7"/>
      <c r="I194" s="6" t="str">
        <f>Mes!L194</f>
        <v/>
      </c>
      <c r="J194" s="7"/>
      <c r="K194" s="8" t="str">
        <f>Mes!O194</f>
        <v/>
      </c>
      <c r="L194" s="8" t="str">
        <f>Mes!P194</f>
        <v/>
      </c>
      <c r="M194" s="6" t="str">
        <f>Mes!R194</f>
        <v/>
      </c>
      <c r="N194" s="7" t="str">
        <f t="shared" si="1"/>
        <v/>
      </c>
      <c r="O194" s="6" t="str">
        <f>Mes!N194</f>
        <v/>
      </c>
      <c r="P194" s="7"/>
      <c r="Q194" s="7"/>
      <c r="R194" s="6" t="str">
        <f>Mes!I194</f>
        <v/>
      </c>
      <c r="S194" s="6" t="str">
        <f>Mes!K194</f>
        <v/>
      </c>
      <c r="T194" s="7" t="str">
        <f>IF(Mes!Q194="","",VLOOKUP(Mes!Q194,User!$A$2:$E$200,3,1))</f>
        <v/>
      </c>
      <c r="U194" s="7"/>
      <c r="V194" s="7"/>
      <c r="W194" s="7"/>
      <c r="X194" s="7"/>
      <c r="Y194" s="7"/>
      <c r="Z194" s="7"/>
      <c r="AA194" s="7"/>
      <c r="AB194" s="7"/>
      <c r="AC194" s="7" t="str">
        <f>IF((Mes!B194 =""),Mes!H194," ")</f>
        <v/>
      </c>
      <c r="AD194" s="6" t="str">
        <f>IF(NOT(Mes!B194 =""),Mes!B194,"")</f>
        <v/>
      </c>
      <c r="AE194" s="7"/>
      <c r="AF194" s="7"/>
    </row>
    <row r="195" ht="15.75" customHeight="1">
      <c r="A195" s="6" t="str">
        <f>Mes!G195</f>
        <v/>
      </c>
      <c r="B195" s="7"/>
      <c r="C195" s="7" t="str">
        <f>IF(Mes!Q195="", "", LOWER(LEFT(Mes!Q195,1)&amp;MID(Mes!Q195,SEARCH(" ",Mes!Q195)+1,LEN(Mes!Q195))))
</f>
        <v/>
      </c>
      <c r="D195" s="7"/>
      <c r="E195" s="6" t="str">
        <f>Mes!M195</f>
        <v/>
      </c>
      <c r="F195" s="7" t="str">
        <f>Mes!J195</f>
        <v/>
      </c>
      <c r="G195" s="7"/>
      <c r="H195" s="7"/>
      <c r="I195" s="6" t="str">
        <f>Mes!L195</f>
        <v/>
      </c>
      <c r="J195" s="7"/>
      <c r="K195" s="8" t="str">
        <f>Mes!O195</f>
        <v/>
      </c>
      <c r="L195" s="8" t="str">
        <f>Mes!P195</f>
        <v/>
      </c>
      <c r="M195" s="6" t="str">
        <f>Mes!R195</f>
        <v/>
      </c>
      <c r="N195" s="7" t="str">
        <f t="shared" si="1"/>
        <v/>
      </c>
      <c r="O195" s="6" t="str">
        <f>Mes!N195</f>
        <v/>
      </c>
      <c r="P195" s="7"/>
      <c r="Q195" s="7"/>
      <c r="R195" s="6" t="str">
        <f>Mes!I195</f>
        <v/>
      </c>
      <c r="S195" s="6" t="str">
        <f>Mes!K195</f>
        <v/>
      </c>
      <c r="T195" s="7" t="str">
        <f>IF(Mes!Q195="","",VLOOKUP(Mes!Q195,User!$A$2:$E$200,3,1))</f>
        <v/>
      </c>
      <c r="U195" s="7"/>
      <c r="V195" s="7"/>
      <c r="W195" s="7"/>
      <c r="X195" s="7"/>
      <c r="Y195" s="7"/>
      <c r="Z195" s="7"/>
      <c r="AA195" s="7"/>
      <c r="AB195" s="7"/>
      <c r="AC195" s="6" t="str">
        <f>IF((Mes!B195 =""),Mes!H195," ")</f>
        <v/>
      </c>
      <c r="AD195" s="6" t="str">
        <f>IF(NOT(Mes!B195 =""),Mes!B195,"")</f>
        <v/>
      </c>
      <c r="AE195" s="7"/>
      <c r="AF195" s="7"/>
    </row>
    <row r="196" ht="15.75" customHeight="1">
      <c r="A196" s="6" t="str">
        <f>Mes!G196</f>
        <v/>
      </c>
      <c r="B196" s="7"/>
      <c r="C196" s="7" t="str">
        <f>IF(Mes!Q196="", "", LOWER(LEFT(Mes!Q196,1)&amp;MID(Mes!Q196,SEARCH(" ",Mes!Q196)+1,LEN(Mes!Q196))))
</f>
        <v/>
      </c>
      <c r="D196" s="7"/>
      <c r="E196" s="6" t="str">
        <f>Mes!M196</f>
        <v/>
      </c>
      <c r="F196" s="7" t="str">
        <f>Mes!J196</f>
        <v/>
      </c>
      <c r="G196" s="7"/>
      <c r="H196" s="7"/>
      <c r="I196" s="6" t="str">
        <f>Mes!L196</f>
        <v/>
      </c>
      <c r="J196" s="7"/>
      <c r="K196" s="8" t="str">
        <f>Mes!O196</f>
        <v/>
      </c>
      <c r="L196" s="8" t="str">
        <f>Mes!P196</f>
        <v/>
      </c>
      <c r="M196" s="6" t="str">
        <f>Mes!R196</f>
        <v/>
      </c>
      <c r="N196" s="7" t="str">
        <f t="shared" si="1"/>
        <v/>
      </c>
      <c r="O196" s="6" t="str">
        <f>Mes!N196</f>
        <v/>
      </c>
      <c r="P196" s="7"/>
      <c r="Q196" s="7"/>
      <c r="R196" s="6" t="str">
        <f>Mes!I196</f>
        <v/>
      </c>
      <c r="S196" s="6" t="str">
        <f>Mes!K196</f>
        <v/>
      </c>
      <c r="T196" s="7" t="str">
        <f>IF(Mes!Q196="","",VLOOKUP(Mes!Q196,User!$A$2:$E$200,3,1))</f>
        <v/>
      </c>
      <c r="U196" s="7"/>
      <c r="V196" s="7"/>
      <c r="W196" s="7"/>
      <c r="X196" s="7"/>
      <c r="Y196" s="7"/>
      <c r="Z196" s="7"/>
      <c r="AA196" s="7"/>
      <c r="AB196" s="7"/>
      <c r="AC196" s="6" t="str">
        <f>IF((Mes!B196 =""),Mes!H196," ")</f>
        <v/>
      </c>
      <c r="AD196" s="6" t="str">
        <f>IF(NOT(Mes!B196 =""),Mes!B196,"")</f>
        <v/>
      </c>
      <c r="AE196" s="7"/>
      <c r="AF196" s="7"/>
    </row>
    <row r="197" ht="15.75" customHeight="1">
      <c r="A197" s="6" t="str">
        <f>Mes!G197</f>
        <v/>
      </c>
      <c r="B197" s="7"/>
      <c r="C197" s="7" t="str">
        <f>IF(Mes!Q197="", "", LOWER(LEFT(Mes!Q197,1)&amp;MID(Mes!Q197,SEARCH(" ",Mes!Q197)+1,LEN(Mes!Q197))))
</f>
        <v/>
      </c>
      <c r="D197" s="7"/>
      <c r="E197" s="6" t="str">
        <f>Mes!M197</f>
        <v/>
      </c>
      <c r="F197" s="7" t="str">
        <f>Mes!J197</f>
        <v/>
      </c>
      <c r="G197" s="7"/>
      <c r="H197" s="7"/>
      <c r="I197" s="6" t="str">
        <f>Mes!L197</f>
        <v/>
      </c>
      <c r="J197" s="7"/>
      <c r="K197" s="8" t="str">
        <f>Mes!O197</f>
        <v/>
      </c>
      <c r="L197" s="8" t="str">
        <f>Mes!P197</f>
        <v/>
      </c>
      <c r="M197" s="6" t="str">
        <f>Mes!R197</f>
        <v/>
      </c>
      <c r="N197" s="7" t="str">
        <f t="shared" si="1"/>
        <v/>
      </c>
      <c r="O197" s="6" t="str">
        <f>Mes!N197</f>
        <v/>
      </c>
      <c r="P197" s="7"/>
      <c r="Q197" s="7"/>
      <c r="R197" s="6" t="str">
        <f>Mes!I197</f>
        <v/>
      </c>
      <c r="S197" s="6" t="str">
        <f>Mes!K197</f>
        <v/>
      </c>
      <c r="T197" s="7" t="str">
        <f>IF(Mes!Q197="","",VLOOKUP(Mes!Q197,User!$A$2:$E$200,3,1))</f>
        <v/>
      </c>
      <c r="U197" s="7"/>
      <c r="V197" s="7"/>
      <c r="W197" s="7"/>
      <c r="X197" s="7"/>
      <c r="Y197" s="7"/>
      <c r="Z197" s="7"/>
      <c r="AA197" s="7"/>
      <c r="AB197" s="7"/>
      <c r="AC197" s="7" t="str">
        <f>IF((Mes!B197 =""),Mes!H197," ")</f>
        <v/>
      </c>
      <c r="AD197" s="6" t="str">
        <f>IF(NOT(Mes!B197 =""),Mes!B197,"")</f>
        <v/>
      </c>
      <c r="AE197" s="7"/>
      <c r="AF197" s="7"/>
    </row>
    <row r="198" ht="15.75" customHeight="1">
      <c r="A198" s="6" t="str">
        <f>Mes!G198</f>
        <v/>
      </c>
      <c r="B198" s="7"/>
      <c r="C198" s="7" t="str">
        <f>IF(Mes!Q198="", "", LOWER(LEFT(Mes!Q198,1)&amp;MID(Mes!Q198,SEARCH(" ",Mes!Q198)+1,LEN(Mes!Q198))))
</f>
        <v/>
      </c>
      <c r="D198" s="7"/>
      <c r="E198" s="6" t="str">
        <f>Mes!M198</f>
        <v/>
      </c>
      <c r="F198" s="7" t="str">
        <f>Mes!J198</f>
        <v/>
      </c>
      <c r="G198" s="7"/>
      <c r="H198" s="7"/>
      <c r="I198" s="6" t="str">
        <f>Mes!L198</f>
        <v/>
      </c>
      <c r="J198" s="7"/>
      <c r="K198" s="8" t="str">
        <f>Mes!O198</f>
        <v/>
      </c>
      <c r="L198" s="8" t="str">
        <f>Mes!P198</f>
        <v/>
      </c>
      <c r="M198" s="6" t="str">
        <f>Mes!R198</f>
        <v/>
      </c>
      <c r="N198" s="7" t="str">
        <f t="shared" si="1"/>
        <v/>
      </c>
      <c r="O198" s="6" t="str">
        <f>Mes!N198</f>
        <v/>
      </c>
      <c r="P198" s="7"/>
      <c r="Q198" s="7"/>
      <c r="R198" s="6" t="str">
        <f>Mes!I198</f>
        <v/>
      </c>
      <c r="S198" s="6" t="str">
        <f>Mes!K198</f>
        <v/>
      </c>
      <c r="T198" s="7" t="str">
        <f>IF(Mes!Q198="","",VLOOKUP(Mes!Q198,User!$A$2:$E$200,3,1))</f>
        <v/>
      </c>
      <c r="U198" s="7"/>
      <c r="V198" s="7"/>
      <c r="W198" s="7"/>
      <c r="X198" s="7"/>
      <c r="Y198" s="7"/>
      <c r="Z198" s="7"/>
      <c r="AA198" s="7"/>
      <c r="AB198" s="7"/>
      <c r="AC198" s="7" t="str">
        <f>IF((Mes!B198 =""),Mes!H198," ")</f>
        <v/>
      </c>
      <c r="AD198" s="6" t="str">
        <f>IF(NOT(Mes!B198 =""),Mes!B198,"")</f>
        <v/>
      </c>
      <c r="AE198" s="7"/>
      <c r="AF198" s="7"/>
    </row>
    <row r="199" ht="15.75" customHeight="1">
      <c r="A199" s="6" t="str">
        <f>Mes!G199</f>
        <v/>
      </c>
      <c r="B199" s="7"/>
      <c r="C199" s="7" t="str">
        <f>IF(Mes!Q199="", "", LOWER(LEFT(Mes!Q199,1)&amp;MID(Mes!Q199,SEARCH(" ",Mes!Q199)+1,LEN(Mes!Q199))))
</f>
        <v/>
      </c>
      <c r="D199" s="7"/>
      <c r="E199" s="6" t="str">
        <f>Mes!M199</f>
        <v/>
      </c>
      <c r="F199" s="7" t="str">
        <f>Mes!J199</f>
        <v/>
      </c>
      <c r="G199" s="7"/>
      <c r="H199" s="7"/>
      <c r="I199" s="6" t="str">
        <f>Mes!L199</f>
        <v/>
      </c>
      <c r="J199" s="7"/>
      <c r="K199" s="8" t="str">
        <f>Mes!O199</f>
        <v/>
      </c>
      <c r="L199" s="8" t="str">
        <f>Mes!P199</f>
        <v/>
      </c>
      <c r="M199" s="6" t="str">
        <f>Mes!R199</f>
        <v/>
      </c>
      <c r="N199" s="7" t="str">
        <f t="shared" si="1"/>
        <v/>
      </c>
      <c r="O199" s="6" t="str">
        <f>Mes!N199</f>
        <v/>
      </c>
      <c r="P199" s="7"/>
      <c r="Q199" s="7"/>
      <c r="R199" s="6" t="str">
        <f>Mes!I199</f>
        <v/>
      </c>
      <c r="S199" s="6" t="str">
        <f>Mes!K199</f>
        <v/>
      </c>
      <c r="T199" s="7" t="str">
        <f>IF(Mes!Q199="","",VLOOKUP(Mes!Q199,User!$A$2:$E$200,3,1))</f>
        <v/>
      </c>
      <c r="U199" s="7"/>
      <c r="V199" s="7"/>
      <c r="W199" s="7"/>
      <c r="X199" s="7"/>
      <c r="Y199" s="7"/>
      <c r="Z199" s="7"/>
      <c r="AA199" s="7"/>
      <c r="AB199" s="7"/>
      <c r="AC199" s="6" t="str">
        <f>IF((Mes!B199 =""),Mes!H199," ")</f>
        <v/>
      </c>
      <c r="AD199" s="6" t="str">
        <f>IF(NOT(Mes!B199 =""),Mes!B199,"")</f>
        <v/>
      </c>
      <c r="AE199" s="7"/>
      <c r="AF199" s="7"/>
    </row>
    <row r="200" ht="15.75" customHeight="1">
      <c r="A200" s="6" t="str">
        <f>Mes!G200</f>
        <v/>
      </c>
      <c r="B200" s="7"/>
      <c r="C200" s="7" t="str">
        <f>IF(Mes!Q200="", "", LOWER(LEFT(Mes!Q200,1)&amp;MID(Mes!Q200,SEARCH(" ",Mes!Q200)+1,LEN(Mes!Q200))))
</f>
        <v/>
      </c>
      <c r="D200" s="7"/>
      <c r="E200" s="6" t="str">
        <f>Mes!M200</f>
        <v/>
      </c>
      <c r="F200" s="7" t="str">
        <f>Mes!J200</f>
        <v/>
      </c>
      <c r="G200" s="7"/>
      <c r="H200" s="7"/>
      <c r="I200" s="6" t="str">
        <f>Mes!L200</f>
        <v/>
      </c>
      <c r="J200" s="7"/>
      <c r="K200" s="8" t="str">
        <f>Mes!O200</f>
        <v/>
      </c>
      <c r="L200" s="8" t="str">
        <f>Mes!P200</f>
        <v/>
      </c>
      <c r="M200" s="6" t="str">
        <f>Mes!R200</f>
        <v/>
      </c>
      <c r="N200" s="7" t="str">
        <f t="shared" si="1"/>
        <v/>
      </c>
      <c r="O200" s="6" t="str">
        <f>Mes!N200</f>
        <v/>
      </c>
      <c r="P200" s="7"/>
      <c r="Q200" s="7"/>
      <c r="R200" s="6" t="str">
        <f>Mes!I200</f>
        <v/>
      </c>
      <c r="S200" s="6" t="str">
        <f>Mes!K200</f>
        <v/>
      </c>
      <c r="T200" s="7" t="str">
        <f>IF(Mes!Q200="","",VLOOKUP(Mes!Q200,User!$A$2:$E$200,3,1))</f>
        <v/>
      </c>
      <c r="U200" s="7"/>
      <c r="V200" s="7"/>
      <c r="W200" s="7"/>
      <c r="X200" s="7"/>
      <c r="Y200" s="7"/>
      <c r="Z200" s="7"/>
      <c r="AA200" s="7"/>
      <c r="AB200" s="7"/>
      <c r="AC200" s="7" t="str">
        <f>IF((Mes!B200 =""),Mes!H200," ")</f>
        <v/>
      </c>
      <c r="AD200" s="6" t="str">
        <f>IF(NOT(Mes!B200 =""),Mes!B200,"")</f>
        <v/>
      </c>
      <c r="AE200" s="7"/>
      <c r="AF200" s="7"/>
    </row>
    <row r="201" ht="15.75" customHeight="1">
      <c r="A201" s="6" t="str">
        <f>Mes!G201</f>
        <v/>
      </c>
      <c r="B201" s="7"/>
      <c r="C201" s="7" t="str">
        <f>IF(Mes!Q201="", "", LOWER(LEFT(Mes!Q201,1)&amp;MID(Mes!Q201,SEARCH(" ",Mes!Q201)+1,LEN(Mes!Q201))))
</f>
        <v/>
      </c>
      <c r="D201" s="7"/>
      <c r="E201" s="6" t="str">
        <f>Mes!M201</f>
        <v/>
      </c>
      <c r="F201" s="7" t="str">
        <f>Mes!J201</f>
        <v/>
      </c>
      <c r="G201" s="7"/>
      <c r="H201" s="7"/>
      <c r="I201" s="6" t="str">
        <f>Mes!L201</f>
        <v/>
      </c>
      <c r="J201" s="7"/>
      <c r="K201" s="8" t="str">
        <f>Mes!O201</f>
        <v/>
      </c>
      <c r="L201" s="8" t="str">
        <f>Mes!P201</f>
        <v/>
      </c>
      <c r="M201" s="6" t="str">
        <f>Mes!R201</f>
        <v/>
      </c>
      <c r="N201" s="7" t="str">
        <f t="shared" si="1"/>
        <v/>
      </c>
      <c r="O201" s="6" t="str">
        <f>Mes!N201</f>
        <v/>
      </c>
      <c r="P201" s="7"/>
      <c r="Q201" s="7"/>
      <c r="R201" s="6" t="str">
        <f>Mes!I201</f>
        <v/>
      </c>
      <c r="S201" s="6" t="str">
        <f>Mes!K201</f>
        <v/>
      </c>
      <c r="T201" s="7" t="str">
        <f>IF(Mes!Q201="","",VLOOKUP(Mes!Q201,User!$A$2:$E$200,3,1))</f>
        <v/>
      </c>
      <c r="U201" s="7"/>
      <c r="V201" s="7"/>
      <c r="W201" s="7"/>
      <c r="X201" s="7"/>
      <c r="Y201" s="7"/>
      <c r="Z201" s="7"/>
      <c r="AA201" s="7"/>
      <c r="AB201" s="7"/>
      <c r="AC201" s="7" t="str">
        <f>IF((Mes!B201 =""),Mes!H201," ")</f>
        <v/>
      </c>
      <c r="AD201" s="6" t="str">
        <f>IF(NOT(Mes!B201 =""),Mes!B201,"")</f>
        <v/>
      </c>
      <c r="AE201" s="7"/>
      <c r="AF201" s="7"/>
    </row>
    <row r="202" ht="15.75" customHeight="1">
      <c r="A202" s="6" t="str">
        <f>Mes!G202</f>
        <v/>
      </c>
      <c r="B202" s="7"/>
      <c r="C202" s="7" t="str">
        <f>IF(Mes!Q202="", "", LOWER(LEFT(Mes!Q202,1)&amp;MID(Mes!Q202,SEARCH(" ",Mes!Q202)+1,LEN(Mes!Q202))))
</f>
        <v/>
      </c>
      <c r="D202" s="7"/>
      <c r="E202" s="6" t="str">
        <f>Mes!M202</f>
        <v/>
      </c>
      <c r="F202" s="7" t="str">
        <f>Mes!J202</f>
        <v/>
      </c>
      <c r="G202" s="7"/>
      <c r="H202" s="7"/>
      <c r="I202" s="6" t="str">
        <f>Mes!L202</f>
        <v/>
      </c>
      <c r="J202" s="7"/>
      <c r="K202" s="8" t="str">
        <f>Mes!O202</f>
        <v/>
      </c>
      <c r="L202" s="8" t="str">
        <f>Mes!P202</f>
        <v/>
      </c>
      <c r="M202" s="6" t="str">
        <f>Mes!R202</f>
        <v/>
      </c>
      <c r="N202" s="7" t="str">
        <f t="shared" si="1"/>
        <v/>
      </c>
      <c r="O202" s="6" t="str">
        <f>Mes!N202</f>
        <v/>
      </c>
      <c r="P202" s="7"/>
      <c r="Q202" s="7"/>
      <c r="R202" s="6" t="str">
        <f>Mes!I202</f>
        <v/>
      </c>
      <c r="S202" s="6" t="str">
        <f>Mes!K202</f>
        <v/>
      </c>
      <c r="T202" s="7" t="str">
        <f>IF(Mes!Q202="","",VLOOKUP(Mes!Q202,User!$A$2:$E$200,3,1))</f>
        <v/>
      </c>
      <c r="U202" s="7"/>
      <c r="V202" s="7"/>
      <c r="W202" s="7"/>
      <c r="X202" s="7"/>
      <c r="Y202" s="7"/>
      <c r="Z202" s="7"/>
      <c r="AA202" s="7"/>
      <c r="AB202" s="7"/>
      <c r="AC202" s="7" t="str">
        <f>IF((Mes!B202 =""),Mes!H202," ")</f>
        <v/>
      </c>
      <c r="AD202" s="6" t="str">
        <f>IF(NOT(Mes!B202 =""),Mes!B202,"")</f>
        <v/>
      </c>
      <c r="AE202" s="7"/>
      <c r="AF202" s="7"/>
    </row>
    <row r="203" ht="15.75" customHeight="1">
      <c r="A203" s="6" t="str">
        <f>Mes!G203</f>
        <v/>
      </c>
      <c r="B203" s="7"/>
      <c r="C203" s="7" t="str">
        <f>IF(Mes!Q203="", "", LOWER(LEFT(Mes!Q203,1)&amp;MID(Mes!Q203,SEARCH(" ",Mes!Q203)+1,LEN(Mes!Q203))))
</f>
        <v/>
      </c>
      <c r="D203" s="7"/>
      <c r="E203" s="6" t="str">
        <f>Mes!M203</f>
        <v/>
      </c>
      <c r="F203" s="7" t="str">
        <f>Mes!J203</f>
        <v/>
      </c>
      <c r="G203" s="7"/>
      <c r="H203" s="7"/>
      <c r="I203" s="6" t="str">
        <f>Mes!L203</f>
        <v/>
      </c>
      <c r="J203" s="7"/>
      <c r="K203" s="8" t="str">
        <f>Mes!O203</f>
        <v/>
      </c>
      <c r="L203" s="8" t="str">
        <f>Mes!P203</f>
        <v/>
      </c>
      <c r="M203" s="6" t="str">
        <f>Mes!R203</f>
        <v/>
      </c>
      <c r="N203" s="7" t="str">
        <f t="shared" si="1"/>
        <v/>
      </c>
      <c r="O203" s="6" t="str">
        <f>Mes!N203</f>
        <v/>
      </c>
      <c r="P203" s="7"/>
      <c r="Q203" s="7"/>
      <c r="R203" s="6" t="str">
        <f>Mes!I203</f>
        <v/>
      </c>
      <c r="S203" s="6" t="str">
        <f>Mes!K203</f>
        <v/>
      </c>
      <c r="T203" s="7" t="str">
        <f>IF(Mes!Q203="","",VLOOKUP(Mes!Q203,User!$A$2:$E$200,3,1))</f>
        <v/>
      </c>
      <c r="U203" s="7"/>
      <c r="V203" s="7"/>
      <c r="W203" s="7"/>
      <c r="X203" s="7"/>
      <c r="Y203" s="7"/>
      <c r="Z203" s="7"/>
      <c r="AA203" s="7"/>
      <c r="AB203" s="7"/>
      <c r="AC203" s="6" t="str">
        <f>IF((Mes!B203 =""),Mes!H203," ")</f>
        <v/>
      </c>
      <c r="AD203" s="6" t="str">
        <f>IF(NOT(Mes!B203 =""),Mes!B203,"")</f>
        <v/>
      </c>
      <c r="AE203" s="7"/>
      <c r="AF203" s="7"/>
    </row>
    <row r="204" ht="15.75" customHeight="1">
      <c r="A204" s="6" t="str">
        <f>Mes!G204</f>
        <v/>
      </c>
      <c r="B204" s="7"/>
      <c r="C204" s="7" t="str">
        <f>IF(Mes!Q204="", "", LOWER(LEFT(Mes!Q204,1)&amp;MID(Mes!Q204,SEARCH(" ",Mes!Q204)+1,LEN(Mes!Q204))))
</f>
        <v/>
      </c>
      <c r="D204" s="7"/>
      <c r="E204" s="6" t="str">
        <f>Mes!M204</f>
        <v/>
      </c>
      <c r="F204" s="7" t="str">
        <f>Mes!J204</f>
        <v/>
      </c>
      <c r="G204" s="7"/>
      <c r="H204" s="7"/>
      <c r="I204" s="6" t="str">
        <f>Mes!L204</f>
        <v/>
      </c>
      <c r="J204" s="7"/>
      <c r="K204" s="8" t="str">
        <f>Mes!O204</f>
        <v/>
      </c>
      <c r="L204" s="8" t="str">
        <f>Mes!P204</f>
        <v/>
      </c>
      <c r="M204" s="6" t="str">
        <f>Mes!R204</f>
        <v/>
      </c>
      <c r="N204" s="7" t="str">
        <f t="shared" si="1"/>
        <v/>
      </c>
      <c r="O204" s="6" t="str">
        <f>Mes!N204</f>
        <v/>
      </c>
      <c r="P204" s="7"/>
      <c r="Q204" s="7"/>
      <c r="R204" s="6" t="str">
        <f>Mes!I204</f>
        <v/>
      </c>
      <c r="S204" s="6" t="str">
        <f>Mes!K204</f>
        <v/>
      </c>
      <c r="T204" s="7" t="str">
        <f>IF(Mes!Q204="","",VLOOKUP(Mes!Q204,User!$A$2:$E$200,3,1))</f>
        <v/>
      </c>
      <c r="U204" s="7"/>
      <c r="V204" s="7"/>
      <c r="W204" s="7"/>
      <c r="X204" s="7"/>
      <c r="Y204" s="7"/>
      <c r="Z204" s="7"/>
      <c r="AA204" s="7"/>
      <c r="AB204" s="7"/>
      <c r="AC204" s="7" t="str">
        <f>IF((Mes!B204 =""),Mes!H204," ")</f>
        <v/>
      </c>
      <c r="AD204" s="6" t="str">
        <f>IF(NOT(Mes!B204 =""),Mes!B204,"")</f>
        <v/>
      </c>
      <c r="AE204" s="7"/>
      <c r="AF204" s="7"/>
    </row>
    <row r="205" ht="15.75" customHeight="1">
      <c r="A205" s="6" t="str">
        <f>Mes!G205</f>
        <v/>
      </c>
      <c r="B205" s="7"/>
      <c r="C205" s="7" t="str">
        <f>IF(Mes!Q205="", "", LOWER(LEFT(Mes!Q205,1)&amp;MID(Mes!Q205,SEARCH(" ",Mes!Q205)+1,LEN(Mes!Q205))))
</f>
        <v/>
      </c>
      <c r="D205" s="7"/>
      <c r="E205" s="6" t="str">
        <f>Mes!M205</f>
        <v/>
      </c>
      <c r="F205" s="7" t="str">
        <f>Mes!J205</f>
        <v/>
      </c>
      <c r="G205" s="7"/>
      <c r="H205" s="7"/>
      <c r="I205" s="6" t="str">
        <f>Mes!L205</f>
        <v/>
      </c>
      <c r="J205" s="7"/>
      <c r="K205" s="8" t="str">
        <f>Mes!O205</f>
        <v/>
      </c>
      <c r="L205" s="8" t="str">
        <f>Mes!P205</f>
        <v/>
      </c>
      <c r="M205" s="6" t="str">
        <f>Mes!R205</f>
        <v/>
      </c>
      <c r="N205" s="7" t="str">
        <f t="shared" si="1"/>
        <v/>
      </c>
      <c r="O205" s="6" t="str">
        <f>Mes!N205</f>
        <v/>
      </c>
      <c r="P205" s="7"/>
      <c r="Q205" s="7"/>
      <c r="R205" s="6" t="str">
        <f>Mes!I205</f>
        <v/>
      </c>
      <c r="S205" s="6" t="str">
        <f>Mes!K205</f>
        <v/>
      </c>
      <c r="T205" s="7" t="str">
        <f>IF(Mes!Q205="","",VLOOKUP(Mes!Q205,User!$A$2:$E$200,3,1))</f>
        <v/>
      </c>
      <c r="U205" s="7"/>
      <c r="V205" s="7"/>
      <c r="W205" s="7"/>
      <c r="X205" s="7"/>
      <c r="Y205" s="7"/>
      <c r="Z205" s="7"/>
      <c r="AA205" s="7"/>
      <c r="AB205" s="7"/>
      <c r="AC205" s="6" t="str">
        <f>IF((Mes!B205 =""),Mes!H205," ")</f>
        <v/>
      </c>
      <c r="AD205" s="6" t="str">
        <f>IF(NOT(Mes!B205 =""),Mes!B205,"")</f>
        <v/>
      </c>
      <c r="AE205" s="7"/>
      <c r="AF205" s="7"/>
    </row>
    <row r="206" ht="15.75" customHeight="1">
      <c r="A206" s="6" t="str">
        <f>Mes!G206</f>
        <v/>
      </c>
      <c r="B206" s="7"/>
      <c r="C206" s="7" t="str">
        <f>IF(Mes!Q206="", "", LOWER(LEFT(Mes!Q206,1)&amp;MID(Mes!Q206,SEARCH(" ",Mes!Q206)+1,LEN(Mes!Q206))))
</f>
        <v/>
      </c>
      <c r="D206" s="7"/>
      <c r="E206" s="6" t="str">
        <f>Mes!M206</f>
        <v/>
      </c>
      <c r="F206" s="7" t="str">
        <f>Mes!J206</f>
        <v/>
      </c>
      <c r="G206" s="7"/>
      <c r="H206" s="7"/>
      <c r="I206" s="6" t="str">
        <f>Mes!L206</f>
        <v/>
      </c>
      <c r="J206" s="7"/>
      <c r="K206" s="8" t="str">
        <f>Mes!O206</f>
        <v/>
      </c>
      <c r="L206" s="8" t="str">
        <f>Mes!P206</f>
        <v/>
      </c>
      <c r="M206" s="6" t="str">
        <f>Mes!R206</f>
        <v/>
      </c>
      <c r="N206" s="7" t="str">
        <f t="shared" si="1"/>
        <v/>
      </c>
      <c r="O206" s="6" t="str">
        <f>Mes!N206</f>
        <v/>
      </c>
      <c r="P206" s="7"/>
      <c r="Q206" s="7"/>
      <c r="R206" s="6" t="str">
        <f>Mes!I206</f>
        <v/>
      </c>
      <c r="S206" s="6" t="str">
        <f>Mes!K206</f>
        <v/>
      </c>
      <c r="T206" s="7" t="str">
        <f>IF(Mes!Q206="","",VLOOKUP(Mes!Q206,User!$A$2:$E$200,3,1))</f>
        <v/>
      </c>
      <c r="U206" s="7"/>
      <c r="V206" s="7"/>
      <c r="W206" s="7"/>
      <c r="X206" s="7"/>
      <c r="Y206" s="7"/>
      <c r="Z206" s="7"/>
      <c r="AA206" s="7"/>
      <c r="AB206" s="7"/>
      <c r="AC206" s="7" t="str">
        <f>IF((Mes!B206 =""),Mes!H206," ")</f>
        <v/>
      </c>
      <c r="AD206" s="6" t="str">
        <f>IF(NOT(Mes!B206 =""),Mes!B206,"")</f>
        <v/>
      </c>
      <c r="AE206" s="7"/>
      <c r="AF206" s="7"/>
    </row>
    <row r="207" ht="15.75" customHeight="1">
      <c r="A207" s="6" t="str">
        <f>Mes!G207</f>
        <v/>
      </c>
      <c r="B207" s="7"/>
      <c r="C207" s="7" t="str">
        <f>IF(Mes!Q207="", "", LOWER(LEFT(Mes!Q207,1)&amp;MID(Mes!Q207,SEARCH(" ",Mes!Q207)+1,LEN(Mes!Q207))))
</f>
        <v/>
      </c>
      <c r="D207" s="7"/>
      <c r="E207" s="6" t="str">
        <f>Mes!M207</f>
        <v/>
      </c>
      <c r="F207" s="7" t="str">
        <f>Mes!J207</f>
        <v/>
      </c>
      <c r="G207" s="7"/>
      <c r="H207" s="7"/>
      <c r="I207" s="6" t="str">
        <f>Mes!L207</f>
        <v/>
      </c>
      <c r="J207" s="7"/>
      <c r="K207" s="8" t="str">
        <f>Mes!O207</f>
        <v/>
      </c>
      <c r="L207" s="8" t="str">
        <f>Mes!P207</f>
        <v/>
      </c>
      <c r="M207" s="6" t="str">
        <f>Mes!R207</f>
        <v/>
      </c>
      <c r="N207" s="7" t="str">
        <f t="shared" si="1"/>
        <v/>
      </c>
      <c r="O207" s="6" t="str">
        <f>Mes!N207</f>
        <v/>
      </c>
      <c r="P207" s="7"/>
      <c r="Q207" s="7"/>
      <c r="R207" s="6" t="str">
        <f>Mes!I207</f>
        <v/>
      </c>
      <c r="S207" s="6" t="str">
        <f>Mes!K207</f>
        <v/>
      </c>
      <c r="T207" s="7" t="str">
        <f>IF(Mes!Q207="","",VLOOKUP(Mes!Q207,User!$A$2:$E$200,3,1))</f>
        <v/>
      </c>
      <c r="U207" s="7"/>
      <c r="V207" s="7"/>
      <c r="W207" s="7"/>
      <c r="X207" s="7"/>
      <c r="Y207" s="7"/>
      <c r="Z207" s="7"/>
      <c r="AA207" s="7"/>
      <c r="AB207" s="7"/>
      <c r="AC207" s="7" t="str">
        <f>IF((Mes!B207 =""),Mes!H207," ")</f>
        <v/>
      </c>
      <c r="AD207" s="6" t="str">
        <f>IF(NOT(Mes!B207 =""),Mes!B207,"")</f>
        <v/>
      </c>
      <c r="AE207" s="7"/>
      <c r="AF207" s="7"/>
    </row>
    <row r="208" ht="15.75" customHeight="1">
      <c r="A208" s="6" t="str">
        <f>Mes!G208</f>
        <v/>
      </c>
      <c r="B208" s="7"/>
      <c r="C208" s="7" t="str">
        <f>IF(Mes!Q208="", "", LOWER(LEFT(Mes!Q208,1)&amp;MID(Mes!Q208,SEARCH(" ",Mes!Q208)+1,LEN(Mes!Q208))))
</f>
        <v/>
      </c>
      <c r="D208" s="7"/>
      <c r="E208" s="6" t="str">
        <f>Mes!M208</f>
        <v/>
      </c>
      <c r="F208" s="7" t="str">
        <f>Mes!J208</f>
        <v/>
      </c>
      <c r="G208" s="7"/>
      <c r="H208" s="7"/>
      <c r="I208" s="6" t="str">
        <f>Mes!L208</f>
        <v/>
      </c>
      <c r="J208" s="7"/>
      <c r="K208" s="8" t="str">
        <f>Mes!O208</f>
        <v/>
      </c>
      <c r="L208" s="8" t="str">
        <f>Mes!P208</f>
        <v/>
      </c>
      <c r="M208" s="6" t="str">
        <f>Mes!R208</f>
        <v/>
      </c>
      <c r="N208" s="7" t="str">
        <f t="shared" si="1"/>
        <v/>
      </c>
      <c r="O208" s="6" t="str">
        <f>Mes!N208</f>
        <v/>
      </c>
      <c r="P208" s="7"/>
      <c r="Q208" s="7"/>
      <c r="R208" s="6" t="str">
        <f>Mes!I208</f>
        <v/>
      </c>
      <c r="S208" s="6" t="str">
        <f>Mes!K208</f>
        <v/>
      </c>
      <c r="T208" s="7" t="str">
        <f>IF(Mes!Q208="","",VLOOKUP(Mes!Q208,User!$A$2:$E$200,3,1))</f>
        <v/>
      </c>
      <c r="U208" s="7"/>
      <c r="V208" s="7"/>
      <c r="W208" s="7"/>
      <c r="X208" s="7"/>
      <c r="Y208" s="7"/>
      <c r="Z208" s="7"/>
      <c r="AA208" s="7"/>
      <c r="AB208" s="7"/>
      <c r="AC208" s="6" t="str">
        <f>IF((Mes!B208 =""),Mes!H208," ")</f>
        <v/>
      </c>
      <c r="AD208" s="6" t="str">
        <f>IF(NOT(Mes!B208 =""),Mes!B208,"")</f>
        <v/>
      </c>
      <c r="AE208" s="7"/>
      <c r="AF208" s="7"/>
    </row>
    <row r="209" ht="15.75" customHeight="1">
      <c r="A209" s="6" t="str">
        <f>Mes!G209</f>
        <v/>
      </c>
      <c r="B209" s="7"/>
      <c r="C209" s="7" t="str">
        <f>IF(Mes!Q209="", "", LOWER(LEFT(Mes!Q209,1)&amp;MID(Mes!Q209,SEARCH(" ",Mes!Q209)+1,LEN(Mes!Q209))))
</f>
        <v/>
      </c>
      <c r="D209" s="7"/>
      <c r="E209" s="6" t="str">
        <f>Mes!M209</f>
        <v/>
      </c>
      <c r="F209" s="7" t="str">
        <f>Mes!J209</f>
        <v/>
      </c>
      <c r="G209" s="7"/>
      <c r="H209" s="7"/>
      <c r="I209" s="6" t="str">
        <f>Mes!L209</f>
        <v/>
      </c>
      <c r="J209" s="7"/>
      <c r="K209" s="8" t="str">
        <f>Mes!O209</f>
        <v/>
      </c>
      <c r="L209" s="8" t="str">
        <f>Mes!P209</f>
        <v/>
      </c>
      <c r="M209" s="6" t="str">
        <f>Mes!R209</f>
        <v/>
      </c>
      <c r="N209" s="7" t="str">
        <f t="shared" si="1"/>
        <v/>
      </c>
      <c r="O209" s="6" t="str">
        <f>Mes!N209</f>
        <v/>
      </c>
      <c r="P209" s="7"/>
      <c r="Q209" s="7"/>
      <c r="R209" s="6" t="str">
        <f>Mes!I209</f>
        <v/>
      </c>
      <c r="S209" s="6" t="str">
        <f>Mes!K209</f>
        <v/>
      </c>
      <c r="T209" s="7" t="str">
        <f>IF(Mes!Q209="","",VLOOKUP(Mes!Q209,User!$A$2:$E$200,3,1))</f>
        <v/>
      </c>
      <c r="U209" s="7"/>
      <c r="V209" s="7"/>
      <c r="W209" s="7"/>
      <c r="X209" s="7"/>
      <c r="Y209" s="7"/>
      <c r="Z209" s="7"/>
      <c r="AA209" s="7"/>
      <c r="AB209" s="7"/>
      <c r="AC209" s="7" t="str">
        <f>IF((Mes!B209 =""),Mes!H209," ")</f>
        <v/>
      </c>
      <c r="AD209" s="6" t="str">
        <f>IF(NOT(Mes!B209 =""),Mes!B209,"")</f>
        <v/>
      </c>
      <c r="AE209" s="7"/>
      <c r="AF209" s="7"/>
    </row>
    <row r="210" ht="15.75" customHeight="1">
      <c r="A210" s="6" t="str">
        <f>Mes!G210</f>
        <v/>
      </c>
      <c r="B210" s="7"/>
      <c r="C210" s="7" t="str">
        <f>IF(Mes!Q210="", "", LOWER(LEFT(Mes!Q210,1)&amp;MID(Mes!Q210,SEARCH(" ",Mes!Q210)+1,LEN(Mes!Q210))))
</f>
        <v/>
      </c>
      <c r="D210" s="7"/>
      <c r="E210" s="6" t="str">
        <f>Mes!M210</f>
        <v/>
      </c>
      <c r="F210" s="7" t="str">
        <f>Mes!J210</f>
        <v/>
      </c>
      <c r="G210" s="7"/>
      <c r="H210" s="7"/>
      <c r="I210" s="6" t="str">
        <f>Mes!L210</f>
        <v/>
      </c>
      <c r="J210" s="7"/>
      <c r="K210" s="8" t="str">
        <f>Mes!O210</f>
        <v/>
      </c>
      <c r="L210" s="8" t="str">
        <f>Mes!P210</f>
        <v/>
      </c>
      <c r="M210" s="6" t="str">
        <f>Mes!R210</f>
        <v/>
      </c>
      <c r="N210" s="7" t="str">
        <f t="shared" si="1"/>
        <v/>
      </c>
      <c r="O210" s="6" t="str">
        <f>Mes!N210</f>
        <v/>
      </c>
      <c r="P210" s="7"/>
      <c r="Q210" s="7"/>
      <c r="R210" s="6" t="str">
        <f>Mes!I210</f>
        <v/>
      </c>
      <c r="S210" s="6" t="str">
        <f>Mes!K210</f>
        <v/>
      </c>
      <c r="T210" s="7" t="str">
        <f>IF(Mes!Q210="","",VLOOKUP(Mes!Q210,User!$A$2:$E$200,3,1))</f>
        <v/>
      </c>
      <c r="U210" s="7"/>
      <c r="V210" s="7"/>
      <c r="W210" s="7"/>
      <c r="X210" s="7"/>
      <c r="Y210" s="7"/>
      <c r="Z210" s="7"/>
      <c r="AA210" s="7"/>
      <c r="AB210" s="7"/>
      <c r="AC210" s="7" t="str">
        <f>IF((Mes!B210 =""),Mes!H210," ")</f>
        <v/>
      </c>
      <c r="AD210" s="6" t="str">
        <f>IF(NOT(Mes!B210 =""),Mes!B210,"")</f>
        <v/>
      </c>
      <c r="AE210" s="7"/>
      <c r="AF210" s="7"/>
    </row>
    <row r="211" ht="15.75" customHeight="1">
      <c r="A211" s="6" t="str">
        <f>Mes!G211</f>
        <v/>
      </c>
      <c r="B211" s="7"/>
      <c r="C211" s="7" t="str">
        <f>IF(Mes!Q211="", "", LOWER(LEFT(Mes!Q211,1)&amp;MID(Mes!Q211,SEARCH(" ",Mes!Q211)+1,LEN(Mes!Q211))))
</f>
        <v/>
      </c>
      <c r="D211" s="7"/>
      <c r="E211" s="6" t="str">
        <f>Mes!M211</f>
        <v/>
      </c>
      <c r="F211" s="7" t="str">
        <f>Mes!J211</f>
        <v/>
      </c>
      <c r="G211" s="7"/>
      <c r="H211" s="7"/>
      <c r="I211" s="6" t="str">
        <f>Mes!L211</f>
        <v/>
      </c>
      <c r="J211" s="7"/>
      <c r="K211" s="8" t="str">
        <f>Mes!O211</f>
        <v/>
      </c>
      <c r="L211" s="8" t="str">
        <f>Mes!P211</f>
        <v/>
      </c>
      <c r="M211" s="6" t="str">
        <f>Mes!R211</f>
        <v/>
      </c>
      <c r="N211" s="7" t="str">
        <f t="shared" si="1"/>
        <v/>
      </c>
      <c r="O211" s="6" t="str">
        <f>Mes!N211</f>
        <v/>
      </c>
      <c r="P211" s="7"/>
      <c r="Q211" s="7"/>
      <c r="R211" s="6" t="str">
        <f>Mes!I211</f>
        <v/>
      </c>
      <c r="S211" s="6" t="str">
        <f>Mes!K211</f>
        <v/>
      </c>
      <c r="T211" s="7" t="str">
        <f>IF(Mes!Q211="","",VLOOKUP(Mes!Q211,User!$A$2:$E$200,3,1))</f>
        <v/>
      </c>
      <c r="U211" s="7"/>
      <c r="V211" s="7"/>
      <c r="W211" s="7"/>
      <c r="X211" s="7"/>
      <c r="Y211" s="7"/>
      <c r="Z211" s="7"/>
      <c r="AA211" s="7"/>
      <c r="AB211" s="7"/>
      <c r="AC211" s="7" t="str">
        <f>IF((Mes!B211 =""),Mes!H211," ")</f>
        <v/>
      </c>
      <c r="AD211" s="6" t="str">
        <f>IF(NOT(Mes!B211 =""),Mes!B211,"")</f>
        <v/>
      </c>
      <c r="AE211" s="7"/>
      <c r="AF211" s="7"/>
    </row>
    <row r="212" ht="15.75" customHeight="1">
      <c r="A212" s="6" t="str">
        <f>Mes!G212</f>
        <v/>
      </c>
      <c r="B212" s="7"/>
      <c r="C212" s="7" t="str">
        <f>IF(Mes!Q212="", "", LOWER(LEFT(Mes!Q212,1)&amp;MID(Mes!Q212,SEARCH(" ",Mes!Q212)+1,LEN(Mes!Q212))))
</f>
        <v/>
      </c>
      <c r="D212" s="7"/>
      <c r="E212" s="6" t="str">
        <f>Mes!M212</f>
        <v/>
      </c>
      <c r="F212" s="7" t="str">
        <f>Mes!J212</f>
        <v/>
      </c>
      <c r="G212" s="7"/>
      <c r="H212" s="7"/>
      <c r="I212" s="6" t="str">
        <f>Mes!L212</f>
        <v/>
      </c>
      <c r="J212" s="7"/>
      <c r="K212" s="8" t="str">
        <f>Mes!O212</f>
        <v/>
      </c>
      <c r="L212" s="8" t="str">
        <f>Mes!P212</f>
        <v/>
      </c>
      <c r="M212" s="6" t="str">
        <f>Mes!R212</f>
        <v/>
      </c>
      <c r="N212" s="7" t="str">
        <f t="shared" si="1"/>
        <v/>
      </c>
      <c r="O212" s="6" t="str">
        <f>Mes!N212</f>
        <v/>
      </c>
      <c r="P212" s="7"/>
      <c r="Q212" s="7"/>
      <c r="R212" s="6" t="str">
        <f>Mes!I212</f>
        <v/>
      </c>
      <c r="S212" s="6" t="str">
        <f>Mes!K212</f>
        <v/>
      </c>
      <c r="T212" s="7" t="str">
        <f>IF(Mes!Q212="","",VLOOKUP(Mes!Q212,User!$A$2:$E$200,3,1))</f>
        <v/>
      </c>
      <c r="U212" s="7"/>
      <c r="V212" s="7"/>
      <c r="W212" s="7"/>
      <c r="X212" s="7"/>
      <c r="Y212" s="7"/>
      <c r="Z212" s="7"/>
      <c r="AA212" s="7"/>
      <c r="AB212" s="7"/>
      <c r="AC212" s="7" t="str">
        <f>IF((Mes!B212 =""),Mes!H212," ")</f>
        <v/>
      </c>
      <c r="AD212" s="6" t="str">
        <f>IF(NOT(Mes!B212 =""),Mes!B212,"")</f>
        <v/>
      </c>
      <c r="AE212" s="7"/>
      <c r="AF212" s="7"/>
    </row>
    <row r="213" ht="15.75" customHeight="1">
      <c r="A213" s="6" t="str">
        <f>Mes!G213</f>
        <v/>
      </c>
      <c r="B213" s="7"/>
      <c r="C213" s="7" t="str">
        <f>IF(Mes!Q213="", "", LOWER(LEFT(Mes!Q213,1)&amp;MID(Mes!Q213,SEARCH(" ",Mes!Q213)+1,LEN(Mes!Q213))))
</f>
        <v/>
      </c>
      <c r="D213" s="7"/>
      <c r="E213" s="6" t="str">
        <f>Mes!M213</f>
        <v/>
      </c>
      <c r="F213" s="7" t="str">
        <f>Mes!J213</f>
        <v/>
      </c>
      <c r="G213" s="7"/>
      <c r="H213" s="7"/>
      <c r="I213" s="6" t="str">
        <f>Mes!L213</f>
        <v/>
      </c>
      <c r="J213" s="7"/>
      <c r="K213" s="8" t="str">
        <f>Mes!O213</f>
        <v/>
      </c>
      <c r="L213" s="8" t="str">
        <f>Mes!P213</f>
        <v/>
      </c>
      <c r="M213" s="6" t="str">
        <f>Mes!R213</f>
        <v/>
      </c>
      <c r="N213" s="7" t="str">
        <f t="shared" si="1"/>
        <v/>
      </c>
      <c r="O213" s="6" t="str">
        <f>Mes!N213</f>
        <v/>
      </c>
      <c r="P213" s="7"/>
      <c r="Q213" s="7"/>
      <c r="R213" s="6" t="str">
        <f>Mes!I213</f>
        <v/>
      </c>
      <c r="S213" s="6" t="str">
        <f>Mes!K213</f>
        <v/>
      </c>
      <c r="T213" s="7" t="str">
        <f>IF(Mes!Q213="","",VLOOKUP(Mes!Q213,User!$A$2:$E$200,3,1))</f>
        <v/>
      </c>
      <c r="U213" s="7"/>
      <c r="V213" s="7"/>
      <c r="W213" s="7"/>
      <c r="X213" s="7"/>
      <c r="Y213" s="7"/>
      <c r="Z213" s="7"/>
      <c r="AA213" s="7"/>
      <c r="AB213" s="7"/>
      <c r="AC213" s="6" t="str">
        <f>IF((Mes!B213 =""),Mes!H213," ")</f>
        <v/>
      </c>
      <c r="AD213" s="6" t="str">
        <f>IF(NOT(Mes!B213 =""),Mes!B213,"")</f>
        <v/>
      </c>
      <c r="AE213" s="7"/>
      <c r="AF213" s="7"/>
    </row>
    <row r="214" ht="15.75" customHeight="1">
      <c r="A214" s="6" t="str">
        <f>Mes!G214</f>
        <v/>
      </c>
      <c r="B214" s="7"/>
      <c r="C214" s="7" t="str">
        <f>IF(Mes!Q214="", "", LOWER(LEFT(Mes!Q214,1)&amp;MID(Mes!Q214,SEARCH(" ",Mes!Q214)+1,LEN(Mes!Q214))))
</f>
        <v/>
      </c>
      <c r="D214" s="7"/>
      <c r="E214" s="6" t="str">
        <f>Mes!M214</f>
        <v/>
      </c>
      <c r="F214" s="7" t="str">
        <f>Mes!J214</f>
        <v/>
      </c>
      <c r="G214" s="7"/>
      <c r="H214" s="7"/>
      <c r="I214" s="6" t="str">
        <f>Mes!L214</f>
        <v/>
      </c>
      <c r="J214" s="7"/>
      <c r="K214" s="8" t="str">
        <f>Mes!O214</f>
        <v/>
      </c>
      <c r="L214" s="8" t="str">
        <f>Mes!P214</f>
        <v/>
      </c>
      <c r="M214" s="6" t="str">
        <f>Mes!R214</f>
        <v/>
      </c>
      <c r="N214" s="7" t="str">
        <f t="shared" si="1"/>
        <v/>
      </c>
      <c r="O214" s="6" t="str">
        <f>Mes!N214</f>
        <v/>
      </c>
      <c r="P214" s="7"/>
      <c r="Q214" s="7"/>
      <c r="R214" s="6" t="str">
        <f>Mes!I214</f>
        <v/>
      </c>
      <c r="S214" s="6" t="str">
        <f>Mes!K214</f>
        <v/>
      </c>
      <c r="T214" s="7" t="str">
        <f>IF(Mes!Q214="","",VLOOKUP(Mes!Q214,User!$A$2:$E$200,3,1))</f>
        <v/>
      </c>
      <c r="U214" s="7"/>
      <c r="V214" s="7"/>
      <c r="W214" s="7"/>
      <c r="X214" s="7"/>
      <c r="Y214" s="7"/>
      <c r="Z214" s="7"/>
      <c r="AA214" s="7"/>
      <c r="AB214" s="7"/>
      <c r="AC214" s="6" t="str">
        <f>IF((Mes!B214 =""),Mes!H214," ")</f>
        <v/>
      </c>
      <c r="AD214" s="6" t="str">
        <f>IF(NOT(Mes!B214 =""),Mes!B214,"")</f>
        <v/>
      </c>
      <c r="AE214" s="7"/>
      <c r="AF214" s="7"/>
    </row>
    <row r="215" ht="15.75" customHeight="1">
      <c r="A215" s="6" t="str">
        <f>Mes!G215</f>
        <v/>
      </c>
      <c r="B215" s="7"/>
      <c r="C215" s="7" t="str">
        <f>IF(Mes!Q215="", "", LOWER(LEFT(Mes!Q215,1)&amp;MID(Mes!Q215,SEARCH(" ",Mes!Q215)+1,LEN(Mes!Q215))))
</f>
        <v/>
      </c>
      <c r="D215" s="7"/>
      <c r="E215" s="6" t="str">
        <f>Mes!M215</f>
        <v/>
      </c>
      <c r="F215" s="7" t="str">
        <f>Mes!J215</f>
        <v/>
      </c>
      <c r="G215" s="7"/>
      <c r="H215" s="7"/>
      <c r="I215" s="6" t="str">
        <f>Mes!L215</f>
        <v/>
      </c>
      <c r="J215" s="7"/>
      <c r="K215" s="8" t="str">
        <f>Mes!O215</f>
        <v/>
      </c>
      <c r="L215" s="8" t="str">
        <f>Mes!P215</f>
        <v/>
      </c>
      <c r="M215" s="6" t="str">
        <f>Mes!R215</f>
        <v/>
      </c>
      <c r="N215" s="7" t="str">
        <f t="shared" si="1"/>
        <v/>
      </c>
      <c r="O215" s="6" t="str">
        <f>Mes!N215</f>
        <v/>
      </c>
      <c r="P215" s="7"/>
      <c r="Q215" s="7"/>
      <c r="R215" s="6" t="str">
        <f>Mes!I215</f>
        <v/>
      </c>
      <c r="S215" s="6" t="str">
        <f>Mes!K215</f>
        <v/>
      </c>
      <c r="T215" s="7" t="str">
        <f>IF(Mes!Q215="","",VLOOKUP(Mes!Q215,User!$A$2:$E$200,3,1))</f>
        <v/>
      </c>
      <c r="U215" s="7"/>
      <c r="V215" s="7"/>
      <c r="W215" s="7"/>
      <c r="X215" s="7"/>
      <c r="Y215" s="7"/>
      <c r="Z215" s="7"/>
      <c r="AA215" s="7"/>
      <c r="AB215" s="7"/>
      <c r="AC215" s="7" t="str">
        <f>IF((Mes!B215 =""),Mes!H215," ")</f>
        <v/>
      </c>
      <c r="AD215" s="6" t="str">
        <f>IF(NOT(Mes!B215 =""),Mes!B215,"")</f>
        <v/>
      </c>
      <c r="AE215" s="7"/>
      <c r="AF215" s="7"/>
    </row>
    <row r="216" ht="15.75" customHeight="1">
      <c r="A216" s="6" t="str">
        <f>Mes!G216</f>
        <v/>
      </c>
      <c r="B216" s="7"/>
      <c r="C216" s="7" t="str">
        <f>IF(Mes!Q216="", "", LOWER(LEFT(Mes!Q216,1)&amp;MID(Mes!Q216,SEARCH(" ",Mes!Q216)+1,LEN(Mes!Q216))))
</f>
        <v/>
      </c>
      <c r="D216" s="7"/>
      <c r="E216" s="6" t="str">
        <f>Mes!M216</f>
        <v/>
      </c>
      <c r="F216" s="7" t="str">
        <f>Mes!J216</f>
        <v/>
      </c>
      <c r="G216" s="7"/>
      <c r="H216" s="7"/>
      <c r="I216" s="6" t="str">
        <f>Mes!L216</f>
        <v/>
      </c>
      <c r="J216" s="7"/>
      <c r="K216" s="8" t="str">
        <f>Mes!O216</f>
        <v/>
      </c>
      <c r="L216" s="8" t="str">
        <f>Mes!P216</f>
        <v/>
      </c>
      <c r="M216" s="6" t="str">
        <f>Mes!R216</f>
        <v/>
      </c>
      <c r="N216" s="7" t="str">
        <f t="shared" si="1"/>
        <v/>
      </c>
      <c r="O216" s="6" t="str">
        <f>Mes!N216</f>
        <v/>
      </c>
      <c r="P216" s="7"/>
      <c r="Q216" s="7"/>
      <c r="R216" s="6" t="str">
        <f>Mes!I216</f>
        <v/>
      </c>
      <c r="S216" s="6" t="str">
        <f>Mes!K216</f>
        <v/>
      </c>
      <c r="T216" s="7" t="str">
        <f>IF(Mes!Q216="","",VLOOKUP(Mes!Q216,User!$A$2:$E$200,3,1))</f>
        <v/>
      </c>
      <c r="U216" s="7"/>
      <c r="V216" s="7"/>
      <c r="W216" s="7"/>
      <c r="X216" s="7"/>
      <c r="Y216" s="7"/>
      <c r="Z216" s="7"/>
      <c r="AA216" s="7"/>
      <c r="AB216" s="7"/>
      <c r="AC216" s="6" t="str">
        <f>IF((Mes!B216 =""),Mes!H216," ")</f>
        <v/>
      </c>
      <c r="AD216" s="6" t="str">
        <f>IF(NOT(Mes!B216 =""),Mes!B216,"")</f>
        <v/>
      </c>
      <c r="AE216" s="7"/>
      <c r="AF216" s="7"/>
    </row>
    <row r="217" ht="15.75" customHeight="1">
      <c r="A217" s="6" t="str">
        <f>Mes!G217</f>
        <v/>
      </c>
      <c r="B217" s="7"/>
      <c r="C217" s="7" t="str">
        <f>IF(Mes!Q217="", "", LOWER(LEFT(Mes!Q217,1)&amp;MID(Mes!Q217,SEARCH(" ",Mes!Q217)+1,LEN(Mes!Q217))))
</f>
        <v/>
      </c>
      <c r="D217" s="7"/>
      <c r="E217" s="6" t="str">
        <f>Mes!M217</f>
        <v/>
      </c>
      <c r="F217" s="7" t="str">
        <f>Mes!J217</f>
        <v/>
      </c>
      <c r="G217" s="7"/>
      <c r="H217" s="7"/>
      <c r="I217" s="6" t="str">
        <f>Mes!L217</f>
        <v/>
      </c>
      <c r="J217" s="7"/>
      <c r="K217" s="8" t="str">
        <f>Mes!O217</f>
        <v/>
      </c>
      <c r="L217" s="8" t="str">
        <f>Mes!P217</f>
        <v/>
      </c>
      <c r="M217" s="6" t="str">
        <f>Mes!R217</f>
        <v/>
      </c>
      <c r="N217" s="7" t="str">
        <f t="shared" si="1"/>
        <v/>
      </c>
      <c r="O217" s="6" t="str">
        <f>Mes!N217</f>
        <v/>
      </c>
      <c r="P217" s="7"/>
      <c r="Q217" s="7"/>
      <c r="R217" s="6" t="str">
        <f>Mes!I217</f>
        <v/>
      </c>
      <c r="S217" s="6" t="str">
        <f>Mes!K217</f>
        <v/>
      </c>
      <c r="T217" s="7" t="str">
        <f>IF(Mes!Q217="","",VLOOKUP(Mes!Q217,User!$A$2:$E$200,3,1))</f>
        <v/>
      </c>
      <c r="U217" s="7"/>
      <c r="V217" s="7"/>
      <c r="W217" s="7"/>
      <c r="X217" s="7"/>
      <c r="Y217" s="7"/>
      <c r="Z217" s="7"/>
      <c r="AA217" s="7"/>
      <c r="AB217" s="7"/>
      <c r="AC217" s="6" t="str">
        <f>IF((Mes!B217 =""),Mes!H217," ")</f>
        <v/>
      </c>
      <c r="AD217" s="6" t="str">
        <f>IF(NOT(Mes!B217 =""),Mes!B217,"")</f>
        <v/>
      </c>
      <c r="AE217" s="7"/>
      <c r="AF217" s="7"/>
    </row>
    <row r="218" ht="15.75" customHeight="1">
      <c r="A218" s="6" t="str">
        <f>Mes!G218</f>
        <v/>
      </c>
      <c r="B218" s="7"/>
      <c r="C218" s="7" t="str">
        <f>IF(Mes!Q218="", "", LOWER(LEFT(Mes!Q218,1)&amp;MID(Mes!Q218,SEARCH(" ",Mes!Q218)+1,LEN(Mes!Q218))))
</f>
        <v/>
      </c>
      <c r="D218" s="7"/>
      <c r="E218" s="6" t="str">
        <f>Mes!M218</f>
        <v/>
      </c>
      <c r="F218" s="7" t="str">
        <f>Mes!J218</f>
        <v/>
      </c>
      <c r="G218" s="7"/>
      <c r="H218" s="7"/>
      <c r="I218" s="6" t="str">
        <f>Mes!L218</f>
        <v/>
      </c>
      <c r="J218" s="7"/>
      <c r="K218" s="8" t="str">
        <f>Mes!O218</f>
        <v/>
      </c>
      <c r="L218" s="8" t="str">
        <f>Mes!P218</f>
        <v/>
      </c>
      <c r="M218" s="6" t="str">
        <f>Mes!R218</f>
        <v/>
      </c>
      <c r="N218" s="7" t="str">
        <f t="shared" si="1"/>
        <v/>
      </c>
      <c r="O218" s="6" t="str">
        <f>Mes!N218</f>
        <v/>
      </c>
      <c r="P218" s="7"/>
      <c r="Q218" s="7"/>
      <c r="R218" s="6" t="str">
        <f>Mes!I218</f>
        <v/>
      </c>
      <c r="S218" s="6" t="str">
        <f>Mes!K218</f>
        <v/>
      </c>
      <c r="T218" s="7" t="str">
        <f>IF(Mes!Q218="","",VLOOKUP(Mes!Q218,User!$A$2:$E$200,3,1))</f>
        <v/>
      </c>
      <c r="U218" s="7"/>
      <c r="V218" s="7"/>
      <c r="W218" s="7"/>
      <c r="X218" s="7"/>
      <c r="Y218" s="7"/>
      <c r="Z218" s="7"/>
      <c r="AA218" s="7"/>
      <c r="AB218" s="7"/>
      <c r="AC218" s="7" t="str">
        <f>IF((Mes!B218 =""),Mes!H218," ")</f>
        <v/>
      </c>
      <c r="AD218" s="6" t="str">
        <f>IF(NOT(Mes!B218 =""),Mes!B218,"")</f>
        <v/>
      </c>
      <c r="AE218" s="7"/>
      <c r="AF218" s="7"/>
    </row>
    <row r="219" ht="15.75" customHeight="1">
      <c r="A219" s="6" t="str">
        <f>Mes!G219</f>
        <v/>
      </c>
      <c r="B219" s="7"/>
      <c r="C219" s="7" t="str">
        <f>IF(Mes!Q219="", "", LOWER(LEFT(Mes!Q219,1)&amp;MID(Mes!Q219,SEARCH(" ",Mes!Q219)+1,LEN(Mes!Q219))))
</f>
        <v/>
      </c>
      <c r="D219" s="7"/>
      <c r="E219" s="6" t="str">
        <f>Mes!M219</f>
        <v/>
      </c>
      <c r="F219" s="7" t="str">
        <f>Mes!J219</f>
        <v/>
      </c>
      <c r="G219" s="7"/>
      <c r="H219" s="7"/>
      <c r="I219" s="6" t="str">
        <f>Mes!L219</f>
        <v/>
      </c>
      <c r="J219" s="7"/>
      <c r="K219" s="8" t="str">
        <f>Mes!O219</f>
        <v/>
      </c>
      <c r="L219" s="8" t="str">
        <f>Mes!P219</f>
        <v/>
      </c>
      <c r="M219" s="6" t="str">
        <f>Mes!R219</f>
        <v/>
      </c>
      <c r="N219" s="7" t="str">
        <f t="shared" si="1"/>
        <v/>
      </c>
      <c r="O219" s="6" t="str">
        <f>Mes!N219</f>
        <v/>
      </c>
      <c r="P219" s="7"/>
      <c r="Q219" s="7"/>
      <c r="R219" s="6" t="str">
        <f>Mes!I219</f>
        <v/>
      </c>
      <c r="S219" s="6" t="str">
        <f>Mes!K219</f>
        <v/>
      </c>
      <c r="T219" s="7" t="str">
        <f>IF(Mes!Q219="","",VLOOKUP(Mes!Q219,User!$A$2:$E$200,3,1))</f>
        <v/>
      </c>
      <c r="U219" s="7"/>
      <c r="V219" s="7"/>
      <c r="W219" s="7"/>
      <c r="X219" s="7"/>
      <c r="Y219" s="7"/>
      <c r="Z219" s="7"/>
      <c r="AA219" s="7"/>
      <c r="AB219" s="7"/>
      <c r="AC219" s="7" t="str">
        <f>IF((Mes!B219 =""),Mes!H219," ")</f>
        <v/>
      </c>
      <c r="AD219" s="6" t="str">
        <f>IF(NOT(Mes!B219 =""),Mes!B219,"")</f>
        <v/>
      </c>
      <c r="AE219" s="7"/>
      <c r="AF219" s="7"/>
    </row>
    <row r="220" ht="15.75" customHeight="1">
      <c r="A220" s="6" t="str">
        <f>Mes!G220</f>
        <v/>
      </c>
      <c r="B220" s="7"/>
      <c r="C220" s="7" t="str">
        <f>IF(Mes!Q220="", "", LOWER(LEFT(Mes!Q220,1)&amp;MID(Mes!Q220,SEARCH(" ",Mes!Q220)+1,LEN(Mes!Q220))))
</f>
        <v/>
      </c>
      <c r="D220" s="7"/>
      <c r="E220" s="6" t="str">
        <f>Mes!M220</f>
        <v/>
      </c>
      <c r="F220" s="7" t="str">
        <f>Mes!J220</f>
        <v/>
      </c>
      <c r="G220" s="7"/>
      <c r="H220" s="7"/>
      <c r="I220" s="6" t="str">
        <f>Mes!L220</f>
        <v/>
      </c>
      <c r="J220" s="7"/>
      <c r="K220" s="8" t="str">
        <f>Mes!O220</f>
        <v/>
      </c>
      <c r="L220" s="8" t="str">
        <f>Mes!P220</f>
        <v/>
      </c>
      <c r="M220" s="6" t="str">
        <f>Mes!R220</f>
        <v/>
      </c>
      <c r="N220" s="7" t="str">
        <f t="shared" si="1"/>
        <v/>
      </c>
      <c r="O220" s="6" t="str">
        <f>Mes!N220</f>
        <v/>
      </c>
      <c r="P220" s="7"/>
      <c r="Q220" s="7"/>
      <c r="R220" s="6" t="str">
        <f>Mes!I220</f>
        <v/>
      </c>
      <c r="S220" s="6" t="str">
        <f>Mes!K220</f>
        <v/>
      </c>
      <c r="T220" s="7" t="str">
        <f>IF(Mes!Q220="","",VLOOKUP(Mes!Q220,User!$A$2:$E$200,3,1))</f>
        <v/>
      </c>
      <c r="U220" s="7"/>
      <c r="V220" s="7"/>
      <c r="W220" s="7"/>
      <c r="X220" s="7"/>
      <c r="Y220" s="7"/>
      <c r="Z220" s="7"/>
      <c r="AA220" s="7"/>
      <c r="AB220" s="7"/>
      <c r="AC220" s="7" t="str">
        <f>IF((Mes!B220 =""),Mes!H220," ")</f>
        <v/>
      </c>
      <c r="AD220" s="6" t="str">
        <f>IF(NOT(Mes!B220 =""),Mes!B220,"")</f>
        <v/>
      </c>
      <c r="AE220" s="7"/>
      <c r="AF220" s="7"/>
    </row>
    <row r="221" ht="15.75" customHeight="1">
      <c r="A221" s="6" t="str">
        <f>Mes!G221</f>
        <v/>
      </c>
      <c r="B221" s="7"/>
      <c r="C221" s="7" t="str">
        <f>IF(Mes!Q221="", "", LOWER(LEFT(Mes!Q221,1)&amp;MID(Mes!Q221,SEARCH(" ",Mes!Q221)+1,LEN(Mes!Q221))))
</f>
        <v/>
      </c>
      <c r="D221" s="7"/>
      <c r="E221" s="6" t="str">
        <f>Mes!M221</f>
        <v/>
      </c>
      <c r="F221" s="7" t="str">
        <f>Mes!J221</f>
        <v/>
      </c>
      <c r="G221" s="7"/>
      <c r="H221" s="7"/>
      <c r="I221" s="6" t="str">
        <f>Mes!L221</f>
        <v/>
      </c>
      <c r="J221" s="7"/>
      <c r="K221" s="8" t="str">
        <f>Mes!O221</f>
        <v/>
      </c>
      <c r="L221" s="8" t="str">
        <f>Mes!P221</f>
        <v/>
      </c>
      <c r="M221" s="6" t="str">
        <f>Mes!R221</f>
        <v/>
      </c>
      <c r="N221" s="7" t="str">
        <f t="shared" si="1"/>
        <v/>
      </c>
      <c r="O221" s="6" t="str">
        <f>Mes!N221</f>
        <v/>
      </c>
      <c r="P221" s="7"/>
      <c r="Q221" s="7"/>
      <c r="R221" s="6" t="str">
        <f>Mes!I221</f>
        <v/>
      </c>
      <c r="S221" s="6" t="str">
        <f>Mes!K221</f>
        <v/>
      </c>
      <c r="T221" s="7" t="str">
        <f>IF(Mes!Q221="","",VLOOKUP(Mes!Q221,User!$A$2:$E$200,3,1))</f>
        <v/>
      </c>
      <c r="U221" s="7"/>
      <c r="V221" s="7"/>
      <c r="W221" s="7"/>
      <c r="X221" s="7"/>
      <c r="Y221" s="7"/>
      <c r="Z221" s="7"/>
      <c r="AA221" s="7"/>
      <c r="AB221" s="7"/>
      <c r="AC221" s="7" t="str">
        <f>IF((Mes!B221 =""),Mes!H221," ")</f>
        <v/>
      </c>
      <c r="AD221" s="6" t="str">
        <f>IF(NOT(Mes!B221 =""),Mes!B221,"")</f>
        <v/>
      </c>
      <c r="AE221" s="7"/>
      <c r="AF221" s="7"/>
    </row>
    <row r="222" ht="15.75" customHeight="1">
      <c r="A222" s="6" t="str">
        <f>Mes!G222</f>
        <v/>
      </c>
      <c r="B222" s="7"/>
      <c r="C222" s="7" t="str">
        <f>IF(Mes!Q222="", "", LOWER(LEFT(Mes!Q222,1)&amp;MID(Mes!Q222,SEARCH(" ",Mes!Q222)+1,LEN(Mes!Q222))))
</f>
        <v/>
      </c>
      <c r="D222" s="7"/>
      <c r="E222" s="6" t="str">
        <f>Mes!M222</f>
        <v/>
      </c>
      <c r="F222" s="7" t="str">
        <f>Mes!J222</f>
        <v/>
      </c>
      <c r="G222" s="7"/>
      <c r="H222" s="7"/>
      <c r="I222" s="6" t="str">
        <f>Mes!L222</f>
        <v/>
      </c>
      <c r="J222" s="7"/>
      <c r="K222" s="8" t="str">
        <f>Mes!O222</f>
        <v/>
      </c>
      <c r="L222" s="8" t="str">
        <f>Mes!P222</f>
        <v/>
      </c>
      <c r="M222" s="6" t="str">
        <f>Mes!R222</f>
        <v/>
      </c>
      <c r="N222" s="7" t="str">
        <f t="shared" si="1"/>
        <v/>
      </c>
      <c r="O222" s="6" t="str">
        <f>Mes!N222</f>
        <v/>
      </c>
      <c r="P222" s="7"/>
      <c r="Q222" s="7"/>
      <c r="R222" s="6" t="str">
        <f>Mes!I222</f>
        <v/>
      </c>
      <c r="S222" s="6" t="str">
        <f>Mes!K222</f>
        <v/>
      </c>
      <c r="T222" s="7" t="str">
        <f>IF(Mes!Q222="","",VLOOKUP(Mes!Q222,User!$A$2:$E$200,3,1))</f>
        <v/>
      </c>
      <c r="U222" s="7"/>
      <c r="V222" s="7"/>
      <c r="W222" s="7"/>
      <c r="X222" s="7"/>
      <c r="Y222" s="7"/>
      <c r="Z222" s="7"/>
      <c r="AA222" s="7"/>
      <c r="AB222" s="7"/>
      <c r="AC222" s="6" t="str">
        <f>IF((Mes!B222 =""),Mes!H222," ")</f>
        <v/>
      </c>
      <c r="AD222" s="6" t="str">
        <f>IF(NOT(Mes!B222 =""),Mes!B222,"")</f>
        <v/>
      </c>
      <c r="AE222" s="7"/>
      <c r="AF222" s="7"/>
    </row>
    <row r="223" ht="15.75" customHeight="1">
      <c r="A223" s="6" t="str">
        <f>Mes!G223</f>
        <v/>
      </c>
      <c r="B223" s="7"/>
      <c r="C223" s="7" t="str">
        <f>IF(Mes!Q223="", "", LOWER(LEFT(Mes!Q223,1)&amp;MID(Mes!Q223,SEARCH(" ",Mes!Q223)+1,LEN(Mes!Q223))))
</f>
        <v/>
      </c>
      <c r="D223" s="7"/>
      <c r="E223" s="6" t="str">
        <f>Mes!M223</f>
        <v/>
      </c>
      <c r="F223" s="7" t="str">
        <f>Mes!J223</f>
        <v/>
      </c>
      <c r="G223" s="7"/>
      <c r="H223" s="7"/>
      <c r="I223" s="6" t="str">
        <f>Mes!L223</f>
        <v/>
      </c>
      <c r="J223" s="7"/>
      <c r="K223" s="8" t="str">
        <f>Mes!O223</f>
        <v/>
      </c>
      <c r="L223" s="8" t="str">
        <f>Mes!P223</f>
        <v/>
      </c>
      <c r="M223" s="6" t="str">
        <f>Mes!R223</f>
        <v/>
      </c>
      <c r="N223" s="7" t="str">
        <f t="shared" si="1"/>
        <v/>
      </c>
      <c r="O223" s="6" t="str">
        <f>Mes!N223</f>
        <v/>
      </c>
      <c r="P223" s="7"/>
      <c r="Q223" s="7"/>
      <c r="R223" s="6" t="str">
        <f>Mes!I223</f>
        <v/>
      </c>
      <c r="S223" s="6" t="str">
        <f>Mes!K223</f>
        <v/>
      </c>
      <c r="T223" s="7" t="str">
        <f>IF(Mes!Q223="","",VLOOKUP(Mes!Q223,User!$A$2:$E$200,3,1))</f>
        <v/>
      </c>
      <c r="U223" s="7"/>
      <c r="V223" s="7"/>
      <c r="W223" s="7"/>
      <c r="X223" s="7"/>
      <c r="Y223" s="7"/>
      <c r="Z223" s="7"/>
      <c r="AA223" s="7"/>
      <c r="AB223" s="7"/>
      <c r="AC223" s="7" t="str">
        <f>IF((Mes!B223 =""),Mes!H223," ")</f>
        <v/>
      </c>
      <c r="AD223" s="6" t="str">
        <f>IF(NOT(Mes!B223 =""),Mes!B223,"")</f>
        <v/>
      </c>
      <c r="AE223" s="7"/>
      <c r="AF223" s="7"/>
    </row>
    <row r="224" ht="15.75" customHeight="1">
      <c r="A224" s="6" t="str">
        <f>Mes!G224</f>
        <v/>
      </c>
      <c r="B224" s="7"/>
      <c r="C224" s="7" t="str">
        <f>IF(Mes!Q224="", "", LOWER(LEFT(Mes!Q224,1)&amp;MID(Mes!Q224,SEARCH(" ",Mes!Q224)+1,LEN(Mes!Q224))))
</f>
        <v/>
      </c>
      <c r="D224" s="7"/>
      <c r="E224" s="6" t="str">
        <f>Mes!M224</f>
        <v/>
      </c>
      <c r="F224" s="7" t="str">
        <f>Mes!J224</f>
        <v/>
      </c>
      <c r="G224" s="7"/>
      <c r="H224" s="7"/>
      <c r="I224" s="6" t="str">
        <f>Mes!L224</f>
        <v/>
      </c>
      <c r="J224" s="7"/>
      <c r="K224" s="8" t="str">
        <f>Mes!O224</f>
        <v/>
      </c>
      <c r="L224" s="8" t="str">
        <f>Mes!P224</f>
        <v/>
      </c>
      <c r="M224" s="6" t="str">
        <f>Mes!R224</f>
        <v/>
      </c>
      <c r="N224" s="7" t="str">
        <f t="shared" si="1"/>
        <v/>
      </c>
      <c r="O224" s="6" t="str">
        <f>Mes!N224</f>
        <v/>
      </c>
      <c r="P224" s="7"/>
      <c r="Q224" s="7"/>
      <c r="R224" s="6" t="str">
        <f>Mes!I224</f>
        <v/>
      </c>
      <c r="S224" s="6" t="str">
        <f>Mes!K224</f>
        <v/>
      </c>
      <c r="T224" s="7" t="str">
        <f>IF(Mes!Q224="","",VLOOKUP(Mes!Q224,User!$A$2:$E$200,3,1))</f>
        <v/>
      </c>
      <c r="U224" s="7"/>
      <c r="V224" s="7"/>
      <c r="W224" s="7"/>
      <c r="X224" s="7"/>
      <c r="Y224" s="7"/>
      <c r="Z224" s="7"/>
      <c r="AA224" s="7"/>
      <c r="AB224" s="7"/>
      <c r="AC224" s="6" t="str">
        <f>IF((Mes!B224 =""),Mes!H224," ")</f>
        <v/>
      </c>
      <c r="AD224" s="6" t="str">
        <f>IF(NOT(Mes!B224 =""),Mes!B224,"")</f>
        <v/>
      </c>
      <c r="AE224" s="7"/>
      <c r="AF224" s="7"/>
    </row>
    <row r="225" ht="15.75" customHeight="1">
      <c r="A225" s="6" t="str">
        <f>Mes!G225</f>
        <v/>
      </c>
      <c r="B225" s="7"/>
      <c r="C225" s="7" t="str">
        <f>IF(Mes!Q225="", "", LOWER(LEFT(Mes!Q225,1)&amp;MID(Mes!Q225,SEARCH(" ",Mes!Q225)+1,LEN(Mes!Q225))))
</f>
        <v/>
      </c>
      <c r="D225" s="7"/>
      <c r="E225" s="6" t="str">
        <f>Mes!M225</f>
        <v/>
      </c>
      <c r="F225" s="7" t="str">
        <f>Mes!J225</f>
        <v/>
      </c>
      <c r="G225" s="7"/>
      <c r="H225" s="7"/>
      <c r="I225" s="6" t="str">
        <f>Mes!L225</f>
        <v/>
      </c>
      <c r="J225" s="7"/>
      <c r="K225" s="8" t="str">
        <f>Mes!O225</f>
        <v/>
      </c>
      <c r="L225" s="8" t="str">
        <f>Mes!P225</f>
        <v/>
      </c>
      <c r="M225" s="6" t="str">
        <f>Mes!R225</f>
        <v/>
      </c>
      <c r="N225" s="7" t="str">
        <f t="shared" si="1"/>
        <v/>
      </c>
      <c r="O225" s="6" t="str">
        <f>Mes!N225</f>
        <v/>
      </c>
      <c r="P225" s="7"/>
      <c r="Q225" s="7"/>
      <c r="R225" s="6" t="str">
        <f>Mes!I225</f>
        <v/>
      </c>
      <c r="S225" s="6" t="str">
        <f>Mes!K225</f>
        <v/>
      </c>
      <c r="T225" s="7" t="str">
        <f>IF(Mes!Q225="","",VLOOKUP(Mes!Q225,User!$A$2:$E$200,3,1))</f>
        <v/>
      </c>
      <c r="U225" s="7"/>
      <c r="V225" s="7"/>
      <c r="W225" s="7"/>
      <c r="X225" s="7"/>
      <c r="Y225" s="7"/>
      <c r="Z225" s="7"/>
      <c r="AA225" s="7"/>
      <c r="AB225" s="7"/>
      <c r="AC225" s="7" t="str">
        <f>IF((Mes!B225 =""),Mes!H225," ")</f>
        <v/>
      </c>
      <c r="AD225" s="6" t="str">
        <f>IF(NOT(Mes!B225 =""),Mes!B225,"")</f>
        <v/>
      </c>
      <c r="AE225" s="7"/>
      <c r="AF225" s="7"/>
    </row>
    <row r="226" ht="15.75" customHeight="1">
      <c r="A226" s="6" t="str">
        <f>Mes!G226</f>
        <v/>
      </c>
      <c r="B226" s="7"/>
      <c r="C226" s="7" t="str">
        <f>IF(Mes!Q226="", "", LOWER(LEFT(Mes!Q226,1)&amp;MID(Mes!Q226,SEARCH(" ",Mes!Q226)+1,LEN(Mes!Q226))))
</f>
        <v/>
      </c>
      <c r="D226" s="7"/>
      <c r="E226" s="6" t="str">
        <f>Mes!M226</f>
        <v/>
      </c>
      <c r="F226" s="7" t="str">
        <f>Mes!J226</f>
        <v/>
      </c>
      <c r="G226" s="7"/>
      <c r="H226" s="7"/>
      <c r="I226" s="6" t="str">
        <f>Mes!L226</f>
        <v/>
      </c>
      <c r="J226" s="7"/>
      <c r="K226" s="8" t="str">
        <f>Mes!O226</f>
        <v/>
      </c>
      <c r="L226" s="8" t="str">
        <f>Mes!P226</f>
        <v/>
      </c>
      <c r="M226" s="6" t="str">
        <f>Mes!R226</f>
        <v/>
      </c>
      <c r="N226" s="7" t="str">
        <f t="shared" si="1"/>
        <v/>
      </c>
      <c r="O226" s="6" t="str">
        <f>Mes!N226</f>
        <v/>
      </c>
      <c r="P226" s="7"/>
      <c r="Q226" s="7"/>
      <c r="R226" s="6" t="str">
        <f>Mes!I226</f>
        <v/>
      </c>
      <c r="S226" s="6" t="str">
        <f>Mes!K226</f>
        <v/>
      </c>
      <c r="T226" s="7" t="str">
        <f>IF(Mes!Q226="","",VLOOKUP(Mes!Q226,User!$A$2:$E$200,3,1))</f>
        <v/>
      </c>
      <c r="U226" s="7"/>
      <c r="V226" s="7"/>
      <c r="W226" s="7"/>
      <c r="X226" s="7"/>
      <c r="Y226" s="7"/>
      <c r="Z226" s="7"/>
      <c r="AA226" s="7"/>
      <c r="AB226" s="7"/>
      <c r="AC226" s="7" t="str">
        <f>IF((Mes!B226 =""),Mes!H226," ")</f>
        <v/>
      </c>
      <c r="AD226" s="6" t="str">
        <f>IF(NOT(Mes!B226 =""),Mes!B226,"")</f>
        <v/>
      </c>
      <c r="AE226" s="7"/>
      <c r="AF226" s="7"/>
    </row>
    <row r="227" ht="15.75" customHeight="1">
      <c r="A227" s="6" t="str">
        <f>Mes!G227</f>
        <v/>
      </c>
      <c r="B227" s="7"/>
      <c r="C227" s="7" t="str">
        <f>IF(Mes!Q227="", "", LOWER(LEFT(Mes!Q227,1)&amp;MID(Mes!Q227,SEARCH(" ",Mes!Q227)+1,LEN(Mes!Q227))))
</f>
        <v/>
      </c>
      <c r="D227" s="7"/>
      <c r="E227" s="6" t="str">
        <f>Mes!M227</f>
        <v/>
      </c>
      <c r="F227" s="7" t="str">
        <f>Mes!J227</f>
        <v/>
      </c>
      <c r="G227" s="7"/>
      <c r="H227" s="7"/>
      <c r="I227" s="6" t="str">
        <f>Mes!L227</f>
        <v/>
      </c>
      <c r="J227" s="7"/>
      <c r="K227" s="8" t="str">
        <f>Mes!O227</f>
        <v/>
      </c>
      <c r="L227" s="8" t="str">
        <f>Mes!P227</f>
        <v/>
      </c>
      <c r="M227" s="6" t="str">
        <f>Mes!R227</f>
        <v/>
      </c>
      <c r="N227" s="7" t="str">
        <f t="shared" si="1"/>
        <v/>
      </c>
      <c r="O227" s="6" t="str">
        <f>Mes!N227</f>
        <v/>
      </c>
      <c r="P227" s="7"/>
      <c r="Q227" s="7"/>
      <c r="R227" s="6" t="str">
        <f>Mes!I227</f>
        <v/>
      </c>
      <c r="S227" s="6" t="str">
        <f>Mes!K227</f>
        <v/>
      </c>
      <c r="T227" s="7" t="str">
        <f>IF(Mes!Q227="","",VLOOKUP(Mes!Q227,User!$A$2:$E$200,3,1))</f>
        <v/>
      </c>
      <c r="U227" s="7"/>
      <c r="V227" s="7"/>
      <c r="W227" s="7"/>
      <c r="X227" s="7"/>
      <c r="Y227" s="7"/>
      <c r="Z227" s="7"/>
      <c r="AA227" s="7"/>
      <c r="AB227" s="7"/>
      <c r="AC227" s="7" t="str">
        <f>IF((Mes!B227 =""),Mes!H227," ")</f>
        <v/>
      </c>
      <c r="AD227" s="6" t="str">
        <f>IF(NOT(Mes!B227 =""),Mes!B227,"")</f>
        <v/>
      </c>
      <c r="AE227" s="7"/>
      <c r="AF227" s="7"/>
    </row>
    <row r="228" ht="15.75" customHeight="1">
      <c r="A228" s="6" t="str">
        <f>Mes!G228</f>
        <v/>
      </c>
      <c r="B228" s="7"/>
      <c r="C228" s="7" t="str">
        <f>IF(Mes!Q228="", "", LOWER(LEFT(Mes!Q228,1)&amp;MID(Mes!Q228,SEARCH(" ",Mes!Q228)+1,LEN(Mes!Q228))))
</f>
        <v/>
      </c>
      <c r="D228" s="7"/>
      <c r="E228" s="6" t="str">
        <f>Mes!M228</f>
        <v/>
      </c>
      <c r="F228" s="7" t="str">
        <f>Mes!J228</f>
        <v/>
      </c>
      <c r="G228" s="7"/>
      <c r="H228" s="7"/>
      <c r="I228" s="6" t="str">
        <f>Mes!L228</f>
        <v/>
      </c>
      <c r="J228" s="7"/>
      <c r="K228" s="8" t="str">
        <f>Mes!O228</f>
        <v/>
      </c>
      <c r="L228" s="8" t="str">
        <f>Mes!P228</f>
        <v/>
      </c>
      <c r="M228" s="6" t="str">
        <f>Mes!R228</f>
        <v/>
      </c>
      <c r="N228" s="7" t="str">
        <f t="shared" si="1"/>
        <v/>
      </c>
      <c r="O228" s="6" t="str">
        <f>Mes!N228</f>
        <v/>
      </c>
      <c r="P228" s="7"/>
      <c r="Q228" s="7"/>
      <c r="R228" s="6" t="str">
        <f>Mes!I228</f>
        <v/>
      </c>
      <c r="S228" s="6" t="str">
        <f>Mes!K228</f>
        <v/>
      </c>
      <c r="T228" s="7" t="str">
        <f>IF(Mes!Q228="","",VLOOKUP(Mes!Q228,User!$A$2:$E$200,3,1))</f>
        <v/>
      </c>
      <c r="U228" s="7"/>
      <c r="V228" s="7"/>
      <c r="W228" s="7"/>
      <c r="X228" s="7"/>
      <c r="Y228" s="7"/>
      <c r="Z228" s="7"/>
      <c r="AA228" s="7"/>
      <c r="AB228" s="7"/>
      <c r="AC228" s="7" t="str">
        <f>IF((Mes!B228 =""),Mes!H228," ")</f>
        <v/>
      </c>
      <c r="AD228" s="6" t="str">
        <f>IF(NOT(Mes!B228 =""),Mes!B228,"")</f>
        <v/>
      </c>
      <c r="AE228" s="7"/>
      <c r="AF228" s="7"/>
    </row>
    <row r="229" ht="15.75" customHeight="1">
      <c r="A229" s="6" t="str">
        <f>Mes!G229</f>
        <v/>
      </c>
      <c r="B229" s="7"/>
      <c r="C229" s="7" t="str">
        <f>IF(Mes!Q229="", "", LOWER(LEFT(Mes!Q229,1)&amp;MID(Mes!Q229,SEARCH(" ",Mes!Q229)+1,LEN(Mes!Q229))))
</f>
        <v/>
      </c>
      <c r="D229" s="7"/>
      <c r="E229" s="6" t="str">
        <f>Mes!M229</f>
        <v/>
      </c>
      <c r="F229" s="7" t="str">
        <f>Mes!J229</f>
        <v/>
      </c>
      <c r="G229" s="7"/>
      <c r="H229" s="7"/>
      <c r="I229" s="6" t="str">
        <f>Mes!L229</f>
        <v/>
      </c>
      <c r="J229" s="7"/>
      <c r="K229" s="8" t="str">
        <f>Mes!O229</f>
        <v/>
      </c>
      <c r="L229" s="8" t="str">
        <f>Mes!P229</f>
        <v/>
      </c>
      <c r="M229" s="6" t="str">
        <f>Mes!R229</f>
        <v/>
      </c>
      <c r="N229" s="7" t="str">
        <f t="shared" si="1"/>
        <v/>
      </c>
      <c r="O229" s="6" t="str">
        <f>Mes!N229</f>
        <v/>
      </c>
      <c r="P229" s="7"/>
      <c r="Q229" s="7"/>
      <c r="R229" s="6" t="str">
        <f>Mes!I229</f>
        <v/>
      </c>
      <c r="S229" s="6" t="str">
        <f>Mes!K229</f>
        <v/>
      </c>
      <c r="T229" s="7" t="str">
        <f>IF(Mes!Q229="","",VLOOKUP(Mes!Q229,User!$A$2:$E$200,3,1))</f>
        <v/>
      </c>
      <c r="U229" s="7"/>
      <c r="V229" s="7"/>
      <c r="W229" s="7"/>
      <c r="X229" s="7"/>
      <c r="Y229" s="7"/>
      <c r="Z229" s="7"/>
      <c r="AA229" s="7"/>
      <c r="AB229" s="7"/>
      <c r="AC229" s="6" t="str">
        <f>IF((Mes!B229 =""),Mes!H229," ")</f>
        <v/>
      </c>
      <c r="AD229" s="6" t="str">
        <f>IF(NOT(Mes!B229 =""),Mes!B229,"")</f>
        <v/>
      </c>
      <c r="AE229" s="7"/>
      <c r="AF229" s="7"/>
    </row>
    <row r="230" ht="15.75" customHeight="1">
      <c r="A230" s="6" t="str">
        <f>Mes!G230</f>
        <v/>
      </c>
      <c r="B230" s="7"/>
      <c r="C230" s="7" t="str">
        <f>IF(Mes!Q230="", "", LOWER(LEFT(Mes!Q230,1)&amp;MID(Mes!Q230,SEARCH(" ",Mes!Q230)+1,LEN(Mes!Q230))))
</f>
        <v/>
      </c>
      <c r="D230" s="7"/>
      <c r="E230" s="6" t="str">
        <f>Mes!M230</f>
        <v/>
      </c>
      <c r="F230" s="7" t="str">
        <f>Mes!J230</f>
        <v/>
      </c>
      <c r="G230" s="7"/>
      <c r="H230" s="7"/>
      <c r="I230" s="6" t="str">
        <f>Mes!L230</f>
        <v/>
      </c>
      <c r="J230" s="7"/>
      <c r="K230" s="8" t="str">
        <f>Mes!O230</f>
        <v/>
      </c>
      <c r="L230" s="8" t="str">
        <f>Mes!P230</f>
        <v/>
      </c>
      <c r="M230" s="6" t="str">
        <f>Mes!R230</f>
        <v/>
      </c>
      <c r="N230" s="7" t="str">
        <f t="shared" si="1"/>
        <v/>
      </c>
      <c r="O230" s="6" t="str">
        <f>Mes!N230</f>
        <v/>
      </c>
      <c r="P230" s="7"/>
      <c r="Q230" s="7"/>
      <c r="R230" s="6" t="str">
        <f>Mes!I230</f>
        <v/>
      </c>
      <c r="S230" s="6" t="str">
        <f>Mes!K230</f>
        <v/>
      </c>
      <c r="T230" s="7" t="str">
        <f>IF(Mes!Q230="","",VLOOKUP(Mes!Q230,User!$A$2:$E$200,3,1))</f>
        <v/>
      </c>
      <c r="U230" s="7"/>
      <c r="V230" s="7"/>
      <c r="W230" s="7"/>
      <c r="X230" s="7"/>
      <c r="Y230" s="7"/>
      <c r="Z230" s="7"/>
      <c r="AA230" s="7"/>
      <c r="AB230" s="7"/>
      <c r="AC230" s="7" t="str">
        <f>IF((Mes!B230 =""),Mes!H230," ")</f>
        <v/>
      </c>
      <c r="AD230" s="6" t="str">
        <f>IF(NOT(Mes!B230 =""),Mes!B230,"")</f>
        <v/>
      </c>
      <c r="AE230" s="7"/>
      <c r="AF230" s="7"/>
    </row>
    <row r="231" ht="15.75" customHeight="1">
      <c r="A231" s="6" t="str">
        <f>Mes!G231</f>
        <v/>
      </c>
      <c r="B231" s="7"/>
      <c r="C231" s="7" t="str">
        <f>IF(Mes!Q231="", "", LOWER(LEFT(Mes!Q231,1)&amp;MID(Mes!Q231,SEARCH(" ",Mes!Q231)+1,LEN(Mes!Q231))))
</f>
        <v/>
      </c>
      <c r="D231" s="7"/>
      <c r="E231" s="6" t="str">
        <f>Mes!M231</f>
        <v/>
      </c>
      <c r="F231" s="7" t="str">
        <f>Mes!J231</f>
        <v/>
      </c>
      <c r="G231" s="7"/>
      <c r="H231" s="7"/>
      <c r="I231" s="6" t="str">
        <f>Mes!L231</f>
        <v/>
      </c>
      <c r="J231" s="7"/>
      <c r="K231" s="8" t="str">
        <f>Mes!O231</f>
        <v/>
      </c>
      <c r="L231" s="8" t="str">
        <f>Mes!P231</f>
        <v/>
      </c>
      <c r="M231" s="6" t="str">
        <f>Mes!R231</f>
        <v/>
      </c>
      <c r="N231" s="7" t="str">
        <f t="shared" si="1"/>
        <v/>
      </c>
      <c r="O231" s="6" t="str">
        <f>Mes!N231</f>
        <v/>
      </c>
      <c r="P231" s="7"/>
      <c r="Q231" s="7"/>
      <c r="R231" s="6" t="str">
        <f>Mes!I231</f>
        <v/>
      </c>
      <c r="S231" s="6" t="str">
        <f>Mes!K231</f>
        <v/>
      </c>
      <c r="T231" s="7" t="str">
        <f>IF(Mes!Q231="","",VLOOKUP(Mes!Q231,User!$A$2:$E$200,3,1))</f>
        <v/>
      </c>
      <c r="U231" s="7"/>
      <c r="V231" s="7"/>
      <c r="W231" s="7"/>
      <c r="X231" s="7"/>
      <c r="Y231" s="7"/>
      <c r="Z231" s="7"/>
      <c r="AA231" s="7"/>
      <c r="AB231" s="7"/>
      <c r="AC231" s="7" t="str">
        <f>IF((Mes!B231 =""),Mes!H231," ")</f>
        <v/>
      </c>
      <c r="AD231" s="6" t="str">
        <f>IF(NOT(Mes!B231 =""),Mes!B231,"")</f>
        <v/>
      </c>
      <c r="AE231" s="7"/>
      <c r="AF231" s="7"/>
    </row>
    <row r="232" ht="15.75" customHeight="1">
      <c r="A232" s="6" t="str">
        <f>Mes!G232</f>
        <v/>
      </c>
      <c r="B232" s="7"/>
      <c r="C232" s="7" t="str">
        <f>IF(Mes!Q232="", "", LOWER(LEFT(Mes!Q232,1)&amp;MID(Mes!Q232,SEARCH(" ",Mes!Q232)+1,LEN(Mes!Q232))))
</f>
        <v/>
      </c>
      <c r="D232" s="7"/>
      <c r="E232" s="6" t="str">
        <f>Mes!M232</f>
        <v/>
      </c>
      <c r="F232" s="7" t="str">
        <f>Mes!J232</f>
        <v/>
      </c>
      <c r="G232" s="7"/>
      <c r="H232" s="7"/>
      <c r="I232" s="6" t="str">
        <f>Mes!L232</f>
        <v/>
      </c>
      <c r="J232" s="7"/>
      <c r="K232" s="8" t="str">
        <f>Mes!O232</f>
        <v/>
      </c>
      <c r="L232" s="8" t="str">
        <f>Mes!P232</f>
        <v/>
      </c>
      <c r="M232" s="6" t="str">
        <f>Mes!R232</f>
        <v/>
      </c>
      <c r="N232" s="7" t="str">
        <f t="shared" si="1"/>
        <v/>
      </c>
      <c r="O232" s="6" t="str">
        <f>Mes!N232</f>
        <v/>
      </c>
      <c r="P232" s="7"/>
      <c r="Q232" s="7"/>
      <c r="R232" s="6" t="str">
        <f>Mes!I232</f>
        <v/>
      </c>
      <c r="S232" s="6" t="str">
        <f>Mes!K232</f>
        <v/>
      </c>
      <c r="T232" s="7" t="str">
        <f>IF(Mes!Q232="","",VLOOKUP(Mes!Q232,User!$A$2:$E$200,3,1))</f>
        <v/>
      </c>
      <c r="U232" s="7"/>
      <c r="V232" s="7"/>
      <c r="W232" s="7"/>
      <c r="X232" s="7"/>
      <c r="Y232" s="7"/>
      <c r="Z232" s="7"/>
      <c r="AA232" s="7"/>
      <c r="AB232" s="7"/>
      <c r="AC232" s="6" t="str">
        <f>IF((Mes!B232 =""),Mes!H232," ")</f>
        <v/>
      </c>
      <c r="AD232" s="6" t="str">
        <f>IF(NOT(Mes!B232 =""),Mes!B232,"")</f>
        <v/>
      </c>
      <c r="AE232" s="7"/>
      <c r="AF232" s="7"/>
    </row>
    <row r="233" ht="15.75" customHeight="1">
      <c r="A233" s="6" t="str">
        <f>Mes!G233</f>
        <v/>
      </c>
      <c r="B233" s="7"/>
      <c r="C233" s="7" t="str">
        <f>IF(Mes!Q233="", "", LOWER(LEFT(Mes!Q233,1)&amp;MID(Mes!Q233,SEARCH(" ",Mes!Q233)+1,LEN(Mes!Q233))))
</f>
        <v/>
      </c>
      <c r="D233" s="7"/>
      <c r="E233" s="6" t="str">
        <f>Mes!M233</f>
        <v/>
      </c>
      <c r="F233" s="7" t="str">
        <f>Mes!J233</f>
        <v/>
      </c>
      <c r="G233" s="7"/>
      <c r="H233" s="7"/>
      <c r="I233" s="6" t="str">
        <f>Mes!L233</f>
        <v/>
      </c>
      <c r="J233" s="7"/>
      <c r="K233" s="8" t="str">
        <f>Mes!O233</f>
        <v/>
      </c>
      <c r="L233" s="8" t="str">
        <f>Mes!P233</f>
        <v/>
      </c>
      <c r="M233" s="6" t="str">
        <f>Mes!R233</f>
        <v/>
      </c>
      <c r="N233" s="7" t="str">
        <f t="shared" si="1"/>
        <v/>
      </c>
      <c r="O233" s="6" t="str">
        <f>Mes!N233</f>
        <v/>
      </c>
      <c r="P233" s="7"/>
      <c r="Q233" s="7"/>
      <c r="R233" s="6" t="str">
        <f>Mes!I233</f>
        <v/>
      </c>
      <c r="S233" s="6" t="str">
        <f>Mes!K233</f>
        <v/>
      </c>
      <c r="T233" s="7" t="str">
        <f>IF(Mes!Q233="","",VLOOKUP(Mes!Q233,User!$A$2:$E$200,3,1))</f>
        <v/>
      </c>
      <c r="U233" s="7"/>
      <c r="V233" s="7"/>
      <c r="W233" s="7"/>
      <c r="X233" s="7"/>
      <c r="Y233" s="7"/>
      <c r="Z233" s="7"/>
      <c r="AA233" s="7"/>
      <c r="AB233" s="7"/>
      <c r="AC233" s="7" t="str">
        <f>IF((Mes!B233 =""),Mes!H233," ")</f>
        <v/>
      </c>
      <c r="AD233" s="6" t="str">
        <f>IF(NOT(Mes!B233 =""),Mes!B233,"")</f>
        <v/>
      </c>
      <c r="AE233" s="7"/>
      <c r="AF233" s="7"/>
    </row>
    <row r="234" ht="15.75" customHeight="1">
      <c r="A234" s="6" t="str">
        <f>Mes!G234</f>
        <v/>
      </c>
      <c r="B234" s="7"/>
      <c r="C234" s="7" t="str">
        <f>IF(Mes!Q234="", "", LOWER(LEFT(Mes!Q234,1)&amp;MID(Mes!Q234,SEARCH(" ",Mes!Q234)+1,LEN(Mes!Q234))))
</f>
        <v/>
      </c>
      <c r="D234" s="7"/>
      <c r="E234" s="6" t="str">
        <f>Mes!M234</f>
        <v/>
      </c>
      <c r="F234" s="7" t="str">
        <f>Mes!J234</f>
        <v/>
      </c>
      <c r="G234" s="7"/>
      <c r="H234" s="7"/>
      <c r="I234" s="6" t="str">
        <f>Mes!L234</f>
        <v/>
      </c>
      <c r="J234" s="7"/>
      <c r="K234" s="8" t="str">
        <f>Mes!O234</f>
        <v/>
      </c>
      <c r="L234" s="8" t="str">
        <f>Mes!P234</f>
        <v/>
      </c>
      <c r="M234" s="6" t="str">
        <f>Mes!R234</f>
        <v/>
      </c>
      <c r="N234" s="7" t="str">
        <f t="shared" si="1"/>
        <v/>
      </c>
      <c r="O234" s="6" t="str">
        <f>Mes!N234</f>
        <v/>
      </c>
      <c r="P234" s="7"/>
      <c r="Q234" s="7"/>
      <c r="R234" s="6" t="str">
        <f>Mes!I234</f>
        <v/>
      </c>
      <c r="S234" s="6" t="str">
        <f>Mes!K234</f>
        <v/>
      </c>
      <c r="T234" s="7" t="str">
        <f>IF(Mes!Q234="","",VLOOKUP(Mes!Q234,User!$A$2:$E$200,3,1))</f>
        <v/>
      </c>
      <c r="U234" s="7"/>
      <c r="V234" s="7"/>
      <c r="W234" s="7"/>
      <c r="X234" s="7"/>
      <c r="Y234" s="7"/>
      <c r="Z234" s="7"/>
      <c r="AA234" s="7"/>
      <c r="AB234" s="7"/>
      <c r="AC234" s="7" t="str">
        <f>IF((Mes!B234 =""),Mes!H234," ")</f>
        <v/>
      </c>
      <c r="AD234" s="6" t="str">
        <f>IF(NOT(Mes!B234 =""),Mes!B234,"")</f>
        <v/>
      </c>
      <c r="AE234" s="7"/>
      <c r="AF234" s="7"/>
    </row>
    <row r="235" ht="15.75" customHeight="1">
      <c r="A235" s="6" t="str">
        <f>Mes!G235</f>
        <v/>
      </c>
      <c r="B235" s="7"/>
      <c r="C235" s="7" t="str">
        <f>IF(Mes!Q235="", "", LOWER(LEFT(Mes!Q235,1)&amp;MID(Mes!Q235,SEARCH(" ",Mes!Q235)+1,LEN(Mes!Q235))))
</f>
        <v/>
      </c>
      <c r="D235" s="7"/>
      <c r="E235" s="6" t="str">
        <f>Mes!M235</f>
        <v/>
      </c>
      <c r="F235" s="7" t="str">
        <f>Mes!J235</f>
        <v/>
      </c>
      <c r="G235" s="7"/>
      <c r="H235" s="7"/>
      <c r="I235" s="6" t="str">
        <f>Mes!L235</f>
        <v/>
      </c>
      <c r="J235" s="7"/>
      <c r="K235" s="8" t="str">
        <f>Mes!O235</f>
        <v/>
      </c>
      <c r="L235" s="8" t="str">
        <f>Mes!P235</f>
        <v/>
      </c>
      <c r="M235" s="6" t="str">
        <f>Mes!R235</f>
        <v/>
      </c>
      <c r="N235" s="7" t="str">
        <f t="shared" si="1"/>
        <v/>
      </c>
      <c r="O235" s="6" t="str">
        <f>Mes!N235</f>
        <v/>
      </c>
      <c r="P235" s="7"/>
      <c r="Q235" s="7"/>
      <c r="R235" s="6" t="str">
        <f>Mes!I235</f>
        <v/>
      </c>
      <c r="S235" s="6" t="str">
        <f>Mes!K235</f>
        <v/>
      </c>
      <c r="T235" s="7" t="str">
        <f>IF(Mes!Q235="","",VLOOKUP(Mes!Q235,User!$A$2:$E$200,3,1))</f>
        <v/>
      </c>
      <c r="U235" s="7"/>
      <c r="V235" s="7"/>
      <c r="W235" s="7"/>
      <c r="X235" s="7"/>
      <c r="Y235" s="7"/>
      <c r="Z235" s="7"/>
      <c r="AA235" s="7"/>
      <c r="AB235" s="7"/>
      <c r="AC235" s="7" t="str">
        <f>IF((Mes!B235 =""),Mes!H235," ")</f>
        <v/>
      </c>
      <c r="AD235" s="6" t="str">
        <f>IF(NOT(Mes!B235 =""),Mes!B235,"")</f>
        <v/>
      </c>
      <c r="AE235" s="7"/>
      <c r="AF235" s="7"/>
    </row>
    <row r="236" ht="15.75" customHeight="1">
      <c r="A236" s="6" t="str">
        <f>Mes!G236</f>
        <v/>
      </c>
      <c r="B236" s="7"/>
      <c r="C236" s="7" t="str">
        <f>IF(Mes!Q236="", "", LOWER(LEFT(Mes!Q236,1)&amp;MID(Mes!Q236,SEARCH(" ",Mes!Q236)+1,LEN(Mes!Q236))))
</f>
        <v/>
      </c>
      <c r="D236" s="7"/>
      <c r="E236" s="6" t="str">
        <f>Mes!M236</f>
        <v/>
      </c>
      <c r="F236" s="7" t="str">
        <f>Mes!J236</f>
        <v/>
      </c>
      <c r="G236" s="7"/>
      <c r="H236" s="7"/>
      <c r="I236" s="6" t="str">
        <f>Mes!L236</f>
        <v/>
      </c>
      <c r="J236" s="7"/>
      <c r="K236" s="8" t="str">
        <f>Mes!O236</f>
        <v/>
      </c>
      <c r="L236" s="8" t="str">
        <f>Mes!P236</f>
        <v/>
      </c>
      <c r="M236" s="6" t="str">
        <f>Mes!R236</f>
        <v/>
      </c>
      <c r="N236" s="7" t="str">
        <f t="shared" si="1"/>
        <v/>
      </c>
      <c r="O236" s="6" t="str">
        <f>Mes!N236</f>
        <v/>
      </c>
      <c r="P236" s="7"/>
      <c r="Q236" s="7"/>
      <c r="R236" s="6" t="str">
        <f>Mes!I236</f>
        <v/>
      </c>
      <c r="S236" s="6" t="str">
        <f>Mes!K236</f>
        <v/>
      </c>
      <c r="T236" s="7" t="str">
        <f>IF(Mes!Q236="","",VLOOKUP(Mes!Q236,User!$A$2:$E$200,3,1))</f>
        <v/>
      </c>
      <c r="U236" s="7"/>
      <c r="V236" s="7"/>
      <c r="W236" s="7"/>
      <c r="X236" s="7"/>
      <c r="Y236" s="7"/>
      <c r="Z236" s="7"/>
      <c r="AA236" s="7"/>
      <c r="AB236" s="7"/>
      <c r="AC236" s="7" t="str">
        <f>IF((Mes!B236 =""),Mes!H236," ")</f>
        <v/>
      </c>
      <c r="AD236" s="6" t="str">
        <f>IF(NOT(Mes!B236 =""),Mes!B236,"")</f>
        <v/>
      </c>
      <c r="AE236" s="7"/>
      <c r="AF236" s="7"/>
    </row>
    <row r="237" ht="15.75" customHeight="1">
      <c r="A237" s="6" t="str">
        <f>Mes!G237</f>
        <v/>
      </c>
      <c r="B237" s="7"/>
      <c r="C237" s="7" t="str">
        <f>IF(Mes!Q237="", "", LOWER(LEFT(Mes!Q237,1)&amp;MID(Mes!Q237,SEARCH(" ",Mes!Q237)+1,LEN(Mes!Q237))))
</f>
        <v/>
      </c>
      <c r="D237" s="7"/>
      <c r="E237" s="6" t="str">
        <f>Mes!M237</f>
        <v/>
      </c>
      <c r="F237" s="7" t="str">
        <f>Mes!J237</f>
        <v/>
      </c>
      <c r="G237" s="7"/>
      <c r="H237" s="7"/>
      <c r="I237" s="6" t="str">
        <f>Mes!L237</f>
        <v/>
      </c>
      <c r="J237" s="7"/>
      <c r="K237" s="8" t="str">
        <f>Mes!O237</f>
        <v/>
      </c>
      <c r="L237" s="8" t="str">
        <f>Mes!P237</f>
        <v/>
      </c>
      <c r="M237" s="6" t="str">
        <f>Mes!R237</f>
        <v/>
      </c>
      <c r="N237" s="7" t="str">
        <f t="shared" si="1"/>
        <v/>
      </c>
      <c r="O237" s="6" t="str">
        <f>Mes!N237</f>
        <v/>
      </c>
      <c r="P237" s="7"/>
      <c r="Q237" s="7"/>
      <c r="R237" s="6" t="str">
        <f>Mes!I237</f>
        <v/>
      </c>
      <c r="S237" s="6" t="str">
        <f>Mes!K237</f>
        <v/>
      </c>
      <c r="T237" s="7" t="str">
        <f>IF(Mes!Q237="","",VLOOKUP(Mes!Q237,User!$A$2:$E$200,3,1))</f>
        <v/>
      </c>
      <c r="U237" s="7"/>
      <c r="V237" s="7"/>
      <c r="W237" s="7"/>
      <c r="X237" s="7"/>
      <c r="Y237" s="7"/>
      <c r="Z237" s="7"/>
      <c r="AA237" s="7"/>
      <c r="AB237" s="7"/>
      <c r="AC237" s="7" t="str">
        <f>IF((Mes!B237 =""),Mes!H237," ")</f>
        <v/>
      </c>
      <c r="AD237" s="6" t="str">
        <f>IF(NOT(Mes!B237 =""),Mes!B237,"")</f>
        <v/>
      </c>
      <c r="AE237" s="7"/>
      <c r="AF237" s="7"/>
    </row>
    <row r="238" ht="15.75" customHeight="1">
      <c r="A238" s="6" t="str">
        <f>Mes!G238</f>
        <v/>
      </c>
      <c r="B238" s="7"/>
      <c r="C238" s="7" t="str">
        <f>IF(Mes!Q238="", "", LOWER(LEFT(Mes!Q238,1)&amp;MID(Mes!Q238,SEARCH(" ",Mes!Q238)+1,LEN(Mes!Q238))))
</f>
        <v/>
      </c>
      <c r="D238" s="7"/>
      <c r="E238" s="6" t="str">
        <f>Mes!M238</f>
        <v/>
      </c>
      <c r="F238" s="7" t="str">
        <f>Mes!J238</f>
        <v/>
      </c>
      <c r="G238" s="7"/>
      <c r="H238" s="7"/>
      <c r="I238" s="6" t="str">
        <f>Mes!L238</f>
        <v/>
      </c>
      <c r="J238" s="7"/>
      <c r="K238" s="8" t="str">
        <f>Mes!O238</f>
        <v/>
      </c>
      <c r="L238" s="8" t="str">
        <f>Mes!P238</f>
        <v/>
      </c>
      <c r="M238" s="6" t="str">
        <f>Mes!R238</f>
        <v/>
      </c>
      <c r="N238" s="7" t="str">
        <f t="shared" si="1"/>
        <v/>
      </c>
      <c r="O238" s="6" t="str">
        <f>Mes!N238</f>
        <v/>
      </c>
      <c r="P238" s="7"/>
      <c r="Q238" s="7"/>
      <c r="R238" s="6" t="str">
        <f>Mes!I238</f>
        <v/>
      </c>
      <c r="S238" s="6" t="str">
        <f>Mes!K238</f>
        <v/>
      </c>
      <c r="T238" s="7" t="str">
        <f>IF(Mes!Q238="","",VLOOKUP(Mes!Q238,User!$A$2:$E$200,3,1))</f>
        <v/>
      </c>
      <c r="U238" s="7"/>
      <c r="V238" s="7"/>
      <c r="W238" s="7"/>
      <c r="X238" s="7"/>
      <c r="Y238" s="7"/>
      <c r="Z238" s="7"/>
      <c r="AA238" s="7"/>
      <c r="AB238" s="7"/>
      <c r="AC238" s="7" t="str">
        <f>IF((Mes!B238 =""),Mes!H238," ")</f>
        <v/>
      </c>
      <c r="AD238" s="6" t="str">
        <f>IF(NOT(Mes!B238 =""),Mes!B238,"")</f>
        <v/>
      </c>
      <c r="AE238" s="7"/>
      <c r="AF238" s="7"/>
    </row>
    <row r="239" ht="15.75" customHeight="1">
      <c r="A239" s="6" t="str">
        <f>Mes!G239</f>
        <v/>
      </c>
      <c r="B239" s="7"/>
      <c r="C239" s="7" t="str">
        <f>IF(Mes!Q239="", "", LOWER(LEFT(Mes!Q239,1)&amp;MID(Mes!Q239,SEARCH(" ",Mes!Q239)+1,LEN(Mes!Q239))))
</f>
        <v/>
      </c>
      <c r="D239" s="7"/>
      <c r="E239" s="6" t="str">
        <f>Mes!M239</f>
        <v/>
      </c>
      <c r="F239" s="7" t="str">
        <f>Mes!J239</f>
        <v/>
      </c>
      <c r="G239" s="7"/>
      <c r="H239" s="7"/>
      <c r="I239" s="6" t="str">
        <f>Mes!L239</f>
        <v/>
      </c>
      <c r="J239" s="7"/>
      <c r="K239" s="8" t="str">
        <f>Mes!O239</f>
        <v/>
      </c>
      <c r="L239" s="8" t="str">
        <f>Mes!P239</f>
        <v/>
      </c>
      <c r="M239" s="6" t="str">
        <f>Mes!R239</f>
        <v/>
      </c>
      <c r="N239" s="7" t="str">
        <f t="shared" si="1"/>
        <v/>
      </c>
      <c r="O239" s="6" t="str">
        <f>Mes!N239</f>
        <v/>
      </c>
      <c r="P239" s="7"/>
      <c r="Q239" s="7"/>
      <c r="R239" s="6" t="str">
        <f>Mes!I239</f>
        <v/>
      </c>
      <c r="S239" s="6" t="str">
        <f>Mes!K239</f>
        <v/>
      </c>
      <c r="T239" s="7" t="str">
        <f>IF(Mes!Q239="","",VLOOKUP(Mes!Q239,User!$A$2:$E$200,3,1))</f>
        <v/>
      </c>
      <c r="U239" s="7"/>
      <c r="V239" s="7"/>
      <c r="W239" s="7"/>
      <c r="X239" s="7"/>
      <c r="Y239" s="7"/>
      <c r="Z239" s="7"/>
      <c r="AA239" s="7"/>
      <c r="AB239" s="7"/>
      <c r="AC239" s="7" t="str">
        <f>IF((Mes!B239 =""),Mes!H239," ")</f>
        <v/>
      </c>
      <c r="AD239" s="6" t="str">
        <f>IF(NOT(Mes!B239 =""),Mes!B239,"")</f>
        <v/>
      </c>
      <c r="AE239" s="7"/>
      <c r="AF239" s="7"/>
    </row>
    <row r="240" ht="15.75" customHeight="1">
      <c r="A240" s="6" t="str">
        <f>Mes!G240</f>
        <v/>
      </c>
      <c r="B240" s="7"/>
      <c r="C240" s="7" t="str">
        <f>IF(Mes!Q240="", "", LOWER(LEFT(Mes!Q240,1)&amp;MID(Mes!Q240,SEARCH(" ",Mes!Q240)+1,LEN(Mes!Q240))))
</f>
        <v/>
      </c>
      <c r="D240" s="7"/>
      <c r="E240" s="6" t="str">
        <f>Mes!M240</f>
        <v/>
      </c>
      <c r="F240" s="7" t="str">
        <f>Mes!J240</f>
        <v/>
      </c>
      <c r="G240" s="7"/>
      <c r="H240" s="7"/>
      <c r="I240" s="6" t="str">
        <f>Mes!L240</f>
        <v/>
      </c>
      <c r="J240" s="7"/>
      <c r="K240" s="8" t="str">
        <f>Mes!O240</f>
        <v/>
      </c>
      <c r="L240" s="8" t="str">
        <f>Mes!P240</f>
        <v/>
      </c>
      <c r="M240" s="6" t="str">
        <f>Mes!R240</f>
        <v/>
      </c>
      <c r="N240" s="7" t="str">
        <f t="shared" si="1"/>
        <v/>
      </c>
      <c r="O240" s="6" t="str">
        <f>Mes!N240</f>
        <v/>
      </c>
      <c r="P240" s="7"/>
      <c r="Q240" s="7"/>
      <c r="R240" s="6" t="str">
        <f>Mes!I240</f>
        <v/>
      </c>
      <c r="S240" s="6" t="str">
        <f>Mes!K240</f>
        <v/>
      </c>
      <c r="T240" s="7" t="str">
        <f>IF(Mes!Q240="","",VLOOKUP(Mes!Q240,User!$A$2:$E$200,3,1))</f>
        <v/>
      </c>
      <c r="U240" s="7"/>
      <c r="V240" s="7"/>
      <c r="W240" s="7"/>
      <c r="X240" s="7"/>
      <c r="Y240" s="7"/>
      <c r="Z240" s="7"/>
      <c r="AA240" s="7"/>
      <c r="AB240" s="7"/>
      <c r="AC240" s="7" t="str">
        <f>IF((Mes!B240 =""),Mes!H240," ")</f>
        <v/>
      </c>
      <c r="AD240" s="6" t="str">
        <f>IF(NOT(Mes!B240 =""),Mes!B240,"")</f>
        <v/>
      </c>
      <c r="AE240" s="7"/>
      <c r="AF240" s="7"/>
    </row>
    <row r="241" ht="15.75" customHeight="1">
      <c r="A241" s="6" t="str">
        <f>Mes!G241</f>
        <v/>
      </c>
      <c r="B241" s="7"/>
      <c r="C241" s="7" t="str">
        <f>IF(Mes!Q241="", "", LOWER(LEFT(Mes!Q241,1)&amp;MID(Mes!Q241,SEARCH(" ",Mes!Q241)+1,LEN(Mes!Q241))))
</f>
        <v/>
      </c>
      <c r="D241" s="7"/>
      <c r="E241" s="6" t="str">
        <f>Mes!M241</f>
        <v/>
      </c>
      <c r="F241" s="7" t="str">
        <f>Mes!J241</f>
        <v/>
      </c>
      <c r="G241" s="7"/>
      <c r="H241" s="7"/>
      <c r="I241" s="6" t="str">
        <f>Mes!L241</f>
        <v/>
      </c>
      <c r="J241" s="7"/>
      <c r="K241" s="8" t="str">
        <f>Mes!O241</f>
        <v/>
      </c>
      <c r="L241" s="8" t="str">
        <f>Mes!P241</f>
        <v/>
      </c>
      <c r="M241" s="6" t="str">
        <f>Mes!R241</f>
        <v/>
      </c>
      <c r="N241" s="7" t="str">
        <f t="shared" si="1"/>
        <v/>
      </c>
      <c r="O241" s="6" t="str">
        <f>Mes!N241</f>
        <v/>
      </c>
      <c r="P241" s="7"/>
      <c r="Q241" s="7"/>
      <c r="R241" s="6" t="str">
        <f>Mes!I241</f>
        <v/>
      </c>
      <c r="S241" s="6" t="str">
        <f>Mes!K241</f>
        <v/>
      </c>
      <c r="T241" s="7" t="str">
        <f>IF(Mes!Q241="","",VLOOKUP(Mes!Q241,User!$A$2:$E$200,3,1))</f>
        <v/>
      </c>
      <c r="U241" s="7"/>
      <c r="V241" s="7"/>
      <c r="W241" s="7"/>
      <c r="X241" s="7"/>
      <c r="Y241" s="7"/>
      <c r="Z241" s="7"/>
      <c r="AA241" s="7"/>
      <c r="AB241" s="7"/>
      <c r="AC241" s="7" t="str">
        <f>IF((Mes!B241 =""),Mes!H241," ")</f>
        <v/>
      </c>
      <c r="AD241" s="6" t="str">
        <f>IF(NOT(Mes!B241 =""),Mes!B241,"")</f>
        <v/>
      </c>
      <c r="AE241" s="7"/>
      <c r="AF241" s="7"/>
    </row>
    <row r="242" ht="15.75" customHeight="1">
      <c r="A242" s="6" t="str">
        <f>Mes!G242</f>
        <v/>
      </c>
      <c r="B242" s="7"/>
      <c r="C242" s="7" t="str">
        <f>IF(Mes!Q242="", "", LOWER(LEFT(Mes!Q242,1)&amp;MID(Mes!Q242,SEARCH(" ",Mes!Q242)+1,LEN(Mes!Q242))))
</f>
        <v/>
      </c>
      <c r="D242" s="7"/>
      <c r="E242" s="6" t="str">
        <f>Mes!M242</f>
        <v/>
      </c>
      <c r="F242" s="7" t="str">
        <f>Mes!J242</f>
        <v/>
      </c>
      <c r="G242" s="7"/>
      <c r="H242" s="7"/>
      <c r="I242" s="6" t="str">
        <f>Mes!L242</f>
        <v/>
      </c>
      <c r="J242" s="7"/>
      <c r="K242" s="8" t="str">
        <f>Mes!O242</f>
        <v/>
      </c>
      <c r="L242" s="8" t="str">
        <f>Mes!P242</f>
        <v/>
      </c>
      <c r="M242" s="6" t="str">
        <f>Mes!R242</f>
        <v/>
      </c>
      <c r="N242" s="7" t="str">
        <f t="shared" si="1"/>
        <v/>
      </c>
      <c r="O242" s="6" t="str">
        <f>Mes!N242</f>
        <v/>
      </c>
      <c r="P242" s="7"/>
      <c r="Q242" s="7"/>
      <c r="R242" s="6" t="str">
        <f>Mes!I242</f>
        <v/>
      </c>
      <c r="S242" s="6" t="str">
        <f>Mes!K242</f>
        <v/>
      </c>
      <c r="T242" s="7" t="str">
        <f>IF(Mes!Q242="","",VLOOKUP(Mes!Q242,User!$A$2:$E$200,3,1))</f>
        <v/>
      </c>
      <c r="U242" s="7"/>
      <c r="V242" s="7"/>
      <c r="W242" s="7"/>
      <c r="X242" s="7"/>
      <c r="Y242" s="7"/>
      <c r="Z242" s="7"/>
      <c r="AA242" s="7"/>
      <c r="AB242" s="7"/>
      <c r="AC242" s="7" t="str">
        <f>IF((Mes!B242 =""),Mes!H242," ")</f>
        <v/>
      </c>
      <c r="AD242" s="6" t="str">
        <f>IF(NOT(Mes!B242 =""),Mes!B242,"")</f>
        <v/>
      </c>
      <c r="AE242" s="7"/>
      <c r="AF242" s="7"/>
    </row>
    <row r="243" ht="15.75" customHeight="1">
      <c r="A243" s="6" t="str">
        <f>Mes!G243</f>
        <v/>
      </c>
      <c r="B243" s="7"/>
      <c r="C243" s="7" t="str">
        <f>IF(Mes!Q243="", "", LOWER(LEFT(Mes!Q243,1)&amp;MID(Mes!Q243,SEARCH(" ",Mes!Q243)+1,LEN(Mes!Q243))))
</f>
        <v/>
      </c>
      <c r="D243" s="7"/>
      <c r="E243" s="6" t="str">
        <f>Mes!M243</f>
        <v/>
      </c>
      <c r="F243" s="7" t="str">
        <f>Mes!J243</f>
        <v/>
      </c>
      <c r="G243" s="7"/>
      <c r="H243" s="7"/>
      <c r="I243" s="6" t="str">
        <f>Mes!L243</f>
        <v/>
      </c>
      <c r="J243" s="7"/>
      <c r="K243" s="8" t="str">
        <f>Mes!O243</f>
        <v/>
      </c>
      <c r="L243" s="8" t="str">
        <f>Mes!P243</f>
        <v/>
      </c>
      <c r="M243" s="6" t="str">
        <f>Mes!R243</f>
        <v/>
      </c>
      <c r="N243" s="7" t="str">
        <f t="shared" si="1"/>
        <v/>
      </c>
      <c r="O243" s="6" t="str">
        <f>Mes!N243</f>
        <v/>
      </c>
      <c r="P243" s="7"/>
      <c r="Q243" s="7"/>
      <c r="R243" s="6" t="str">
        <f>Mes!I243</f>
        <v/>
      </c>
      <c r="S243" s="6" t="str">
        <f>Mes!K243</f>
        <v/>
      </c>
      <c r="T243" s="7" t="str">
        <f>IF(Mes!Q243="","",VLOOKUP(Mes!Q243,User!$A$2:$E$200,3,1))</f>
        <v/>
      </c>
      <c r="U243" s="7"/>
      <c r="V243" s="7"/>
      <c r="W243" s="7"/>
      <c r="X243" s="7"/>
      <c r="Y243" s="7"/>
      <c r="Z243" s="7"/>
      <c r="AA243" s="7"/>
      <c r="AB243" s="7"/>
      <c r="AC243" s="7" t="str">
        <f>IF((Mes!B243 =""),Mes!H243," ")</f>
        <v/>
      </c>
      <c r="AD243" s="6" t="str">
        <f>IF(NOT(Mes!B243 =""),Mes!B243,"")</f>
        <v/>
      </c>
      <c r="AE243" s="7"/>
      <c r="AF243" s="7"/>
    </row>
    <row r="244" ht="15.75" customHeight="1">
      <c r="A244" s="6" t="str">
        <f>Mes!G244</f>
        <v/>
      </c>
      <c r="B244" s="7"/>
      <c r="C244" s="7" t="str">
        <f>IF(Mes!Q244="", "", LOWER(LEFT(Mes!Q244,1)&amp;MID(Mes!Q244,SEARCH(" ",Mes!Q244)+1,LEN(Mes!Q244))))
</f>
        <v/>
      </c>
      <c r="D244" s="7"/>
      <c r="E244" s="6" t="str">
        <f>Mes!M244</f>
        <v/>
      </c>
      <c r="F244" s="7" t="str">
        <f>Mes!J244</f>
        <v/>
      </c>
      <c r="G244" s="7"/>
      <c r="H244" s="7"/>
      <c r="I244" s="6" t="str">
        <f>Mes!L244</f>
        <v/>
      </c>
      <c r="J244" s="7"/>
      <c r="K244" s="8" t="str">
        <f>Mes!O244</f>
        <v/>
      </c>
      <c r="L244" s="8" t="str">
        <f>Mes!P244</f>
        <v/>
      </c>
      <c r="M244" s="6" t="str">
        <f>Mes!R244</f>
        <v/>
      </c>
      <c r="N244" s="7" t="str">
        <f t="shared" si="1"/>
        <v/>
      </c>
      <c r="O244" s="6" t="str">
        <f>Mes!N244</f>
        <v/>
      </c>
      <c r="P244" s="7"/>
      <c r="Q244" s="7"/>
      <c r="R244" s="6" t="str">
        <f>Mes!I244</f>
        <v/>
      </c>
      <c r="S244" s="6" t="str">
        <f>Mes!K244</f>
        <v/>
      </c>
      <c r="T244" s="7" t="str">
        <f>IF(Mes!Q244="","",VLOOKUP(Mes!Q244,User!$A$2:$E$200,3,1))</f>
        <v/>
      </c>
      <c r="U244" s="7"/>
      <c r="V244" s="7"/>
      <c r="W244" s="7"/>
      <c r="X244" s="7"/>
      <c r="Y244" s="7"/>
      <c r="Z244" s="7"/>
      <c r="AA244" s="7"/>
      <c r="AB244" s="7"/>
      <c r="AC244" s="7" t="str">
        <f>IF((Mes!B244 =""),Mes!H244," ")</f>
        <v/>
      </c>
      <c r="AD244" s="6" t="str">
        <f>IF(NOT(Mes!B244 =""),Mes!B244,"")</f>
        <v/>
      </c>
      <c r="AE244" s="7"/>
      <c r="AF244" s="7"/>
    </row>
    <row r="245" ht="15.75" customHeight="1">
      <c r="A245" s="6" t="str">
        <f>Mes!G245</f>
        <v/>
      </c>
      <c r="B245" s="7"/>
      <c r="C245" s="7" t="str">
        <f>IF(Mes!Q245="", "", LOWER(LEFT(Mes!Q245,1)&amp;MID(Mes!Q245,SEARCH(" ",Mes!Q245)+1,LEN(Mes!Q245))))
</f>
        <v/>
      </c>
      <c r="D245" s="7"/>
      <c r="E245" s="6" t="str">
        <f>Mes!M245</f>
        <v/>
      </c>
      <c r="F245" s="7" t="str">
        <f>Mes!J245</f>
        <v/>
      </c>
      <c r="G245" s="7"/>
      <c r="H245" s="7"/>
      <c r="I245" s="6" t="str">
        <f>Mes!L245</f>
        <v/>
      </c>
      <c r="J245" s="7"/>
      <c r="K245" s="8" t="str">
        <f>Mes!O245</f>
        <v/>
      </c>
      <c r="L245" s="8" t="str">
        <f>Mes!P245</f>
        <v/>
      </c>
      <c r="M245" s="6" t="str">
        <f>Mes!R245</f>
        <v/>
      </c>
      <c r="N245" s="7" t="str">
        <f t="shared" si="1"/>
        <v/>
      </c>
      <c r="O245" s="6" t="str">
        <f>Mes!N245</f>
        <v/>
      </c>
      <c r="P245" s="7"/>
      <c r="Q245" s="7"/>
      <c r="R245" s="6" t="str">
        <f>Mes!I245</f>
        <v/>
      </c>
      <c r="S245" s="6" t="str">
        <f>Mes!K245</f>
        <v/>
      </c>
      <c r="T245" s="7" t="str">
        <f>IF(Mes!Q245="","",VLOOKUP(Mes!Q245,User!$A$2:$E$200,3,1))</f>
        <v/>
      </c>
      <c r="U245" s="7"/>
      <c r="V245" s="7"/>
      <c r="W245" s="7"/>
      <c r="X245" s="7"/>
      <c r="Y245" s="7"/>
      <c r="Z245" s="7"/>
      <c r="AA245" s="7"/>
      <c r="AB245" s="7"/>
      <c r="AC245" s="6" t="str">
        <f>IF((Mes!B245 =""),Mes!H245," ")</f>
        <v/>
      </c>
      <c r="AD245" s="6" t="str">
        <f>IF(NOT(Mes!B245 =""),Mes!B245,"")</f>
        <v/>
      </c>
      <c r="AE245" s="7"/>
      <c r="AF245" s="7"/>
    </row>
    <row r="246" ht="15.75" customHeight="1">
      <c r="A246" s="6" t="str">
        <f>Mes!G246</f>
        <v/>
      </c>
      <c r="B246" s="7"/>
      <c r="C246" s="7" t="str">
        <f>IF(Mes!Q246="", "", LOWER(LEFT(Mes!Q246,1)&amp;MID(Mes!Q246,SEARCH(" ",Mes!Q246)+1,LEN(Mes!Q246))))
</f>
        <v/>
      </c>
      <c r="D246" s="7"/>
      <c r="E246" s="6" t="str">
        <f>Mes!M246</f>
        <v/>
      </c>
      <c r="F246" s="7" t="str">
        <f>Mes!J246</f>
        <v/>
      </c>
      <c r="G246" s="7"/>
      <c r="H246" s="7"/>
      <c r="I246" s="6" t="str">
        <f>Mes!L246</f>
        <v/>
      </c>
      <c r="J246" s="7"/>
      <c r="K246" s="8" t="str">
        <f>Mes!O246</f>
        <v/>
      </c>
      <c r="L246" s="8" t="str">
        <f>Mes!P246</f>
        <v/>
      </c>
      <c r="M246" s="6" t="str">
        <f>Mes!R246</f>
        <v/>
      </c>
      <c r="N246" s="7" t="str">
        <f t="shared" si="1"/>
        <v/>
      </c>
      <c r="O246" s="6" t="str">
        <f>Mes!N246</f>
        <v/>
      </c>
      <c r="P246" s="7"/>
      <c r="Q246" s="7"/>
      <c r="R246" s="6" t="str">
        <f>Mes!I246</f>
        <v/>
      </c>
      <c r="S246" s="6" t="str">
        <f>Mes!K246</f>
        <v/>
      </c>
      <c r="T246" s="7" t="str">
        <f>IF(Mes!Q246="","",VLOOKUP(Mes!Q246,User!$A$2:$E$200,3,1))</f>
        <v/>
      </c>
      <c r="U246" s="7"/>
      <c r="V246" s="7"/>
      <c r="W246" s="7"/>
      <c r="X246" s="7"/>
      <c r="Y246" s="7"/>
      <c r="Z246" s="7"/>
      <c r="AA246" s="7"/>
      <c r="AB246" s="7"/>
      <c r="AC246" s="7" t="str">
        <f>IF((Mes!B246 =""),Mes!H246," ")</f>
        <v/>
      </c>
      <c r="AD246" s="6" t="str">
        <f>IF(NOT(Mes!B246 =""),Mes!B246,"")</f>
        <v/>
      </c>
      <c r="AE246" s="7"/>
      <c r="AF246" s="7"/>
    </row>
    <row r="247" ht="15.75" customHeight="1">
      <c r="A247" s="6" t="str">
        <f>Mes!G247</f>
        <v/>
      </c>
      <c r="B247" s="7"/>
      <c r="C247" s="7" t="str">
        <f>IF(Mes!Q247="", "", LOWER(LEFT(Mes!Q247,1)&amp;MID(Mes!Q247,SEARCH(" ",Mes!Q247)+1,LEN(Mes!Q247))))
</f>
        <v/>
      </c>
      <c r="D247" s="7"/>
      <c r="E247" s="6" t="str">
        <f>Mes!M247</f>
        <v/>
      </c>
      <c r="F247" s="7" t="str">
        <f>Mes!J247</f>
        <v/>
      </c>
      <c r="G247" s="7"/>
      <c r="H247" s="7"/>
      <c r="I247" s="6" t="str">
        <f>Mes!L247</f>
        <v/>
      </c>
      <c r="J247" s="7"/>
      <c r="K247" s="8" t="str">
        <f>Mes!O247</f>
        <v/>
      </c>
      <c r="L247" s="8" t="str">
        <f>Mes!P247</f>
        <v/>
      </c>
      <c r="M247" s="6" t="str">
        <f>Mes!R247</f>
        <v/>
      </c>
      <c r="N247" s="7" t="str">
        <f t="shared" si="1"/>
        <v/>
      </c>
      <c r="O247" s="6" t="str">
        <f>Mes!N247</f>
        <v/>
      </c>
      <c r="P247" s="7"/>
      <c r="Q247" s="7"/>
      <c r="R247" s="6" t="str">
        <f>Mes!I247</f>
        <v/>
      </c>
      <c r="S247" s="6" t="str">
        <f>Mes!K247</f>
        <v/>
      </c>
      <c r="T247" s="7" t="str">
        <f>IF(Mes!Q247="","",VLOOKUP(Mes!Q247,User!$A$2:$E$200,3,1))</f>
        <v/>
      </c>
      <c r="U247" s="7"/>
      <c r="V247" s="7"/>
      <c r="W247" s="7"/>
      <c r="X247" s="7"/>
      <c r="Y247" s="7"/>
      <c r="Z247" s="7"/>
      <c r="AA247" s="7"/>
      <c r="AB247" s="7"/>
      <c r="AC247" s="7" t="str">
        <f>IF((Mes!B247 =""),Mes!H247," ")</f>
        <v/>
      </c>
      <c r="AD247" s="6" t="str">
        <f>IF(NOT(Mes!B247 =""),Mes!B247,"")</f>
        <v/>
      </c>
      <c r="AE247" s="7"/>
      <c r="AF247" s="7"/>
    </row>
    <row r="248" ht="15.75" customHeight="1">
      <c r="A248" s="6" t="str">
        <f>Mes!G248</f>
        <v/>
      </c>
      <c r="B248" s="7"/>
      <c r="C248" s="7" t="str">
        <f>IF(Mes!Q248="", "", LOWER(LEFT(Mes!Q248,1)&amp;MID(Mes!Q248,SEARCH(" ",Mes!Q248)+1,LEN(Mes!Q248))))
</f>
        <v/>
      </c>
      <c r="D248" s="7"/>
      <c r="E248" s="6" t="str">
        <f>Mes!M248</f>
        <v/>
      </c>
      <c r="F248" s="7" t="str">
        <f>Mes!J248</f>
        <v/>
      </c>
      <c r="G248" s="7"/>
      <c r="H248" s="7"/>
      <c r="I248" s="6" t="str">
        <f>Mes!L248</f>
        <v/>
      </c>
      <c r="J248" s="7"/>
      <c r="K248" s="8" t="str">
        <f>Mes!O248</f>
        <v/>
      </c>
      <c r="L248" s="8" t="str">
        <f>Mes!P248</f>
        <v/>
      </c>
      <c r="M248" s="6" t="str">
        <f>Mes!R248</f>
        <v/>
      </c>
      <c r="N248" s="7" t="str">
        <f t="shared" si="1"/>
        <v/>
      </c>
      <c r="O248" s="6" t="str">
        <f>Mes!N248</f>
        <v/>
      </c>
      <c r="P248" s="7"/>
      <c r="Q248" s="7"/>
      <c r="R248" s="6" t="str">
        <f>Mes!I248</f>
        <v/>
      </c>
      <c r="S248" s="6" t="str">
        <f>Mes!K248</f>
        <v/>
      </c>
      <c r="T248" s="7" t="str">
        <f>IF(Mes!Q248="","",VLOOKUP(Mes!Q248,User!$A$2:$E$200,3,1))</f>
        <v/>
      </c>
      <c r="U248" s="7"/>
      <c r="V248" s="7"/>
      <c r="W248" s="7"/>
      <c r="X248" s="7"/>
      <c r="Y248" s="7"/>
      <c r="Z248" s="7"/>
      <c r="AA248" s="7"/>
      <c r="AB248" s="7"/>
      <c r="AC248" s="7" t="str">
        <f>IF((Mes!B248 =""),Mes!H248," ")</f>
        <v/>
      </c>
      <c r="AD248" s="6" t="str">
        <f>IF(NOT(Mes!B248 =""),Mes!B248,"")</f>
        <v/>
      </c>
      <c r="AE248" s="7"/>
      <c r="AF248" s="7"/>
    </row>
    <row r="249" ht="15.75" customHeight="1">
      <c r="A249" s="6" t="str">
        <f>Mes!G249</f>
        <v/>
      </c>
      <c r="B249" s="7"/>
      <c r="C249" s="7" t="str">
        <f>IF(Mes!Q249="", "", LOWER(LEFT(Mes!Q249,1)&amp;MID(Mes!Q249,SEARCH(" ",Mes!Q249)+1,LEN(Mes!Q249))))
</f>
        <v/>
      </c>
      <c r="D249" s="7"/>
      <c r="E249" s="6" t="str">
        <f>Mes!M249</f>
        <v/>
      </c>
      <c r="F249" s="7" t="str">
        <f>Mes!J249</f>
        <v/>
      </c>
      <c r="G249" s="7"/>
      <c r="H249" s="7"/>
      <c r="I249" s="6" t="str">
        <f>Mes!L249</f>
        <v/>
      </c>
      <c r="J249" s="7"/>
      <c r="K249" s="8" t="str">
        <f>Mes!O249</f>
        <v/>
      </c>
      <c r="L249" s="8" t="str">
        <f>Mes!P249</f>
        <v/>
      </c>
      <c r="M249" s="6" t="str">
        <f>Mes!R249</f>
        <v/>
      </c>
      <c r="N249" s="7" t="str">
        <f t="shared" si="1"/>
        <v/>
      </c>
      <c r="O249" s="6" t="str">
        <f>Mes!N249</f>
        <v/>
      </c>
      <c r="P249" s="7"/>
      <c r="Q249" s="7"/>
      <c r="R249" s="6" t="str">
        <f>Mes!I249</f>
        <v/>
      </c>
      <c r="S249" s="6" t="str">
        <f>Mes!K249</f>
        <v/>
      </c>
      <c r="T249" s="7" t="str">
        <f>IF(Mes!Q249="","",VLOOKUP(Mes!Q249,User!$A$2:$E$200,3,1))</f>
        <v/>
      </c>
      <c r="U249" s="7"/>
      <c r="V249" s="7"/>
      <c r="W249" s="7"/>
      <c r="X249" s="7"/>
      <c r="Y249" s="7"/>
      <c r="Z249" s="7"/>
      <c r="AA249" s="7"/>
      <c r="AB249" s="7"/>
      <c r="AC249" s="7" t="str">
        <f>IF((Mes!B249 =""),Mes!H249," ")</f>
        <v/>
      </c>
      <c r="AD249" s="6" t="str">
        <f>IF(NOT(Mes!B249 =""),Mes!B249,"")</f>
        <v/>
      </c>
      <c r="AE249" s="7"/>
      <c r="AF249" s="7"/>
    </row>
    <row r="250" ht="15.75" customHeight="1">
      <c r="A250" s="6" t="str">
        <f>Mes!G250</f>
        <v/>
      </c>
      <c r="B250" s="7"/>
      <c r="C250" s="7" t="str">
        <f>IF(Mes!Q250="", "", LOWER(LEFT(Mes!Q250,1)&amp;MID(Mes!Q250,SEARCH(" ",Mes!Q250)+1,LEN(Mes!Q250))))
</f>
        <v/>
      </c>
      <c r="D250" s="7"/>
      <c r="E250" s="6" t="str">
        <f>Mes!M250</f>
        <v/>
      </c>
      <c r="F250" s="7" t="str">
        <f>Mes!J250</f>
        <v/>
      </c>
      <c r="G250" s="7"/>
      <c r="H250" s="7"/>
      <c r="I250" s="6" t="str">
        <f>Mes!L250</f>
        <v/>
      </c>
      <c r="J250" s="7"/>
      <c r="K250" s="8" t="str">
        <f>Mes!O250</f>
        <v/>
      </c>
      <c r="L250" s="8" t="str">
        <f>Mes!P250</f>
        <v/>
      </c>
      <c r="M250" s="6" t="str">
        <f>Mes!R250</f>
        <v/>
      </c>
      <c r="N250" s="7" t="str">
        <f t="shared" si="1"/>
        <v/>
      </c>
      <c r="O250" s="6" t="str">
        <f>Mes!N250</f>
        <v/>
      </c>
      <c r="P250" s="7"/>
      <c r="Q250" s="7"/>
      <c r="R250" s="6" t="str">
        <f>Mes!I250</f>
        <v/>
      </c>
      <c r="S250" s="6" t="str">
        <f>Mes!K250</f>
        <v/>
      </c>
      <c r="T250" s="7" t="str">
        <f>IF(Mes!Q250="","",VLOOKUP(Mes!Q250,User!$A$2:$E$200,3,1))</f>
        <v/>
      </c>
      <c r="U250" s="7"/>
      <c r="V250" s="7"/>
      <c r="W250" s="7"/>
      <c r="X250" s="7"/>
      <c r="Y250" s="7"/>
      <c r="Z250" s="7"/>
      <c r="AA250" s="7"/>
      <c r="AB250" s="7"/>
      <c r="AC250" s="7" t="str">
        <f>IF((Mes!B250 =""),Mes!H250," ")</f>
        <v/>
      </c>
      <c r="AD250" s="6" t="str">
        <f>IF(NOT(Mes!B250 =""),Mes!B250,"")</f>
        <v/>
      </c>
      <c r="AE250" s="7"/>
      <c r="AF250" s="7"/>
    </row>
    <row r="251" ht="15.75" customHeight="1">
      <c r="A251" s="6" t="str">
        <f>Mes!G251</f>
        <v/>
      </c>
      <c r="B251" s="7"/>
      <c r="C251" s="7" t="str">
        <f>IF(Mes!Q251="", "", LOWER(LEFT(Mes!Q251,1)&amp;MID(Mes!Q251,SEARCH(" ",Mes!Q251)+1,LEN(Mes!Q251))))
</f>
        <v/>
      </c>
      <c r="D251" s="7"/>
      <c r="E251" s="6" t="str">
        <f>Mes!M251</f>
        <v/>
      </c>
      <c r="F251" s="7" t="str">
        <f>Mes!J251</f>
        <v/>
      </c>
      <c r="G251" s="7"/>
      <c r="H251" s="7"/>
      <c r="I251" s="6" t="str">
        <f>Mes!L251</f>
        <v/>
      </c>
      <c r="J251" s="7"/>
      <c r="K251" s="8" t="str">
        <f>Mes!O251</f>
        <v/>
      </c>
      <c r="L251" s="8" t="str">
        <f>Mes!P251</f>
        <v/>
      </c>
      <c r="M251" s="6" t="str">
        <f>Mes!R251</f>
        <v/>
      </c>
      <c r="N251" s="7" t="str">
        <f t="shared" si="1"/>
        <v/>
      </c>
      <c r="O251" s="6" t="str">
        <f>Mes!N251</f>
        <v/>
      </c>
      <c r="P251" s="7"/>
      <c r="Q251" s="7"/>
      <c r="R251" s="6" t="str">
        <f>Mes!I251</f>
        <v/>
      </c>
      <c r="S251" s="6" t="str">
        <f>Mes!K251</f>
        <v/>
      </c>
      <c r="T251" s="7" t="str">
        <f>IF(Mes!Q251="","",VLOOKUP(Mes!Q251,User!$A$2:$E$200,3,1))</f>
        <v/>
      </c>
      <c r="U251" s="7"/>
      <c r="V251" s="7"/>
      <c r="W251" s="7"/>
      <c r="X251" s="7"/>
      <c r="Y251" s="7"/>
      <c r="Z251" s="7"/>
      <c r="AA251" s="7"/>
      <c r="AB251" s="7"/>
      <c r="AC251" s="7" t="str">
        <f>IF((Mes!B251 =""),Mes!H251," ")</f>
        <v/>
      </c>
      <c r="AD251" s="6" t="str">
        <f>IF(NOT(Mes!B251 =""),Mes!B251,"")</f>
        <v/>
      </c>
      <c r="AE251" s="7"/>
      <c r="AF251" s="7"/>
    </row>
    <row r="252" ht="15.75" customHeight="1">
      <c r="A252" s="6" t="str">
        <f>Mes!G252</f>
        <v/>
      </c>
      <c r="B252" s="7"/>
      <c r="C252" s="7" t="str">
        <f>IF(Mes!Q252="", "", LOWER(LEFT(Mes!Q252,1)&amp;MID(Mes!Q252,SEARCH(" ",Mes!Q252)+1,LEN(Mes!Q252))))
</f>
        <v/>
      </c>
      <c r="D252" s="7"/>
      <c r="E252" s="6" t="str">
        <f>Mes!M252</f>
        <v/>
      </c>
      <c r="F252" s="7" t="str">
        <f>Mes!J252</f>
        <v/>
      </c>
      <c r="G252" s="7"/>
      <c r="H252" s="7"/>
      <c r="I252" s="6" t="str">
        <f>Mes!L252</f>
        <v/>
      </c>
      <c r="J252" s="7"/>
      <c r="K252" s="8" t="str">
        <f>Mes!O252</f>
        <v/>
      </c>
      <c r="L252" s="8" t="str">
        <f>Mes!P252</f>
        <v/>
      </c>
      <c r="M252" s="6" t="str">
        <f>Mes!R252</f>
        <v/>
      </c>
      <c r="N252" s="7" t="str">
        <f t="shared" si="1"/>
        <v/>
      </c>
      <c r="O252" s="6" t="str">
        <f>Mes!N252</f>
        <v/>
      </c>
      <c r="P252" s="7"/>
      <c r="Q252" s="7"/>
      <c r="R252" s="6" t="str">
        <f>Mes!I252</f>
        <v/>
      </c>
      <c r="S252" s="6" t="str">
        <f>Mes!K252</f>
        <v/>
      </c>
      <c r="T252" s="7" t="str">
        <f>IF(Mes!Q252="","",VLOOKUP(Mes!Q252,User!$A$2:$E$200,3,1))</f>
        <v/>
      </c>
      <c r="U252" s="7"/>
      <c r="V252" s="7"/>
      <c r="W252" s="7"/>
      <c r="X252" s="7"/>
      <c r="Y252" s="7"/>
      <c r="Z252" s="7"/>
      <c r="AA252" s="7"/>
      <c r="AB252" s="7"/>
      <c r="AC252" s="7" t="str">
        <f>IF((Mes!B252 =""),Mes!H252," ")</f>
        <v/>
      </c>
      <c r="AD252" s="6" t="str">
        <f>IF(NOT(Mes!B252 =""),Mes!B252,"")</f>
        <v/>
      </c>
      <c r="AE252" s="7"/>
      <c r="AF252" s="7"/>
    </row>
    <row r="253" ht="15.75" customHeight="1">
      <c r="A253" s="6" t="str">
        <f>Mes!G253</f>
        <v/>
      </c>
      <c r="B253" s="7"/>
      <c r="C253" s="7" t="str">
        <f>IF(Mes!Q253="", "", LOWER(LEFT(Mes!Q253,1)&amp;MID(Mes!Q253,SEARCH(" ",Mes!Q253)+1,LEN(Mes!Q253))))
</f>
        <v/>
      </c>
      <c r="D253" s="7"/>
      <c r="E253" s="6" t="str">
        <f>Mes!M253</f>
        <v/>
      </c>
      <c r="F253" s="7" t="str">
        <f>Mes!J253</f>
        <v/>
      </c>
      <c r="G253" s="7"/>
      <c r="H253" s="7"/>
      <c r="I253" s="6" t="str">
        <f>Mes!L253</f>
        <v/>
      </c>
      <c r="J253" s="7"/>
      <c r="K253" s="8" t="str">
        <f>Mes!O253</f>
        <v/>
      </c>
      <c r="L253" s="8" t="str">
        <f>Mes!P253</f>
        <v/>
      </c>
      <c r="M253" s="6" t="str">
        <f>Mes!R253</f>
        <v/>
      </c>
      <c r="N253" s="7" t="str">
        <f t="shared" si="1"/>
        <v/>
      </c>
      <c r="O253" s="6" t="str">
        <f>Mes!N253</f>
        <v/>
      </c>
      <c r="P253" s="7"/>
      <c r="Q253" s="7"/>
      <c r="R253" s="6" t="str">
        <f>Mes!I253</f>
        <v/>
      </c>
      <c r="S253" s="6" t="str">
        <f>Mes!K253</f>
        <v/>
      </c>
      <c r="T253" s="7" t="str">
        <f>IF(Mes!Q253="","",VLOOKUP(Mes!Q253,User!$A$2:$E$200,3,1))</f>
        <v/>
      </c>
      <c r="U253" s="7"/>
      <c r="V253" s="7"/>
      <c r="W253" s="7"/>
      <c r="X253" s="7"/>
      <c r="Y253" s="7"/>
      <c r="Z253" s="7"/>
      <c r="AA253" s="7"/>
      <c r="AB253" s="7"/>
      <c r="AC253" s="6" t="str">
        <f>IF((Mes!B253 =""),Mes!H253," ")</f>
        <v/>
      </c>
      <c r="AD253" s="6" t="str">
        <f>IF(NOT(Mes!B253 =""),Mes!B253,"")</f>
        <v/>
      </c>
      <c r="AE253" s="7"/>
      <c r="AF253" s="7"/>
    </row>
    <row r="254" ht="15.75" customHeight="1">
      <c r="A254" s="6" t="str">
        <f>Mes!G254</f>
        <v/>
      </c>
      <c r="B254" s="7"/>
      <c r="C254" s="7" t="str">
        <f>IF(Mes!Q254="", "", LOWER(LEFT(Mes!Q254,1)&amp;MID(Mes!Q254,SEARCH(" ",Mes!Q254)+1,LEN(Mes!Q254))))
</f>
        <v/>
      </c>
      <c r="D254" s="7"/>
      <c r="E254" s="6" t="str">
        <f>Mes!M254</f>
        <v/>
      </c>
      <c r="F254" s="7" t="str">
        <f>Mes!J254</f>
        <v/>
      </c>
      <c r="G254" s="7"/>
      <c r="H254" s="7"/>
      <c r="I254" s="6" t="str">
        <f>Mes!L254</f>
        <v/>
      </c>
      <c r="J254" s="7"/>
      <c r="K254" s="8" t="str">
        <f>Mes!O254</f>
        <v/>
      </c>
      <c r="L254" s="8" t="str">
        <f>Mes!P254</f>
        <v/>
      </c>
      <c r="M254" s="6" t="str">
        <f>Mes!R254</f>
        <v/>
      </c>
      <c r="N254" s="7" t="str">
        <f t="shared" si="1"/>
        <v/>
      </c>
      <c r="O254" s="6" t="str">
        <f>Mes!N254</f>
        <v/>
      </c>
      <c r="P254" s="7"/>
      <c r="Q254" s="7"/>
      <c r="R254" s="6" t="str">
        <f>Mes!I254</f>
        <v/>
      </c>
      <c r="S254" s="6" t="str">
        <f>Mes!K254</f>
        <v/>
      </c>
      <c r="T254" s="7" t="str">
        <f>IF(Mes!Q254="","",VLOOKUP(Mes!Q254,User!$A$2:$E$200,3,1))</f>
        <v/>
      </c>
      <c r="U254" s="7"/>
      <c r="V254" s="7"/>
      <c r="W254" s="7"/>
      <c r="X254" s="7"/>
      <c r="Y254" s="7"/>
      <c r="Z254" s="7"/>
      <c r="AA254" s="7"/>
      <c r="AB254" s="7"/>
      <c r="AC254" s="7" t="str">
        <f>IF((Mes!B254 =""),Mes!H254," ")</f>
        <v/>
      </c>
      <c r="AD254" s="6" t="str">
        <f>IF(NOT(Mes!B254 =""),Mes!B254,"")</f>
        <v/>
      </c>
      <c r="AE254" s="7"/>
      <c r="AF254" s="7"/>
    </row>
    <row r="255" ht="15.75" customHeight="1">
      <c r="A255" s="6" t="str">
        <f>Mes!G255</f>
        <v/>
      </c>
      <c r="B255" s="7"/>
      <c r="C255" s="7" t="str">
        <f>IF(Mes!Q255="", "", LOWER(LEFT(Mes!Q255,1)&amp;MID(Mes!Q255,SEARCH(" ",Mes!Q255)+1,LEN(Mes!Q255))))
</f>
        <v/>
      </c>
      <c r="D255" s="7"/>
      <c r="E255" s="6" t="str">
        <f>Mes!M255</f>
        <v/>
      </c>
      <c r="F255" s="7" t="str">
        <f>Mes!J255</f>
        <v/>
      </c>
      <c r="G255" s="7"/>
      <c r="H255" s="7"/>
      <c r="I255" s="6" t="str">
        <f>Mes!L255</f>
        <v/>
      </c>
      <c r="J255" s="7"/>
      <c r="K255" s="8" t="str">
        <f>Mes!O255</f>
        <v/>
      </c>
      <c r="L255" s="8" t="str">
        <f>Mes!P255</f>
        <v/>
      </c>
      <c r="M255" s="6" t="str">
        <f>Mes!R255</f>
        <v/>
      </c>
      <c r="N255" s="7" t="str">
        <f t="shared" si="1"/>
        <v/>
      </c>
      <c r="O255" s="6" t="str">
        <f>Mes!N255</f>
        <v/>
      </c>
      <c r="P255" s="7"/>
      <c r="Q255" s="7"/>
      <c r="R255" s="6" t="str">
        <f>Mes!I255</f>
        <v/>
      </c>
      <c r="S255" s="6" t="str">
        <f>Mes!K255</f>
        <v/>
      </c>
      <c r="T255" s="7" t="str">
        <f>IF(Mes!Q255="","",VLOOKUP(Mes!Q255,User!$A$2:$E$200,3,1))</f>
        <v/>
      </c>
      <c r="U255" s="7"/>
      <c r="V255" s="7"/>
      <c r="W255" s="7"/>
      <c r="X255" s="7"/>
      <c r="Y255" s="7"/>
      <c r="Z255" s="7"/>
      <c r="AA255" s="7"/>
      <c r="AB255" s="7"/>
      <c r="AC255" s="7" t="str">
        <f>IF((Mes!B255 =""),Mes!H255," ")</f>
        <v/>
      </c>
      <c r="AD255" s="6" t="str">
        <f>IF(NOT(Mes!B255 =""),Mes!B255,"")</f>
        <v/>
      </c>
      <c r="AE255" s="7"/>
      <c r="AF255" s="7"/>
    </row>
    <row r="256" ht="15.75" customHeight="1">
      <c r="A256" s="6" t="str">
        <f>Mes!G256</f>
        <v/>
      </c>
      <c r="B256" s="7"/>
      <c r="C256" s="7" t="str">
        <f>IF(Mes!Q256="", "", LOWER(LEFT(Mes!Q256,1)&amp;MID(Mes!Q256,SEARCH(" ",Mes!Q256)+1,LEN(Mes!Q256))))
</f>
        <v/>
      </c>
      <c r="D256" s="7"/>
      <c r="E256" s="6" t="str">
        <f>Mes!M256</f>
        <v/>
      </c>
      <c r="F256" s="7" t="str">
        <f>Mes!J256</f>
        <v/>
      </c>
      <c r="G256" s="7"/>
      <c r="H256" s="7"/>
      <c r="I256" s="6" t="str">
        <f>Mes!L256</f>
        <v/>
      </c>
      <c r="J256" s="7"/>
      <c r="K256" s="8" t="str">
        <f>Mes!O256</f>
        <v/>
      </c>
      <c r="L256" s="8" t="str">
        <f>Mes!P256</f>
        <v/>
      </c>
      <c r="M256" s="6" t="str">
        <f>Mes!R256</f>
        <v/>
      </c>
      <c r="N256" s="7" t="str">
        <f t="shared" si="1"/>
        <v/>
      </c>
      <c r="O256" s="6" t="str">
        <f>Mes!N256</f>
        <v/>
      </c>
      <c r="P256" s="7"/>
      <c r="Q256" s="7"/>
      <c r="R256" s="6" t="str">
        <f>Mes!I256</f>
        <v/>
      </c>
      <c r="S256" s="6" t="str">
        <f>Mes!K256</f>
        <v/>
      </c>
      <c r="T256" s="7" t="str">
        <f>IF(Mes!Q256="","",VLOOKUP(Mes!Q256,User!$A$2:$E$200,3,1))</f>
        <v/>
      </c>
      <c r="U256" s="7"/>
      <c r="V256" s="7"/>
      <c r="W256" s="7"/>
      <c r="X256" s="7"/>
      <c r="Y256" s="7"/>
      <c r="Z256" s="7"/>
      <c r="AA256" s="7"/>
      <c r="AB256" s="7"/>
      <c r="AC256" s="7" t="str">
        <f>IF((Mes!B256 =""),Mes!H256," ")</f>
        <v/>
      </c>
      <c r="AD256" s="6" t="str">
        <f>IF(NOT(Mes!B256 =""),Mes!B256,"")</f>
        <v/>
      </c>
      <c r="AE256" s="7"/>
      <c r="AF256" s="7"/>
    </row>
    <row r="257" ht="15.75" customHeight="1">
      <c r="A257" s="6" t="str">
        <f>Mes!G257</f>
        <v/>
      </c>
      <c r="B257" s="7"/>
      <c r="C257" s="7" t="str">
        <f>IF(Mes!Q257="", "", LOWER(LEFT(Mes!Q257,1)&amp;MID(Mes!Q257,SEARCH(" ",Mes!Q257)+1,LEN(Mes!Q257))))
</f>
        <v/>
      </c>
      <c r="D257" s="7"/>
      <c r="E257" s="6" t="str">
        <f>Mes!M257</f>
        <v/>
      </c>
      <c r="F257" s="7" t="str">
        <f>Mes!J257</f>
        <v/>
      </c>
      <c r="G257" s="7"/>
      <c r="H257" s="7"/>
      <c r="I257" s="6" t="str">
        <f>Mes!L257</f>
        <v/>
      </c>
      <c r="J257" s="7"/>
      <c r="K257" s="8" t="str">
        <f>Mes!O257</f>
        <v/>
      </c>
      <c r="L257" s="8" t="str">
        <f>Mes!P257</f>
        <v/>
      </c>
      <c r="M257" s="6" t="str">
        <f>Mes!R257</f>
        <v/>
      </c>
      <c r="N257" s="7" t="str">
        <f t="shared" si="1"/>
        <v/>
      </c>
      <c r="O257" s="6" t="str">
        <f>Mes!N257</f>
        <v/>
      </c>
      <c r="P257" s="7"/>
      <c r="Q257" s="7"/>
      <c r="R257" s="6" t="str">
        <f>Mes!I257</f>
        <v/>
      </c>
      <c r="S257" s="6" t="str">
        <f>Mes!K257</f>
        <v/>
      </c>
      <c r="T257" s="7" t="str">
        <f>IF(Mes!Q257="","",VLOOKUP(Mes!Q257,User!$A$2:$E$200,3,1))</f>
        <v/>
      </c>
      <c r="U257" s="7"/>
      <c r="V257" s="7"/>
      <c r="W257" s="7"/>
      <c r="X257" s="7"/>
      <c r="Y257" s="7"/>
      <c r="Z257" s="7"/>
      <c r="AA257" s="7"/>
      <c r="AB257" s="7"/>
      <c r="AC257" s="6" t="str">
        <f>IF((Mes!B257 =""),Mes!H257," ")</f>
        <v/>
      </c>
      <c r="AD257" s="6" t="str">
        <f>IF(NOT(Mes!B257 =""),Mes!B257,"")</f>
        <v/>
      </c>
      <c r="AE257" s="7"/>
      <c r="AF257" s="7"/>
    </row>
    <row r="258" ht="15.75" customHeight="1">
      <c r="A258" s="6" t="str">
        <f>Mes!G258</f>
        <v/>
      </c>
      <c r="B258" s="7"/>
      <c r="C258" s="7" t="str">
        <f>IF(Mes!Q258="", "", LOWER(LEFT(Mes!Q258,1)&amp;MID(Mes!Q258,SEARCH(" ",Mes!Q258)+1,LEN(Mes!Q258))))
</f>
        <v/>
      </c>
      <c r="D258" s="7"/>
      <c r="E258" s="6" t="str">
        <f>Mes!M258</f>
        <v/>
      </c>
      <c r="F258" s="7" t="str">
        <f>Mes!J258</f>
        <v/>
      </c>
      <c r="G258" s="7"/>
      <c r="H258" s="7"/>
      <c r="I258" s="6" t="str">
        <f>Mes!L258</f>
        <v/>
      </c>
      <c r="J258" s="7"/>
      <c r="K258" s="8" t="str">
        <f>Mes!O258</f>
        <v/>
      </c>
      <c r="L258" s="8" t="str">
        <f>Mes!P258</f>
        <v/>
      </c>
      <c r="M258" s="6" t="str">
        <f>Mes!R258</f>
        <v/>
      </c>
      <c r="N258" s="7" t="str">
        <f t="shared" si="1"/>
        <v/>
      </c>
      <c r="O258" s="6" t="str">
        <f>Mes!N258</f>
        <v/>
      </c>
      <c r="P258" s="7"/>
      <c r="Q258" s="7"/>
      <c r="R258" s="6" t="str">
        <f>Mes!I258</f>
        <v/>
      </c>
      <c r="S258" s="6" t="str">
        <f>Mes!K258</f>
        <v/>
      </c>
      <c r="T258" s="7" t="str">
        <f>IF(Mes!Q258="","",VLOOKUP(Mes!Q258,User!$A$2:$E$200,3,1))</f>
        <v/>
      </c>
      <c r="U258" s="7"/>
      <c r="V258" s="7"/>
      <c r="W258" s="7"/>
      <c r="X258" s="7"/>
      <c r="Y258" s="7"/>
      <c r="Z258" s="7"/>
      <c r="AA258" s="7"/>
      <c r="AB258" s="7"/>
      <c r="AC258" s="7" t="str">
        <f>IF((Mes!B258 =""),Mes!H258," ")</f>
        <v/>
      </c>
      <c r="AD258" s="6" t="str">
        <f>IF(NOT(Mes!B258 =""),Mes!B258,"")</f>
        <v/>
      </c>
      <c r="AE258" s="7"/>
      <c r="AF258" s="7"/>
    </row>
    <row r="259" ht="15.75" customHeight="1">
      <c r="A259" s="6" t="str">
        <f>Mes!G259</f>
        <v/>
      </c>
      <c r="B259" s="7"/>
      <c r="C259" s="7" t="str">
        <f>IF(Mes!Q259="", "", LOWER(LEFT(Mes!Q259,1)&amp;MID(Mes!Q259,SEARCH(" ",Mes!Q259)+1,LEN(Mes!Q259))))
</f>
        <v/>
      </c>
      <c r="D259" s="7"/>
      <c r="E259" s="6" t="str">
        <f>Mes!M259</f>
        <v/>
      </c>
      <c r="F259" s="7" t="str">
        <f>Mes!J259</f>
        <v/>
      </c>
      <c r="G259" s="7"/>
      <c r="H259" s="7"/>
      <c r="I259" s="6" t="str">
        <f>Mes!L259</f>
        <v/>
      </c>
      <c r="J259" s="7"/>
      <c r="K259" s="8" t="str">
        <f>Mes!O259</f>
        <v/>
      </c>
      <c r="L259" s="8" t="str">
        <f>Mes!P259</f>
        <v/>
      </c>
      <c r="M259" s="6" t="str">
        <f>Mes!R259</f>
        <v/>
      </c>
      <c r="N259" s="7" t="str">
        <f t="shared" si="1"/>
        <v/>
      </c>
      <c r="O259" s="6" t="str">
        <f>Mes!N259</f>
        <v/>
      </c>
      <c r="P259" s="7"/>
      <c r="Q259" s="7"/>
      <c r="R259" s="6" t="str">
        <f>Mes!I259</f>
        <v/>
      </c>
      <c r="S259" s="6" t="str">
        <f>Mes!K259</f>
        <v/>
      </c>
      <c r="T259" s="7" t="str">
        <f>IF(Mes!Q259="","",VLOOKUP(Mes!Q259,User!$A$2:$E$200,3,1))</f>
        <v/>
      </c>
      <c r="U259" s="7"/>
      <c r="V259" s="7"/>
      <c r="W259" s="7"/>
      <c r="X259" s="7"/>
      <c r="Y259" s="7"/>
      <c r="Z259" s="7"/>
      <c r="AA259" s="7"/>
      <c r="AB259" s="7"/>
      <c r="AC259" s="7" t="str">
        <f>IF((Mes!B259 =""),Mes!H259," ")</f>
        <v/>
      </c>
      <c r="AD259" s="6" t="str">
        <f>IF(NOT(Mes!B259 =""),Mes!B259,"")</f>
        <v/>
      </c>
      <c r="AE259" s="7"/>
      <c r="AF259" s="7"/>
    </row>
    <row r="260" ht="15.75" customHeight="1">
      <c r="A260" s="6" t="str">
        <f>Mes!G260</f>
        <v/>
      </c>
      <c r="B260" s="7"/>
      <c r="C260" s="7" t="str">
        <f>IF(Mes!Q260="", "", LOWER(LEFT(Mes!Q260,1)&amp;MID(Mes!Q260,SEARCH(" ",Mes!Q260)+1,LEN(Mes!Q260))))
</f>
        <v/>
      </c>
      <c r="D260" s="7"/>
      <c r="E260" s="6" t="str">
        <f>Mes!M260</f>
        <v/>
      </c>
      <c r="F260" s="7" t="str">
        <f>Mes!J260</f>
        <v/>
      </c>
      <c r="G260" s="7"/>
      <c r="H260" s="7"/>
      <c r="I260" s="6" t="str">
        <f>Mes!L260</f>
        <v/>
      </c>
      <c r="J260" s="7"/>
      <c r="K260" s="8" t="str">
        <f>Mes!O260</f>
        <v/>
      </c>
      <c r="L260" s="8" t="str">
        <f>Mes!P260</f>
        <v/>
      </c>
      <c r="M260" s="6" t="str">
        <f>Mes!R260</f>
        <v/>
      </c>
      <c r="N260" s="7" t="str">
        <f t="shared" si="1"/>
        <v/>
      </c>
      <c r="O260" s="6" t="str">
        <f>Mes!N260</f>
        <v/>
      </c>
      <c r="P260" s="7"/>
      <c r="Q260" s="7"/>
      <c r="R260" s="6" t="str">
        <f>Mes!I260</f>
        <v/>
      </c>
      <c r="S260" s="6" t="str">
        <f>Mes!K260</f>
        <v/>
      </c>
      <c r="T260" s="7" t="str">
        <f>IF(Mes!Q260="","",VLOOKUP(Mes!Q260,User!$A$2:$E$200,3,1))</f>
        <v/>
      </c>
      <c r="U260" s="7"/>
      <c r="V260" s="7"/>
      <c r="W260" s="7"/>
      <c r="X260" s="7"/>
      <c r="Y260" s="7"/>
      <c r="Z260" s="7"/>
      <c r="AA260" s="7"/>
      <c r="AB260" s="7"/>
      <c r="AC260" s="7" t="str">
        <f>IF((Mes!B260 =""),Mes!H260," ")</f>
        <v/>
      </c>
      <c r="AD260" s="6" t="str">
        <f>IF(NOT(Mes!B260 =""),Mes!B260,"")</f>
        <v/>
      </c>
      <c r="AE260" s="7"/>
      <c r="AF260" s="7"/>
    </row>
    <row r="261" ht="15.75" customHeight="1">
      <c r="A261" s="6" t="str">
        <f>Mes!G261</f>
        <v/>
      </c>
      <c r="B261" s="7"/>
      <c r="C261" s="7" t="str">
        <f>IF(Mes!Q261="", "", LOWER(LEFT(Mes!Q261,1)&amp;MID(Mes!Q261,SEARCH(" ",Mes!Q261)+1,LEN(Mes!Q261))))
</f>
        <v/>
      </c>
      <c r="D261" s="7"/>
      <c r="E261" s="6" t="str">
        <f>Mes!M261</f>
        <v/>
      </c>
      <c r="F261" s="7" t="str">
        <f>Mes!J261</f>
        <v/>
      </c>
      <c r="G261" s="7"/>
      <c r="H261" s="7"/>
      <c r="I261" s="6" t="str">
        <f>Mes!L261</f>
        <v/>
      </c>
      <c r="J261" s="7"/>
      <c r="K261" s="8" t="str">
        <f>Mes!O261</f>
        <v/>
      </c>
      <c r="L261" s="8" t="str">
        <f>Mes!P261</f>
        <v/>
      </c>
      <c r="M261" s="6" t="str">
        <f>Mes!R261</f>
        <v/>
      </c>
      <c r="N261" s="7" t="str">
        <f t="shared" si="1"/>
        <v/>
      </c>
      <c r="O261" s="6" t="str">
        <f>Mes!N261</f>
        <v/>
      </c>
      <c r="P261" s="7"/>
      <c r="Q261" s="7"/>
      <c r="R261" s="6" t="str">
        <f>Mes!I261</f>
        <v/>
      </c>
      <c r="S261" s="6" t="str">
        <f>Mes!K261</f>
        <v/>
      </c>
      <c r="T261" s="7" t="str">
        <f>IF(Mes!Q261="","",VLOOKUP(Mes!Q261,User!$A$2:$E$200,3,1))</f>
        <v/>
      </c>
      <c r="U261" s="7"/>
      <c r="V261" s="7"/>
      <c r="W261" s="7"/>
      <c r="X261" s="7"/>
      <c r="Y261" s="7"/>
      <c r="Z261" s="7"/>
      <c r="AA261" s="7"/>
      <c r="AB261" s="7"/>
      <c r="AC261" s="6" t="str">
        <f>IF((Mes!B261 =""),Mes!H261," ")</f>
        <v/>
      </c>
      <c r="AD261" s="6" t="str">
        <f>IF(NOT(Mes!B261 =""),Mes!B261,"")</f>
        <v/>
      </c>
      <c r="AE261" s="7"/>
      <c r="AF261" s="7"/>
    </row>
    <row r="262" ht="15.75" customHeight="1">
      <c r="A262" s="6" t="str">
        <f>Mes!G262</f>
        <v/>
      </c>
      <c r="B262" s="7"/>
      <c r="C262" s="7" t="str">
        <f>IF(Mes!Q262="", "", LOWER(LEFT(Mes!Q262,1)&amp;MID(Mes!Q262,SEARCH(" ",Mes!Q262)+1,LEN(Mes!Q262))))
</f>
        <v/>
      </c>
      <c r="D262" s="7"/>
      <c r="E262" s="6" t="str">
        <f>Mes!M262</f>
        <v/>
      </c>
      <c r="F262" s="7" t="str">
        <f>Mes!J262</f>
        <v/>
      </c>
      <c r="G262" s="7"/>
      <c r="H262" s="7"/>
      <c r="I262" s="6" t="str">
        <f>Mes!L262</f>
        <v/>
      </c>
      <c r="J262" s="7"/>
      <c r="K262" s="8" t="str">
        <f>Mes!O262</f>
        <v/>
      </c>
      <c r="L262" s="8" t="str">
        <f>Mes!P262</f>
        <v/>
      </c>
      <c r="M262" s="6" t="str">
        <f>Mes!R262</f>
        <v/>
      </c>
      <c r="N262" s="7" t="str">
        <f t="shared" si="1"/>
        <v/>
      </c>
      <c r="O262" s="6" t="str">
        <f>Mes!N262</f>
        <v/>
      </c>
      <c r="P262" s="7"/>
      <c r="Q262" s="7"/>
      <c r="R262" s="6" t="str">
        <f>Mes!I262</f>
        <v/>
      </c>
      <c r="S262" s="6" t="str">
        <f>Mes!K262</f>
        <v/>
      </c>
      <c r="T262" s="7" t="str">
        <f>IF(Mes!Q262="","",VLOOKUP(Mes!Q262,User!$A$2:$E$200,3,1))</f>
        <v/>
      </c>
      <c r="U262" s="7"/>
      <c r="V262" s="7"/>
      <c r="W262" s="7"/>
      <c r="X262" s="7"/>
      <c r="Y262" s="7"/>
      <c r="Z262" s="7"/>
      <c r="AA262" s="7"/>
      <c r="AB262" s="7"/>
      <c r="AC262" s="7" t="str">
        <f>IF((Mes!B262 =""),Mes!H262," ")</f>
        <v/>
      </c>
      <c r="AD262" s="6" t="str">
        <f>IF(NOT(Mes!B262 =""),Mes!B262,"")</f>
        <v/>
      </c>
      <c r="AE262" s="7"/>
      <c r="AF262" s="7"/>
    </row>
    <row r="263" ht="15.75" customHeight="1">
      <c r="A263" s="6" t="str">
        <f>Mes!G263</f>
        <v/>
      </c>
      <c r="B263" s="7"/>
      <c r="C263" s="7" t="str">
        <f>IF(Mes!Q263="", "", LOWER(LEFT(Mes!Q263,1)&amp;MID(Mes!Q263,SEARCH(" ",Mes!Q263)+1,LEN(Mes!Q263))))
</f>
        <v/>
      </c>
      <c r="D263" s="7"/>
      <c r="E263" s="6" t="str">
        <f>Mes!M263</f>
        <v/>
      </c>
      <c r="F263" s="7" t="str">
        <f>Mes!J263</f>
        <v/>
      </c>
      <c r="G263" s="7"/>
      <c r="H263" s="7"/>
      <c r="I263" s="6" t="str">
        <f>Mes!L263</f>
        <v/>
      </c>
      <c r="J263" s="7"/>
      <c r="K263" s="8" t="str">
        <f>Mes!O263</f>
        <v/>
      </c>
      <c r="L263" s="8" t="str">
        <f>Mes!P263</f>
        <v/>
      </c>
      <c r="M263" s="6" t="str">
        <f>Mes!R263</f>
        <v/>
      </c>
      <c r="N263" s="7" t="str">
        <f t="shared" si="1"/>
        <v/>
      </c>
      <c r="O263" s="6" t="str">
        <f>Mes!N263</f>
        <v/>
      </c>
      <c r="P263" s="7"/>
      <c r="Q263" s="7"/>
      <c r="R263" s="6" t="str">
        <f>Mes!I263</f>
        <v/>
      </c>
      <c r="S263" s="6" t="str">
        <f>Mes!K263</f>
        <v/>
      </c>
      <c r="T263" s="7" t="str">
        <f>IF(Mes!Q263="","",VLOOKUP(Mes!Q263,User!$A$2:$E$200,3,1))</f>
        <v/>
      </c>
      <c r="U263" s="7"/>
      <c r="V263" s="7"/>
      <c r="W263" s="7"/>
      <c r="X263" s="7"/>
      <c r="Y263" s="7"/>
      <c r="Z263" s="7"/>
      <c r="AA263" s="7"/>
      <c r="AB263" s="7"/>
      <c r="AC263" s="7" t="str">
        <f>IF((Mes!B263 =""),Mes!H263," ")</f>
        <v/>
      </c>
      <c r="AD263" s="6" t="str">
        <f>IF(NOT(Mes!B263 =""),Mes!B263,"")</f>
        <v/>
      </c>
      <c r="AE263" s="7"/>
      <c r="AF263" s="7"/>
    </row>
    <row r="264" ht="15.75" customHeight="1">
      <c r="A264" s="6" t="str">
        <f>Mes!G264</f>
        <v/>
      </c>
      <c r="B264" s="7"/>
      <c r="C264" s="7" t="str">
        <f>IF(Mes!Q264="", "", LOWER(LEFT(Mes!Q264,1)&amp;MID(Mes!Q264,SEARCH(" ",Mes!Q264)+1,LEN(Mes!Q264))))
</f>
        <v/>
      </c>
      <c r="D264" s="7"/>
      <c r="E264" s="6" t="str">
        <f>Mes!M264</f>
        <v/>
      </c>
      <c r="F264" s="7" t="str">
        <f>Mes!J264</f>
        <v/>
      </c>
      <c r="G264" s="7"/>
      <c r="H264" s="7"/>
      <c r="I264" s="6" t="str">
        <f>Mes!L264</f>
        <v/>
      </c>
      <c r="J264" s="7"/>
      <c r="K264" s="8" t="str">
        <f>Mes!O264</f>
        <v/>
      </c>
      <c r="L264" s="8" t="str">
        <f>Mes!P264</f>
        <v/>
      </c>
      <c r="M264" s="6" t="str">
        <f>Mes!R264</f>
        <v/>
      </c>
      <c r="N264" s="7" t="str">
        <f t="shared" si="1"/>
        <v/>
      </c>
      <c r="O264" s="6" t="str">
        <f>Mes!N264</f>
        <v/>
      </c>
      <c r="P264" s="7"/>
      <c r="Q264" s="7"/>
      <c r="R264" s="6" t="str">
        <f>Mes!I264</f>
        <v/>
      </c>
      <c r="S264" s="6" t="str">
        <f>Mes!K264</f>
        <v/>
      </c>
      <c r="T264" s="7" t="str">
        <f>IF(Mes!Q264="","",VLOOKUP(Mes!Q264,User!$A$2:$E$200,3,1))</f>
        <v/>
      </c>
      <c r="U264" s="7"/>
      <c r="V264" s="7"/>
      <c r="W264" s="7"/>
      <c r="X264" s="7"/>
      <c r="Y264" s="7"/>
      <c r="Z264" s="7"/>
      <c r="AA264" s="7"/>
      <c r="AB264" s="7"/>
      <c r="AC264" s="7" t="str">
        <f>IF((Mes!B264 =""),Mes!H264," ")</f>
        <v/>
      </c>
      <c r="AD264" s="6" t="str">
        <f>IF(NOT(Mes!B264 =""),Mes!B264,"")</f>
        <v/>
      </c>
      <c r="AE264" s="7"/>
      <c r="AF264" s="7"/>
    </row>
    <row r="265" ht="15.75" customHeight="1">
      <c r="A265" s="6" t="str">
        <f>Mes!G265</f>
        <v/>
      </c>
      <c r="B265" s="7"/>
      <c r="C265" s="7" t="str">
        <f>IF(Mes!Q265="", "", LOWER(LEFT(Mes!Q265,1)&amp;MID(Mes!Q265,SEARCH(" ",Mes!Q265)+1,LEN(Mes!Q265))))
</f>
        <v/>
      </c>
      <c r="D265" s="7"/>
      <c r="E265" s="6" t="str">
        <f>Mes!M265</f>
        <v/>
      </c>
      <c r="F265" s="7" t="str">
        <f>Mes!J265</f>
        <v/>
      </c>
      <c r="G265" s="7"/>
      <c r="H265" s="7"/>
      <c r="I265" s="6" t="str">
        <f>Mes!L265</f>
        <v/>
      </c>
      <c r="J265" s="7"/>
      <c r="K265" s="8" t="str">
        <f>Mes!O265</f>
        <v/>
      </c>
      <c r="L265" s="8" t="str">
        <f>Mes!P265</f>
        <v/>
      </c>
      <c r="M265" s="6" t="str">
        <f>Mes!R265</f>
        <v/>
      </c>
      <c r="N265" s="7" t="str">
        <f t="shared" si="1"/>
        <v/>
      </c>
      <c r="O265" s="6" t="str">
        <f>Mes!N265</f>
        <v/>
      </c>
      <c r="P265" s="7"/>
      <c r="Q265" s="7"/>
      <c r="R265" s="6" t="str">
        <f>Mes!I265</f>
        <v/>
      </c>
      <c r="S265" s="6" t="str">
        <f>Mes!K265</f>
        <v/>
      </c>
      <c r="T265" s="7" t="str">
        <f>IF(Mes!Q265="","",VLOOKUP(Mes!Q265,User!$A$2:$E$200,3,1))</f>
        <v/>
      </c>
      <c r="U265" s="7"/>
      <c r="V265" s="7"/>
      <c r="W265" s="7"/>
      <c r="X265" s="7"/>
      <c r="Y265" s="7"/>
      <c r="Z265" s="7"/>
      <c r="AA265" s="7"/>
      <c r="AB265" s="7"/>
      <c r="AC265" s="7" t="str">
        <f>IF((Mes!B265 =""),Mes!H265," ")</f>
        <v/>
      </c>
      <c r="AD265" s="6" t="str">
        <f>IF(NOT(Mes!B265 =""),Mes!B265,"")</f>
        <v/>
      </c>
      <c r="AE265" s="7"/>
      <c r="AF265" s="7"/>
    </row>
    <row r="266" ht="15.75" customHeight="1">
      <c r="A266" s="6" t="str">
        <f>Mes!G266</f>
        <v/>
      </c>
      <c r="B266" s="7"/>
      <c r="C266" s="7" t="str">
        <f>IF(Mes!Q266="", "", LOWER(LEFT(Mes!Q266,1)&amp;MID(Mes!Q266,SEARCH(" ",Mes!Q266)+1,LEN(Mes!Q266))))
</f>
        <v/>
      </c>
      <c r="D266" s="7"/>
      <c r="E266" s="6" t="str">
        <f>Mes!M266</f>
        <v/>
      </c>
      <c r="F266" s="7" t="str">
        <f>Mes!J266</f>
        <v/>
      </c>
      <c r="G266" s="7"/>
      <c r="H266" s="7"/>
      <c r="I266" s="6" t="str">
        <f>Mes!L266</f>
        <v/>
      </c>
      <c r="J266" s="7"/>
      <c r="K266" s="8" t="str">
        <f>Mes!O266</f>
        <v/>
      </c>
      <c r="L266" s="8" t="str">
        <f>Mes!P266</f>
        <v/>
      </c>
      <c r="M266" s="6" t="str">
        <f>Mes!R266</f>
        <v/>
      </c>
      <c r="N266" s="7" t="str">
        <f t="shared" si="1"/>
        <v/>
      </c>
      <c r="O266" s="6" t="str">
        <f>Mes!N266</f>
        <v/>
      </c>
      <c r="P266" s="7"/>
      <c r="Q266" s="7"/>
      <c r="R266" s="6" t="str">
        <f>Mes!I266</f>
        <v/>
      </c>
      <c r="S266" s="6" t="str">
        <f>Mes!K266</f>
        <v/>
      </c>
      <c r="T266" s="7" t="str">
        <f>IF(Mes!Q266="","",VLOOKUP(Mes!Q266,User!$A$2:$E$200,3,1))</f>
        <v/>
      </c>
      <c r="U266" s="7"/>
      <c r="V266" s="7"/>
      <c r="W266" s="7"/>
      <c r="X266" s="7"/>
      <c r="Y266" s="7"/>
      <c r="Z266" s="7"/>
      <c r="AA266" s="7"/>
      <c r="AB266" s="7"/>
      <c r="AC266" s="7" t="str">
        <f>IF((Mes!B266 =""),Mes!H266," ")</f>
        <v/>
      </c>
      <c r="AD266" s="6" t="str">
        <f>IF(NOT(Mes!B266 =""),Mes!B266,"")</f>
        <v/>
      </c>
      <c r="AE266" s="7"/>
      <c r="AF266" s="7"/>
    </row>
    <row r="267" ht="15.75" customHeight="1">
      <c r="A267" s="6" t="str">
        <f>Mes!G267</f>
        <v/>
      </c>
      <c r="B267" s="7"/>
      <c r="C267" s="7" t="str">
        <f>IF(Mes!Q267="", "", LOWER(LEFT(Mes!Q267,1)&amp;MID(Mes!Q267,SEARCH(" ",Mes!Q267)+1,LEN(Mes!Q267))))
</f>
        <v/>
      </c>
      <c r="D267" s="7"/>
      <c r="E267" s="6" t="str">
        <f>Mes!M267</f>
        <v/>
      </c>
      <c r="F267" s="7" t="str">
        <f>Mes!J267</f>
        <v/>
      </c>
      <c r="G267" s="7"/>
      <c r="H267" s="7"/>
      <c r="I267" s="6" t="str">
        <f>Mes!L267</f>
        <v/>
      </c>
      <c r="J267" s="7"/>
      <c r="K267" s="8" t="str">
        <f>Mes!O267</f>
        <v/>
      </c>
      <c r="L267" s="8" t="str">
        <f>Mes!P267</f>
        <v/>
      </c>
      <c r="M267" s="6" t="str">
        <f>Mes!R267</f>
        <v/>
      </c>
      <c r="N267" s="7" t="str">
        <f t="shared" si="1"/>
        <v/>
      </c>
      <c r="O267" s="6" t="str">
        <f>Mes!N267</f>
        <v/>
      </c>
      <c r="P267" s="7"/>
      <c r="Q267" s="7"/>
      <c r="R267" s="6" t="str">
        <f>Mes!I267</f>
        <v/>
      </c>
      <c r="S267" s="6" t="str">
        <f>Mes!K267</f>
        <v/>
      </c>
      <c r="T267" s="7" t="str">
        <f>IF(Mes!Q267="","",VLOOKUP(Mes!Q267,User!$A$2:$E$200,3,1))</f>
        <v/>
      </c>
      <c r="U267" s="7"/>
      <c r="V267" s="7"/>
      <c r="W267" s="7"/>
      <c r="X267" s="7"/>
      <c r="Y267" s="7"/>
      <c r="Z267" s="7"/>
      <c r="AA267" s="7"/>
      <c r="AB267" s="7"/>
      <c r="AC267" s="7" t="str">
        <f>IF((Mes!B267 =""),Mes!H267," ")</f>
        <v/>
      </c>
      <c r="AD267" s="6" t="str">
        <f>IF(NOT(Mes!B267 =""),Mes!B267,"")</f>
        <v/>
      </c>
      <c r="AE267" s="7"/>
      <c r="AF267" s="7"/>
    </row>
    <row r="268" ht="15.75" customHeight="1">
      <c r="A268" s="6" t="str">
        <f>Mes!G268</f>
        <v/>
      </c>
      <c r="B268" s="7"/>
      <c r="C268" s="7" t="str">
        <f>IF(Mes!Q268="", "", LOWER(LEFT(Mes!Q268,1)&amp;MID(Mes!Q268,SEARCH(" ",Mes!Q268)+1,LEN(Mes!Q268))))
</f>
        <v/>
      </c>
      <c r="D268" s="7"/>
      <c r="E268" s="6" t="str">
        <f>Mes!M268</f>
        <v/>
      </c>
      <c r="F268" s="7" t="str">
        <f>Mes!J268</f>
        <v/>
      </c>
      <c r="G268" s="7"/>
      <c r="H268" s="7"/>
      <c r="I268" s="6" t="str">
        <f>Mes!L268</f>
        <v/>
      </c>
      <c r="J268" s="7"/>
      <c r="K268" s="8" t="str">
        <f>Mes!O268</f>
        <v/>
      </c>
      <c r="L268" s="8" t="str">
        <f>Mes!P268</f>
        <v/>
      </c>
      <c r="M268" s="6" t="str">
        <f>Mes!R268</f>
        <v/>
      </c>
      <c r="N268" s="7" t="str">
        <f t="shared" si="1"/>
        <v/>
      </c>
      <c r="O268" s="6" t="str">
        <f>Mes!N268</f>
        <v/>
      </c>
      <c r="P268" s="7"/>
      <c r="Q268" s="7"/>
      <c r="R268" s="6" t="str">
        <f>Mes!I268</f>
        <v/>
      </c>
      <c r="S268" s="6" t="str">
        <f>Mes!K268</f>
        <v/>
      </c>
      <c r="T268" s="7" t="str">
        <f>IF(Mes!Q268="","",VLOOKUP(Mes!Q268,User!$A$2:$E$200,3,1))</f>
        <v/>
      </c>
      <c r="U268" s="7"/>
      <c r="V268" s="7"/>
      <c r="W268" s="7"/>
      <c r="X268" s="7"/>
      <c r="Y268" s="7"/>
      <c r="Z268" s="7"/>
      <c r="AA268" s="7"/>
      <c r="AB268" s="7"/>
      <c r="AC268" s="7" t="str">
        <f>IF((Mes!B268 =""),Mes!H268," ")</f>
        <v/>
      </c>
      <c r="AD268" s="6" t="str">
        <f>IF(NOT(Mes!B268 =""),Mes!B268,"")</f>
        <v/>
      </c>
      <c r="AE268" s="7"/>
      <c r="AF268" s="7"/>
    </row>
    <row r="269" ht="15.75" customHeight="1">
      <c r="A269" s="6" t="str">
        <f>Mes!G269</f>
        <v/>
      </c>
      <c r="B269" s="7"/>
      <c r="C269" s="7" t="str">
        <f>IF(Mes!Q269="", "", LOWER(LEFT(Mes!Q269,1)&amp;MID(Mes!Q269,SEARCH(" ",Mes!Q269)+1,LEN(Mes!Q269))))
</f>
        <v/>
      </c>
      <c r="D269" s="7"/>
      <c r="E269" s="6" t="str">
        <f>Mes!M269</f>
        <v/>
      </c>
      <c r="F269" s="7" t="str">
        <f>Mes!J269</f>
        <v/>
      </c>
      <c r="G269" s="7"/>
      <c r="H269" s="7"/>
      <c r="I269" s="6" t="str">
        <f>Mes!L269</f>
        <v/>
      </c>
      <c r="J269" s="7"/>
      <c r="K269" s="8" t="str">
        <f>Mes!O269</f>
        <v/>
      </c>
      <c r="L269" s="8" t="str">
        <f>Mes!P269</f>
        <v/>
      </c>
      <c r="M269" s="6" t="str">
        <f>Mes!R269</f>
        <v/>
      </c>
      <c r="N269" s="7" t="str">
        <f t="shared" si="1"/>
        <v/>
      </c>
      <c r="O269" s="6" t="str">
        <f>Mes!N269</f>
        <v/>
      </c>
      <c r="P269" s="7"/>
      <c r="Q269" s="7"/>
      <c r="R269" s="6" t="str">
        <f>Mes!I269</f>
        <v/>
      </c>
      <c r="S269" s="6" t="str">
        <f>Mes!K269</f>
        <v/>
      </c>
      <c r="T269" s="7" t="str">
        <f>IF(Mes!Q269="","",VLOOKUP(Mes!Q269,User!$A$2:$E$200,3,1))</f>
        <v/>
      </c>
      <c r="U269" s="7"/>
      <c r="V269" s="7"/>
      <c r="W269" s="7"/>
      <c r="X269" s="7"/>
      <c r="Y269" s="7"/>
      <c r="Z269" s="7"/>
      <c r="AA269" s="7"/>
      <c r="AB269" s="7"/>
      <c r="AC269" s="7" t="str">
        <f>IF((Mes!B269 =""),Mes!H269," ")</f>
        <v/>
      </c>
      <c r="AD269" s="6" t="str">
        <f>IF(NOT(Mes!B269 =""),Mes!B269,"")</f>
        <v/>
      </c>
      <c r="AE269" s="7"/>
      <c r="AF269" s="7"/>
    </row>
    <row r="270" ht="15.75" customHeight="1">
      <c r="A270" s="6" t="str">
        <f>Mes!G270</f>
        <v/>
      </c>
      <c r="B270" s="7"/>
      <c r="C270" s="7" t="str">
        <f>IF(Mes!Q270="", "", LOWER(LEFT(Mes!Q270,1)&amp;MID(Mes!Q270,SEARCH(" ",Mes!Q270)+1,LEN(Mes!Q270))))
</f>
        <v/>
      </c>
      <c r="D270" s="7"/>
      <c r="E270" s="6" t="str">
        <f>Mes!M270</f>
        <v/>
      </c>
      <c r="F270" s="7" t="str">
        <f>Mes!J270</f>
        <v/>
      </c>
      <c r="G270" s="7"/>
      <c r="H270" s="7"/>
      <c r="I270" s="6" t="str">
        <f>Mes!L270</f>
        <v/>
      </c>
      <c r="J270" s="7"/>
      <c r="K270" s="8" t="str">
        <f>Mes!O270</f>
        <v/>
      </c>
      <c r="L270" s="8" t="str">
        <f>Mes!P270</f>
        <v/>
      </c>
      <c r="M270" s="6" t="str">
        <f>Mes!R270</f>
        <v/>
      </c>
      <c r="N270" s="7" t="str">
        <f t="shared" si="1"/>
        <v/>
      </c>
      <c r="O270" s="6" t="str">
        <f>Mes!N270</f>
        <v/>
      </c>
      <c r="P270" s="7"/>
      <c r="Q270" s="7"/>
      <c r="R270" s="6" t="str">
        <f>Mes!I270</f>
        <v/>
      </c>
      <c r="S270" s="6" t="str">
        <f>Mes!K270</f>
        <v/>
      </c>
      <c r="T270" s="7" t="str">
        <f>IF(Mes!Q270="","",VLOOKUP(Mes!Q270,User!$A$2:$E$200,3,1))</f>
        <v/>
      </c>
      <c r="U270" s="7"/>
      <c r="V270" s="7"/>
      <c r="W270" s="7"/>
      <c r="X270" s="7"/>
      <c r="Y270" s="7"/>
      <c r="Z270" s="7"/>
      <c r="AA270" s="7"/>
      <c r="AB270" s="7"/>
      <c r="AC270" s="7" t="str">
        <f>IF((Mes!B270 =""),Mes!H270," ")</f>
        <v/>
      </c>
      <c r="AD270" s="6" t="str">
        <f>IF(NOT(Mes!B270 =""),Mes!B270,"")</f>
        <v/>
      </c>
      <c r="AE270" s="7"/>
      <c r="AF270" s="7"/>
    </row>
    <row r="271" ht="15.75" customHeight="1">
      <c r="A271" s="6" t="str">
        <f>Mes!G271</f>
        <v/>
      </c>
      <c r="B271" s="7"/>
      <c r="C271" s="7" t="str">
        <f>IF(Mes!Q271="", "", LOWER(LEFT(Mes!Q271,1)&amp;MID(Mes!Q271,SEARCH(" ",Mes!Q271)+1,LEN(Mes!Q271))))
</f>
        <v/>
      </c>
      <c r="D271" s="7"/>
      <c r="E271" s="6" t="str">
        <f>Mes!M271</f>
        <v/>
      </c>
      <c r="F271" s="7" t="str">
        <f>Mes!J271</f>
        <v/>
      </c>
      <c r="G271" s="7"/>
      <c r="H271" s="7"/>
      <c r="I271" s="6" t="str">
        <f>Mes!L271</f>
        <v/>
      </c>
      <c r="J271" s="7"/>
      <c r="K271" s="8" t="str">
        <f>Mes!O271</f>
        <v/>
      </c>
      <c r="L271" s="8" t="str">
        <f>Mes!P271</f>
        <v/>
      </c>
      <c r="M271" s="6" t="str">
        <f>Mes!R271</f>
        <v/>
      </c>
      <c r="N271" s="7" t="str">
        <f t="shared" si="1"/>
        <v/>
      </c>
      <c r="O271" s="6" t="str">
        <f>Mes!N271</f>
        <v/>
      </c>
      <c r="P271" s="7"/>
      <c r="Q271" s="7"/>
      <c r="R271" s="6" t="str">
        <f>Mes!I271</f>
        <v/>
      </c>
      <c r="S271" s="6" t="str">
        <f>Mes!K271</f>
        <v/>
      </c>
      <c r="T271" s="7" t="str">
        <f>IF(Mes!Q271="","",VLOOKUP(Mes!Q271,User!$A$2:$E$200,3,1))</f>
        <v/>
      </c>
      <c r="U271" s="7"/>
      <c r="V271" s="7"/>
      <c r="W271" s="7"/>
      <c r="X271" s="7"/>
      <c r="Y271" s="7"/>
      <c r="Z271" s="7"/>
      <c r="AA271" s="7"/>
      <c r="AB271" s="7"/>
      <c r="AC271" s="7" t="str">
        <f>IF((Mes!B271 =""),Mes!H271," ")</f>
        <v/>
      </c>
      <c r="AD271" s="6" t="str">
        <f>IF(NOT(Mes!B271 =""),Mes!B271,"")</f>
        <v/>
      </c>
      <c r="AE271" s="7"/>
      <c r="AF271" s="7"/>
    </row>
    <row r="272" ht="15.75" customHeight="1">
      <c r="A272" s="6" t="str">
        <f>Mes!G272</f>
        <v/>
      </c>
      <c r="B272" s="7"/>
      <c r="C272" s="7" t="str">
        <f>IF(Mes!Q272="", "", LOWER(LEFT(Mes!Q272,1)&amp;MID(Mes!Q272,SEARCH(" ",Mes!Q272)+1,LEN(Mes!Q272))))
</f>
        <v/>
      </c>
      <c r="D272" s="7"/>
      <c r="E272" s="6" t="str">
        <f>Mes!M272</f>
        <v/>
      </c>
      <c r="F272" s="7" t="str">
        <f>Mes!J272</f>
        <v/>
      </c>
      <c r="G272" s="7"/>
      <c r="H272" s="7"/>
      <c r="I272" s="6" t="str">
        <f>Mes!L272</f>
        <v/>
      </c>
      <c r="J272" s="7"/>
      <c r="K272" s="8" t="str">
        <f>Mes!O272</f>
        <v/>
      </c>
      <c r="L272" s="8" t="str">
        <f>Mes!P272</f>
        <v/>
      </c>
      <c r="M272" s="6" t="str">
        <f>Mes!R272</f>
        <v/>
      </c>
      <c r="N272" s="7" t="str">
        <f t="shared" si="1"/>
        <v/>
      </c>
      <c r="O272" s="6" t="str">
        <f>Mes!N272</f>
        <v/>
      </c>
      <c r="P272" s="7"/>
      <c r="Q272" s="7"/>
      <c r="R272" s="6" t="str">
        <f>Mes!I272</f>
        <v/>
      </c>
      <c r="S272" s="6" t="str">
        <f>Mes!K272</f>
        <v/>
      </c>
      <c r="T272" s="7" t="str">
        <f>IF(Mes!Q272="","",VLOOKUP(Mes!Q272,User!$A$2:$E$200,3,1))</f>
        <v/>
      </c>
      <c r="U272" s="7"/>
      <c r="V272" s="7"/>
      <c r="W272" s="7"/>
      <c r="X272" s="7"/>
      <c r="Y272" s="7"/>
      <c r="Z272" s="7"/>
      <c r="AA272" s="7"/>
      <c r="AB272" s="7"/>
      <c r="AC272" s="7" t="str">
        <f>IF((Mes!B272 =""),Mes!H272," ")</f>
        <v/>
      </c>
      <c r="AD272" s="6" t="str">
        <f>IF(NOT(Mes!B272 =""),Mes!B272,"")</f>
        <v/>
      </c>
      <c r="AE272" s="7"/>
      <c r="AF272" s="7"/>
    </row>
    <row r="273" ht="15.75" customHeight="1">
      <c r="A273" s="6" t="str">
        <f>Mes!G273</f>
        <v/>
      </c>
      <c r="B273" s="7"/>
      <c r="C273" s="7" t="str">
        <f>IF(Mes!Q273="", "", LOWER(LEFT(Mes!Q273,1)&amp;MID(Mes!Q273,SEARCH(" ",Mes!Q273)+1,LEN(Mes!Q273))))
</f>
        <v/>
      </c>
      <c r="D273" s="7"/>
      <c r="E273" s="6" t="str">
        <f>Mes!M273</f>
        <v/>
      </c>
      <c r="F273" s="7" t="str">
        <f>Mes!J273</f>
        <v/>
      </c>
      <c r="G273" s="7"/>
      <c r="H273" s="7"/>
      <c r="I273" s="6" t="str">
        <f>Mes!L273</f>
        <v/>
      </c>
      <c r="J273" s="7"/>
      <c r="K273" s="8" t="str">
        <f>Mes!O273</f>
        <v/>
      </c>
      <c r="L273" s="8" t="str">
        <f>Mes!P273</f>
        <v/>
      </c>
      <c r="M273" s="6" t="str">
        <f>Mes!R273</f>
        <v/>
      </c>
      <c r="N273" s="7" t="str">
        <f t="shared" si="1"/>
        <v/>
      </c>
      <c r="O273" s="6" t="str">
        <f>Mes!N273</f>
        <v/>
      </c>
      <c r="P273" s="7"/>
      <c r="Q273" s="7"/>
      <c r="R273" s="6" t="str">
        <f>Mes!I273</f>
        <v/>
      </c>
      <c r="S273" s="6" t="str">
        <f>Mes!K273</f>
        <v/>
      </c>
      <c r="T273" s="7" t="str">
        <f>IF(Mes!Q273="","",VLOOKUP(Mes!Q273,User!$A$2:$E$200,3,1))</f>
        <v/>
      </c>
      <c r="U273" s="7"/>
      <c r="V273" s="7"/>
      <c r="W273" s="7"/>
      <c r="X273" s="7"/>
      <c r="Y273" s="7"/>
      <c r="Z273" s="7"/>
      <c r="AA273" s="7"/>
      <c r="AB273" s="7"/>
      <c r="AC273" s="7" t="str">
        <f>IF((Mes!B273 =""),Mes!H273," ")</f>
        <v/>
      </c>
      <c r="AD273" s="6" t="str">
        <f>IF(NOT(Mes!B273 =""),Mes!B273,"")</f>
        <v/>
      </c>
      <c r="AE273" s="7"/>
      <c r="AF273" s="7"/>
    </row>
    <row r="274" ht="15.75" customHeight="1">
      <c r="A274" s="6" t="str">
        <f>Mes!G274</f>
        <v/>
      </c>
      <c r="B274" s="7"/>
      <c r="C274" s="7" t="str">
        <f>IF(Mes!Q274="", "", LOWER(LEFT(Mes!Q274,1)&amp;MID(Mes!Q274,SEARCH(" ",Mes!Q274)+1,LEN(Mes!Q274))))
</f>
        <v/>
      </c>
      <c r="D274" s="7"/>
      <c r="E274" s="6" t="str">
        <f>Mes!M274</f>
        <v/>
      </c>
      <c r="F274" s="7" t="str">
        <f>Mes!J274</f>
        <v/>
      </c>
      <c r="G274" s="7"/>
      <c r="H274" s="7"/>
      <c r="I274" s="6" t="str">
        <f>Mes!L274</f>
        <v/>
      </c>
      <c r="J274" s="7"/>
      <c r="K274" s="8" t="str">
        <f>Mes!O274</f>
        <v/>
      </c>
      <c r="L274" s="8" t="str">
        <f>Mes!P274</f>
        <v/>
      </c>
      <c r="M274" s="6" t="str">
        <f>Mes!R274</f>
        <v/>
      </c>
      <c r="N274" s="7" t="str">
        <f t="shared" si="1"/>
        <v/>
      </c>
      <c r="O274" s="6" t="str">
        <f>Mes!N274</f>
        <v/>
      </c>
      <c r="P274" s="7"/>
      <c r="Q274" s="7"/>
      <c r="R274" s="6" t="str">
        <f>Mes!I274</f>
        <v/>
      </c>
      <c r="S274" s="6" t="str">
        <f>Mes!K274</f>
        <v/>
      </c>
      <c r="T274" s="7" t="str">
        <f>IF(Mes!Q274="","",VLOOKUP(Mes!Q274,User!$A$2:$E$200,3,1))</f>
        <v/>
      </c>
      <c r="U274" s="7"/>
      <c r="V274" s="7"/>
      <c r="W274" s="7"/>
      <c r="X274" s="7"/>
      <c r="Y274" s="7"/>
      <c r="Z274" s="7"/>
      <c r="AA274" s="7"/>
      <c r="AB274" s="7"/>
      <c r="AC274" s="7" t="str">
        <f>IF((Mes!B274 =""),Mes!H274," ")</f>
        <v/>
      </c>
      <c r="AD274" s="6" t="str">
        <f>IF(NOT(Mes!B274 =""),Mes!B274,"")</f>
        <v/>
      </c>
      <c r="AE274" s="7"/>
      <c r="AF274" s="7"/>
    </row>
    <row r="275" ht="15.75" customHeight="1">
      <c r="A275" s="6" t="str">
        <f>Mes!G275</f>
        <v/>
      </c>
      <c r="B275" s="7"/>
      <c r="C275" s="7" t="str">
        <f>IF(Mes!Q275="", "", LOWER(LEFT(Mes!Q275,1)&amp;MID(Mes!Q275,SEARCH(" ",Mes!Q275)+1,LEN(Mes!Q275))))
</f>
        <v/>
      </c>
      <c r="D275" s="7"/>
      <c r="E275" s="6" t="str">
        <f>Mes!M275</f>
        <v/>
      </c>
      <c r="F275" s="7" t="str">
        <f>Mes!J275</f>
        <v/>
      </c>
      <c r="G275" s="7"/>
      <c r="H275" s="7"/>
      <c r="I275" s="6" t="str">
        <f>Mes!L275</f>
        <v/>
      </c>
      <c r="J275" s="7"/>
      <c r="K275" s="8" t="str">
        <f>Mes!O275</f>
        <v/>
      </c>
      <c r="L275" s="8" t="str">
        <f>Mes!P275</f>
        <v/>
      </c>
      <c r="M275" s="6" t="str">
        <f>Mes!R275</f>
        <v/>
      </c>
      <c r="N275" s="7" t="str">
        <f t="shared" si="1"/>
        <v/>
      </c>
      <c r="O275" s="6" t="str">
        <f>Mes!N275</f>
        <v/>
      </c>
      <c r="P275" s="7"/>
      <c r="Q275" s="7"/>
      <c r="R275" s="6" t="str">
        <f>Mes!I275</f>
        <v/>
      </c>
      <c r="S275" s="6" t="str">
        <f>Mes!K275</f>
        <v/>
      </c>
      <c r="T275" s="7" t="str">
        <f>IF(Mes!Q275="","",VLOOKUP(Mes!Q275,User!$A$2:$E$200,3,1))</f>
        <v/>
      </c>
      <c r="U275" s="7"/>
      <c r="V275" s="7"/>
      <c r="W275" s="7"/>
      <c r="X275" s="7"/>
      <c r="Y275" s="7"/>
      <c r="Z275" s="7"/>
      <c r="AA275" s="7"/>
      <c r="AB275" s="7"/>
      <c r="AC275" s="7" t="str">
        <f>IF((Mes!B275 =""),Mes!H275," ")</f>
        <v/>
      </c>
      <c r="AD275" s="6" t="str">
        <f>IF(NOT(Mes!B275 =""),Mes!B275,"")</f>
        <v/>
      </c>
      <c r="AE275" s="7"/>
      <c r="AF275" s="7"/>
    </row>
    <row r="276" ht="15.75" customHeight="1">
      <c r="A276" s="6" t="str">
        <f>Mes!G276</f>
        <v/>
      </c>
      <c r="B276" s="7"/>
      <c r="C276" s="7" t="str">
        <f>IF(Mes!Q276="", "", LOWER(LEFT(Mes!Q276,1)&amp;MID(Mes!Q276,SEARCH(" ",Mes!Q276)+1,LEN(Mes!Q276))))
</f>
        <v/>
      </c>
      <c r="D276" s="7"/>
      <c r="E276" s="6" t="str">
        <f>Mes!M276</f>
        <v/>
      </c>
      <c r="F276" s="7" t="str">
        <f>Mes!J276</f>
        <v/>
      </c>
      <c r="G276" s="7"/>
      <c r="H276" s="7"/>
      <c r="I276" s="6" t="str">
        <f>Mes!L276</f>
        <v/>
      </c>
      <c r="J276" s="7"/>
      <c r="K276" s="8" t="str">
        <f>Mes!O276</f>
        <v/>
      </c>
      <c r="L276" s="8" t="str">
        <f>Mes!P276</f>
        <v/>
      </c>
      <c r="M276" s="6" t="str">
        <f>Mes!R276</f>
        <v/>
      </c>
      <c r="N276" s="7" t="str">
        <f t="shared" si="1"/>
        <v/>
      </c>
      <c r="O276" s="6" t="str">
        <f>Mes!N276</f>
        <v/>
      </c>
      <c r="P276" s="7"/>
      <c r="Q276" s="7"/>
      <c r="R276" s="6" t="str">
        <f>Mes!I276</f>
        <v/>
      </c>
      <c r="S276" s="6" t="str">
        <f>Mes!K276</f>
        <v/>
      </c>
      <c r="T276" s="7" t="str">
        <f>IF(Mes!Q276="","",VLOOKUP(Mes!Q276,User!$A$2:$E$200,3,1))</f>
        <v/>
      </c>
      <c r="U276" s="7"/>
      <c r="V276" s="7"/>
      <c r="W276" s="7"/>
      <c r="X276" s="7"/>
      <c r="Y276" s="7"/>
      <c r="Z276" s="7"/>
      <c r="AA276" s="7"/>
      <c r="AB276" s="7"/>
      <c r="AC276" s="7" t="str">
        <f>IF((Mes!B276 =""),Mes!H276," ")</f>
        <v/>
      </c>
      <c r="AD276" s="6" t="str">
        <f>IF(NOT(Mes!B276 =""),Mes!B276,"")</f>
        <v/>
      </c>
      <c r="AE276" s="7"/>
      <c r="AF276" s="7"/>
    </row>
    <row r="277" ht="15.75" customHeight="1">
      <c r="A277" s="6" t="str">
        <f>Mes!G277</f>
        <v/>
      </c>
      <c r="B277" s="7"/>
      <c r="C277" s="7" t="str">
        <f>IF(Mes!Q277="", "", LOWER(LEFT(Mes!Q277,1)&amp;MID(Mes!Q277,SEARCH(" ",Mes!Q277)+1,LEN(Mes!Q277))))
</f>
        <v/>
      </c>
      <c r="D277" s="7"/>
      <c r="E277" s="6" t="str">
        <f>Mes!M277</f>
        <v/>
      </c>
      <c r="F277" s="7" t="str">
        <f>Mes!J277</f>
        <v/>
      </c>
      <c r="G277" s="7"/>
      <c r="H277" s="7"/>
      <c r="I277" s="6" t="str">
        <f>Mes!L277</f>
        <v/>
      </c>
      <c r="J277" s="7"/>
      <c r="K277" s="8" t="str">
        <f>Mes!O277</f>
        <v/>
      </c>
      <c r="L277" s="8" t="str">
        <f>Mes!P277</f>
        <v/>
      </c>
      <c r="M277" s="6" t="str">
        <f>Mes!R277</f>
        <v/>
      </c>
      <c r="N277" s="7" t="str">
        <f t="shared" si="1"/>
        <v/>
      </c>
      <c r="O277" s="6" t="str">
        <f>Mes!N277</f>
        <v/>
      </c>
      <c r="P277" s="7"/>
      <c r="Q277" s="7"/>
      <c r="R277" s="6" t="str">
        <f>Mes!I277</f>
        <v/>
      </c>
      <c r="S277" s="6" t="str">
        <f>Mes!K277</f>
        <v/>
      </c>
      <c r="T277" s="7" t="str">
        <f>IF(Mes!Q277="","",VLOOKUP(Mes!Q277,User!$A$2:$E$200,3,1))</f>
        <v/>
      </c>
      <c r="U277" s="7"/>
      <c r="V277" s="7"/>
      <c r="W277" s="7"/>
      <c r="X277" s="7"/>
      <c r="Y277" s="7"/>
      <c r="Z277" s="7"/>
      <c r="AA277" s="7"/>
      <c r="AB277" s="7"/>
      <c r="AC277" s="7" t="str">
        <f>IF((Mes!B277 =""),Mes!H277," ")</f>
        <v/>
      </c>
      <c r="AD277" s="6" t="str">
        <f>IF(NOT(Mes!B277 =""),Mes!B277,"")</f>
        <v/>
      </c>
      <c r="AE277" s="7"/>
      <c r="AF277" s="7"/>
    </row>
    <row r="278" ht="15.75" customHeight="1">
      <c r="A278" s="6" t="str">
        <f>Mes!G278</f>
        <v/>
      </c>
      <c r="B278" s="7"/>
      <c r="C278" s="7" t="str">
        <f>IF(Mes!Q278="", "", LOWER(LEFT(Mes!Q278,1)&amp;MID(Mes!Q278,SEARCH(" ",Mes!Q278)+1,LEN(Mes!Q278))))
</f>
        <v/>
      </c>
      <c r="D278" s="7"/>
      <c r="E278" s="6" t="str">
        <f>Mes!M278</f>
        <v/>
      </c>
      <c r="F278" s="7" t="str">
        <f>Mes!J278</f>
        <v/>
      </c>
      <c r="G278" s="7"/>
      <c r="H278" s="7"/>
      <c r="I278" s="6" t="str">
        <f>Mes!L278</f>
        <v/>
      </c>
      <c r="J278" s="7"/>
      <c r="K278" s="8" t="str">
        <f>Mes!O278</f>
        <v/>
      </c>
      <c r="L278" s="8" t="str">
        <f>Mes!P278</f>
        <v/>
      </c>
      <c r="M278" s="6" t="str">
        <f>Mes!R278</f>
        <v/>
      </c>
      <c r="N278" s="7" t="str">
        <f t="shared" si="1"/>
        <v/>
      </c>
      <c r="O278" s="6" t="str">
        <f>Mes!N278</f>
        <v/>
      </c>
      <c r="P278" s="7"/>
      <c r="Q278" s="7"/>
      <c r="R278" s="6" t="str">
        <f>Mes!I278</f>
        <v/>
      </c>
      <c r="S278" s="6" t="str">
        <f>Mes!K278</f>
        <v/>
      </c>
      <c r="T278" s="7" t="str">
        <f>IF(Mes!Q278="","",VLOOKUP(Mes!Q278,User!$A$2:$E$200,3,1))</f>
        <v/>
      </c>
      <c r="U278" s="7"/>
      <c r="V278" s="7"/>
      <c r="W278" s="7"/>
      <c r="X278" s="7"/>
      <c r="Y278" s="7"/>
      <c r="Z278" s="7"/>
      <c r="AA278" s="7"/>
      <c r="AB278" s="7"/>
      <c r="AC278" s="6" t="str">
        <f>IF((Mes!B278 =""),Mes!H278," ")</f>
        <v/>
      </c>
      <c r="AD278" s="6" t="str">
        <f>IF(NOT(Mes!B278 =""),Mes!B278,"")</f>
        <v/>
      </c>
      <c r="AE278" s="7"/>
      <c r="AF278" s="7"/>
    </row>
    <row r="279" ht="15.75" customHeight="1">
      <c r="A279" s="6" t="str">
        <f>Mes!G279</f>
        <v/>
      </c>
      <c r="B279" s="7"/>
      <c r="C279" s="7" t="str">
        <f>IF(Mes!Q279="", "", LOWER(LEFT(Mes!Q279,1)&amp;MID(Mes!Q279,SEARCH(" ",Mes!Q279)+1,LEN(Mes!Q279))))
</f>
        <v/>
      </c>
      <c r="D279" s="7"/>
      <c r="E279" s="6" t="str">
        <f>Mes!M279</f>
        <v/>
      </c>
      <c r="F279" s="7" t="str">
        <f>Mes!J279</f>
        <v/>
      </c>
      <c r="G279" s="7"/>
      <c r="H279" s="7"/>
      <c r="I279" s="6" t="str">
        <f>Mes!L279</f>
        <v/>
      </c>
      <c r="J279" s="7"/>
      <c r="K279" s="8" t="str">
        <f>Mes!O279</f>
        <v/>
      </c>
      <c r="L279" s="8" t="str">
        <f>Mes!P279</f>
        <v/>
      </c>
      <c r="M279" s="6" t="str">
        <f>Mes!R279</f>
        <v/>
      </c>
      <c r="N279" s="7" t="str">
        <f t="shared" si="1"/>
        <v/>
      </c>
      <c r="O279" s="6" t="str">
        <f>Mes!N279</f>
        <v/>
      </c>
      <c r="P279" s="7"/>
      <c r="Q279" s="7"/>
      <c r="R279" s="6" t="str">
        <f>Mes!I279</f>
        <v/>
      </c>
      <c r="S279" s="6" t="str">
        <f>Mes!K279</f>
        <v/>
      </c>
      <c r="T279" s="7" t="str">
        <f>IF(Mes!Q279="","",VLOOKUP(Mes!Q279,User!$A$2:$E$200,3,1))</f>
        <v/>
      </c>
      <c r="U279" s="7"/>
      <c r="V279" s="7"/>
      <c r="W279" s="7"/>
      <c r="X279" s="7"/>
      <c r="Y279" s="7"/>
      <c r="Z279" s="7"/>
      <c r="AA279" s="7"/>
      <c r="AB279" s="7"/>
      <c r="AC279" s="7" t="str">
        <f>IF((Mes!B279 =""),Mes!H279," ")</f>
        <v/>
      </c>
      <c r="AD279" s="6" t="str">
        <f>IF(NOT(Mes!B279 =""),Mes!B279,"")</f>
        <v/>
      </c>
      <c r="AE279" s="7"/>
      <c r="AF279" s="7"/>
    </row>
    <row r="280" ht="15.75" customHeight="1">
      <c r="A280" s="6" t="str">
        <f>Mes!G280</f>
        <v/>
      </c>
      <c r="B280" s="7"/>
      <c r="C280" s="7" t="str">
        <f>IF(Mes!Q280="", "", LOWER(LEFT(Mes!Q280,1)&amp;MID(Mes!Q280,SEARCH(" ",Mes!Q280)+1,LEN(Mes!Q280))))
</f>
        <v/>
      </c>
      <c r="D280" s="7"/>
      <c r="E280" s="6" t="str">
        <f>Mes!M280</f>
        <v/>
      </c>
      <c r="F280" s="7" t="str">
        <f>Mes!J280</f>
        <v/>
      </c>
      <c r="G280" s="7"/>
      <c r="H280" s="7"/>
      <c r="I280" s="6" t="str">
        <f>Mes!L280</f>
        <v/>
      </c>
      <c r="J280" s="7"/>
      <c r="K280" s="8" t="str">
        <f>Mes!O280</f>
        <v/>
      </c>
      <c r="L280" s="8" t="str">
        <f>Mes!P280</f>
        <v/>
      </c>
      <c r="M280" s="6" t="str">
        <f>Mes!R280</f>
        <v/>
      </c>
      <c r="N280" s="7" t="str">
        <f t="shared" si="1"/>
        <v/>
      </c>
      <c r="O280" s="6" t="str">
        <f>Mes!N280</f>
        <v/>
      </c>
      <c r="P280" s="7"/>
      <c r="Q280" s="7"/>
      <c r="R280" s="6" t="str">
        <f>Mes!I280</f>
        <v/>
      </c>
      <c r="S280" s="6" t="str">
        <f>Mes!K280</f>
        <v/>
      </c>
      <c r="T280" s="7" t="str">
        <f>IF(Mes!Q280="","",VLOOKUP(Mes!Q280,User!$A$2:$E$200,3,1))</f>
        <v/>
      </c>
      <c r="U280" s="7"/>
      <c r="V280" s="7"/>
      <c r="W280" s="7"/>
      <c r="X280" s="7"/>
      <c r="Y280" s="7"/>
      <c r="Z280" s="7"/>
      <c r="AA280" s="7"/>
      <c r="AB280" s="7"/>
      <c r="AC280" s="7" t="str">
        <f>IF((Mes!B280 =""),Mes!H280," ")</f>
        <v/>
      </c>
      <c r="AD280" s="6" t="str">
        <f>IF(NOT(Mes!B280 =""),Mes!B280,"")</f>
        <v/>
      </c>
      <c r="AE280" s="7"/>
      <c r="AF280" s="7"/>
    </row>
    <row r="281" ht="15.75" customHeight="1">
      <c r="A281" s="6" t="str">
        <f>Mes!G281</f>
        <v/>
      </c>
      <c r="B281" s="7"/>
      <c r="C281" s="7" t="str">
        <f>IF(Mes!Q281="", "", LOWER(LEFT(Mes!Q281,1)&amp;MID(Mes!Q281,SEARCH(" ",Mes!Q281)+1,LEN(Mes!Q281))))
</f>
        <v/>
      </c>
      <c r="D281" s="7"/>
      <c r="E281" s="6" t="str">
        <f>Mes!M281</f>
        <v/>
      </c>
      <c r="F281" s="7" t="str">
        <f>Mes!J281</f>
        <v/>
      </c>
      <c r="G281" s="7"/>
      <c r="H281" s="7"/>
      <c r="I281" s="6" t="str">
        <f>Mes!L281</f>
        <v/>
      </c>
      <c r="J281" s="7"/>
      <c r="K281" s="8" t="str">
        <f>Mes!O281</f>
        <v/>
      </c>
      <c r="L281" s="8" t="str">
        <f>Mes!P281</f>
        <v/>
      </c>
      <c r="M281" s="6" t="str">
        <f>Mes!R281</f>
        <v/>
      </c>
      <c r="N281" s="7" t="str">
        <f t="shared" si="1"/>
        <v/>
      </c>
      <c r="O281" s="6" t="str">
        <f>Mes!N281</f>
        <v/>
      </c>
      <c r="P281" s="7"/>
      <c r="Q281" s="7"/>
      <c r="R281" s="6" t="str">
        <f>Mes!I281</f>
        <v/>
      </c>
      <c r="S281" s="6" t="str">
        <f>Mes!K281</f>
        <v/>
      </c>
      <c r="T281" s="7" t="str">
        <f>IF(Mes!Q281="","",VLOOKUP(Mes!Q281,User!$A$2:$E$200,3,1))</f>
        <v/>
      </c>
      <c r="U281" s="7"/>
      <c r="V281" s="7"/>
      <c r="W281" s="7"/>
      <c r="X281" s="7"/>
      <c r="Y281" s="7"/>
      <c r="Z281" s="7"/>
      <c r="AA281" s="7"/>
      <c r="AB281" s="7"/>
      <c r="AC281" s="7" t="str">
        <f>IF((Mes!B281 =""),Mes!H281," ")</f>
        <v/>
      </c>
      <c r="AD281" s="6" t="str">
        <f>IF(NOT(Mes!B281 =""),Mes!B281,"")</f>
        <v/>
      </c>
      <c r="AE281" s="7"/>
      <c r="AF281" s="7"/>
    </row>
    <row r="282" ht="15.75" customHeight="1">
      <c r="A282" s="6" t="str">
        <f>Mes!G282</f>
        <v/>
      </c>
      <c r="B282" s="7"/>
      <c r="C282" s="7" t="str">
        <f>IF(Mes!Q282="", "", LOWER(LEFT(Mes!Q282,1)&amp;MID(Mes!Q282,SEARCH(" ",Mes!Q282)+1,LEN(Mes!Q282))))
</f>
        <v/>
      </c>
      <c r="D282" s="7"/>
      <c r="E282" s="6" t="str">
        <f>Mes!M282</f>
        <v/>
      </c>
      <c r="F282" s="7" t="str">
        <f>Mes!J282</f>
        <v/>
      </c>
      <c r="G282" s="7"/>
      <c r="H282" s="7"/>
      <c r="I282" s="6" t="str">
        <f>Mes!L282</f>
        <v/>
      </c>
      <c r="J282" s="7"/>
      <c r="K282" s="8" t="str">
        <f>Mes!O282</f>
        <v/>
      </c>
      <c r="L282" s="8" t="str">
        <f>Mes!P282</f>
        <v/>
      </c>
      <c r="M282" s="6" t="str">
        <f>Mes!R282</f>
        <v/>
      </c>
      <c r="N282" s="7" t="str">
        <f t="shared" si="1"/>
        <v/>
      </c>
      <c r="O282" s="6" t="str">
        <f>Mes!N282</f>
        <v/>
      </c>
      <c r="P282" s="7"/>
      <c r="Q282" s="7"/>
      <c r="R282" s="6" t="str">
        <f>Mes!I282</f>
        <v/>
      </c>
      <c r="S282" s="6" t="str">
        <f>Mes!K282</f>
        <v/>
      </c>
      <c r="T282" s="7" t="str">
        <f>IF(Mes!Q282="","",VLOOKUP(Mes!Q282,User!$A$2:$E$200,3,1))</f>
        <v/>
      </c>
      <c r="U282" s="7"/>
      <c r="V282" s="7"/>
      <c r="W282" s="7"/>
      <c r="X282" s="7"/>
      <c r="Y282" s="7"/>
      <c r="Z282" s="7"/>
      <c r="AA282" s="7"/>
      <c r="AB282" s="7"/>
      <c r="AC282" s="7" t="str">
        <f>IF((Mes!B282 =""),Mes!H282," ")</f>
        <v/>
      </c>
      <c r="AD282" s="6" t="str">
        <f>IF(NOT(Mes!B282 =""),Mes!B282,"")</f>
        <v/>
      </c>
      <c r="AE282" s="7"/>
      <c r="AF282" s="7"/>
    </row>
    <row r="283" ht="15.75" customHeight="1">
      <c r="A283" s="6" t="str">
        <f>Mes!G283</f>
        <v/>
      </c>
      <c r="B283" s="7"/>
      <c r="C283" s="7" t="str">
        <f>IF(Mes!Q283="", "", LOWER(LEFT(Mes!Q283,1)&amp;MID(Mes!Q283,SEARCH(" ",Mes!Q283)+1,LEN(Mes!Q283))))
</f>
        <v/>
      </c>
      <c r="D283" s="7"/>
      <c r="E283" s="6" t="str">
        <f>Mes!M283</f>
        <v/>
      </c>
      <c r="F283" s="7" t="str">
        <f>Mes!J283</f>
        <v/>
      </c>
      <c r="G283" s="7"/>
      <c r="H283" s="7"/>
      <c r="I283" s="6" t="str">
        <f>Mes!L283</f>
        <v/>
      </c>
      <c r="J283" s="7"/>
      <c r="K283" s="8" t="str">
        <f>Mes!O283</f>
        <v/>
      </c>
      <c r="L283" s="8" t="str">
        <f>Mes!P283</f>
        <v/>
      </c>
      <c r="M283" s="6" t="str">
        <f>Mes!R283</f>
        <v/>
      </c>
      <c r="N283" s="7" t="str">
        <f t="shared" si="1"/>
        <v/>
      </c>
      <c r="O283" s="6" t="str">
        <f>Mes!N283</f>
        <v/>
      </c>
      <c r="P283" s="7"/>
      <c r="Q283" s="7"/>
      <c r="R283" s="6" t="str">
        <f>Mes!I283</f>
        <v/>
      </c>
      <c r="S283" s="6" t="str">
        <f>Mes!K283</f>
        <v/>
      </c>
      <c r="T283" s="7" t="str">
        <f>IF(Mes!Q283="","",VLOOKUP(Mes!Q283,User!$A$2:$E$200,3,1))</f>
        <v/>
      </c>
      <c r="U283" s="7"/>
      <c r="V283" s="7"/>
      <c r="W283" s="7"/>
      <c r="X283" s="7"/>
      <c r="Y283" s="7"/>
      <c r="Z283" s="7"/>
      <c r="AA283" s="7"/>
      <c r="AB283" s="7"/>
      <c r="AC283" s="7" t="str">
        <f>IF((Mes!B283 =""),Mes!H283," ")</f>
        <v/>
      </c>
      <c r="AD283" s="6" t="str">
        <f>IF(NOT(Mes!B283 =""),Mes!B283,"")</f>
        <v/>
      </c>
      <c r="AE283" s="7"/>
      <c r="AF283" s="7"/>
    </row>
    <row r="284" ht="15.75" customHeight="1">
      <c r="A284" s="6" t="str">
        <f>Mes!G284</f>
        <v/>
      </c>
      <c r="B284" s="7"/>
      <c r="C284" s="7" t="str">
        <f>IF(Mes!Q284="", "", LOWER(LEFT(Mes!Q284,1)&amp;MID(Mes!Q284,SEARCH(" ",Mes!Q284)+1,LEN(Mes!Q284))))
</f>
        <v/>
      </c>
      <c r="D284" s="7"/>
      <c r="E284" s="6" t="str">
        <f>Mes!M284</f>
        <v/>
      </c>
      <c r="F284" s="7" t="str">
        <f>Mes!J284</f>
        <v/>
      </c>
      <c r="G284" s="7"/>
      <c r="H284" s="7"/>
      <c r="I284" s="6" t="str">
        <f>Mes!L284</f>
        <v/>
      </c>
      <c r="J284" s="7"/>
      <c r="K284" s="8" t="str">
        <f>Mes!O284</f>
        <v/>
      </c>
      <c r="L284" s="8" t="str">
        <f>Mes!P284</f>
        <v/>
      </c>
      <c r="M284" s="6" t="str">
        <f>Mes!R284</f>
        <v/>
      </c>
      <c r="N284" s="7" t="str">
        <f t="shared" si="1"/>
        <v/>
      </c>
      <c r="O284" s="6" t="str">
        <f>Mes!N284</f>
        <v/>
      </c>
      <c r="P284" s="7"/>
      <c r="Q284" s="7"/>
      <c r="R284" s="6" t="str">
        <f>Mes!I284</f>
        <v/>
      </c>
      <c r="S284" s="6" t="str">
        <f>Mes!K284</f>
        <v/>
      </c>
      <c r="T284" s="7" t="str">
        <f>IF(Mes!Q284="","",VLOOKUP(Mes!Q284,User!$A$2:$E$200,3,1))</f>
        <v/>
      </c>
      <c r="U284" s="7"/>
      <c r="V284" s="7"/>
      <c r="W284" s="7"/>
      <c r="X284" s="7"/>
      <c r="Y284" s="7"/>
      <c r="Z284" s="7"/>
      <c r="AA284" s="7"/>
      <c r="AB284" s="7"/>
      <c r="AC284" s="7" t="str">
        <f>IF((Mes!B284 =""),Mes!H284," ")</f>
        <v/>
      </c>
      <c r="AD284" s="6" t="str">
        <f>IF(NOT(Mes!B284 =""),Mes!B284,"")</f>
        <v/>
      </c>
      <c r="AE284" s="7"/>
      <c r="AF284" s="7"/>
    </row>
    <row r="285" ht="15.75" customHeight="1">
      <c r="A285" s="6" t="str">
        <f>Mes!G285</f>
        <v/>
      </c>
      <c r="B285" s="7"/>
      <c r="C285" s="7" t="str">
        <f>IF(Mes!Q285="", "", LOWER(LEFT(Mes!Q285,1)&amp;MID(Mes!Q285,SEARCH(" ",Mes!Q285)+1,LEN(Mes!Q285))))
</f>
        <v/>
      </c>
      <c r="D285" s="7"/>
      <c r="E285" s="6" t="str">
        <f>Mes!M285</f>
        <v/>
      </c>
      <c r="F285" s="7" t="str">
        <f>Mes!J285</f>
        <v/>
      </c>
      <c r="G285" s="7"/>
      <c r="H285" s="7"/>
      <c r="I285" s="6" t="str">
        <f>Mes!L285</f>
        <v/>
      </c>
      <c r="J285" s="7"/>
      <c r="K285" s="8" t="str">
        <f>Mes!O285</f>
        <v/>
      </c>
      <c r="L285" s="8" t="str">
        <f>Mes!P285</f>
        <v/>
      </c>
      <c r="M285" s="6" t="str">
        <f>Mes!R285</f>
        <v/>
      </c>
      <c r="N285" s="7" t="str">
        <f t="shared" si="1"/>
        <v/>
      </c>
      <c r="O285" s="6" t="str">
        <f>Mes!N285</f>
        <v/>
      </c>
      <c r="P285" s="7"/>
      <c r="Q285" s="7"/>
      <c r="R285" s="6" t="str">
        <f>Mes!I285</f>
        <v/>
      </c>
      <c r="S285" s="6" t="str">
        <f>Mes!K285</f>
        <v/>
      </c>
      <c r="T285" s="7" t="str">
        <f>IF(Mes!Q285="","",VLOOKUP(Mes!Q285,User!$A$2:$E$200,3,1))</f>
        <v/>
      </c>
      <c r="U285" s="7"/>
      <c r="V285" s="7"/>
      <c r="W285" s="7"/>
      <c r="X285" s="7"/>
      <c r="Y285" s="7"/>
      <c r="Z285" s="7"/>
      <c r="AA285" s="7"/>
      <c r="AB285" s="7"/>
      <c r="AC285" s="7" t="str">
        <f>IF((Mes!B285 =""),Mes!H285," ")</f>
        <v/>
      </c>
      <c r="AD285" s="6" t="str">
        <f>IF(NOT(Mes!B285 =""),Mes!B285,"")</f>
        <v/>
      </c>
      <c r="AE285" s="7"/>
      <c r="AF285" s="7"/>
    </row>
    <row r="286" ht="15.75" customHeight="1">
      <c r="A286" s="6" t="str">
        <f>Mes!G286</f>
        <v/>
      </c>
      <c r="B286" s="7"/>
      <c r="C286" s="7" t="str">
        <f>IF(Mes!Q286="", "", LOWER(LEFT(Mes!Q286,1)&amp;MID(Mes!Q286,SEARCH(" ",Mes!Q286)+1,LEN(Mes!Q286))))
</f>
        <v/>
      </c>
      <c r="D286" s="7"/>
      <c r="E286" s="6" t="str">
        <f>Mes!M286</f>
        <v/>
      </c>
      <c r="F286" s="7" t="str">
        <f>Mes!J286</f>
        <v/>
      </c>
      <c r="G286" s="7"/>
      <c r="H286" s="7"/>
      <c r="I286" s="6" t="str">
        <f>Mes!L286</f>
        <v/>
      </c>
      <c r="J286" s="7"/>
      <c r="K286" s="8" t="str">
        <f>Mes!O286</f>
        <v/>
      </c>
      <c r="L286" s="8" t="str">
        <f>Mes!P286</f>
        <v/>
      </c>
      <c r="M286" s="6" t="str">
        <f>Mes!R286</f>
        <v/>
      </c>
      <c r="N286" s="7" t="str">
        <f t="shared" si="1"/>
        <v/>
      </c>
      <c r="O286" s="6" t="str">
        <f>Mes!N286</f>
        <v/>
      </c>
      <c r="P286" s="7"/>
      <c r="Q286" s="7"/>
      <c r="R286" s="6" t="str">
        <f>Mes!I286</f>
        <v/>
      </c>
      <c r="S286" s="6" t="str">
        <f>Mes!K286</f>
        <v/>
      </c>
      <c r="T286" s="7" t="str">
        <f>IF(Mes!Q286="","",VLOOKUP(Mes!Q286,User!$A$2:$E$200,3,1))</f>
        <v/>
      </c>
      <c r="U286" s="7"/>
      <c r="V286" s="7"/>
      <c r="W286" s="7"/>
      <c r="X286" s="7"/>
      <c r="Y286" s="7"/>
      <c r="Z286" s="7"/>
      <c r="AA286" s="7"/>
      <c r="AB286" s="7"/>
      <c r="AC286" s="7" t="str">
        <f>IF((Mes!B286 =""),Mes!H286," ")</f>
        <v/>
      </c>
      <c r="AD286" s="6" t="str">
        <f>IF(NOT(Mes!B286 =""),Mes!B286,"")</f>
        <v/>
      </c>
      <c r="AE286" s="7"/>
      <c r="AF286" s="7"/>
    </row>
    <row r="287" ht="15.75" customHeight="1">
      <c r="A287" s="6" t="str">
        <f>Mes!G287</f>
        <v/>
      </c>
      <c r="B287" s="7"/>
      <c r="C287" s="7" t="str">
        <f>IF(Mes!Q287="", "", LOWER(LEFT(Mes!Q287,1)&amp;MID(Mes!Q287,SEARCH(" ",Mes!Q287)+1,LEN(Mes!Q287))))
</f>
        <v/>
      </c>
      <c r="D287" s="7"/>
      <c r="E287" s="6" t="str">
        <f>Mes!M287</f>
        <v/>
      </c>
      <c r="F287" s="7" t="str">
        <f>Mes!J287</f>
        <v/>
      </c>
      <c r="G287" s="7"/>
      <c r="H287" s="7"/>
      <c r="I287" s="6" t="str">
        <f>Mes!L287</f>
        <v/>
      </c>
      <c r="J287" s="7"/>
      <c r="K287" s="8" t="str">
        <f>Mes!O287</f>
        <v/>
      </c>
      <c r="L287" s="8" t="str">
        <f>Mes!P287</f>
        <v/>
      </c>
      <c r="M287" s="6" t="str">
        <f>Mes!R287</f>
        <v/>
      </c>
      <c r="N287" s="7" t="str">
        <f t="shared" si="1"/>
        <v/>
      </c>
      <c r="O287" s="6" t="str">
        <f>Mes!N287</f>
        <v/>
      </c>
      <c r="P287" s="7"/>
      <c r="Q287" s="7"/>
      <c r="R287" s="6" t="str">
        <f>Mes!I287</f>
        <v/>
      </c>
      <c r="S287" s="6" t="str">
        <f>Mes!K287</f>
        <v/>
      </c>
      <c r="T287" s="7" t="str">
        <f>IF(Mes!Q287="","",VLOOKUP(Mes!Q287,User!$A$2:$E$200,3,1))</f>
        <v/>
      </c>
      <c r="U287" s="7"/>
      <c r="V287" s="7"/>
      <c r="W287" s="7"/>
      <c r="X287" s="7"/>
      <c r="Y287" s="7"/>
      <c r="Z287" s="7"/>
      <c r="AA287" s="7"/>
      <c r="AB287" s="7"/>
      <c r="AC287" s="6" t="str">
        <f>IF((Mes!B287 =""),Mes!H287," ")</f>
        <v/>
      </c>
      <c r="AD287" s="6" t="str">
        <f>IF(NOT(Mes!B287 =""),Mes!B287,"")</f>
        <v/>
      </c>
      <c r="AE287" s="7"/>
      <c r="AF287" s="7"/>
    </row>
    <row r="288" ht="15.75" customHeight="1">
      <c r="A288" s="6" t="str">
        <f>Mes!G288</f>
        <v/>
      </c>
      <c r="B288" s="7"/>
      <c r="C288" s="7" t="str">
        <f>IF(Mes!Q288="", "", LOWER(LEFT(Mes!Q288,1)&amp;MID(Mes!Q288,SEARCH(" ",Mes!Q288)+1,LEN(Mes!Q288))))
</f>
        <v/>
      </c>
      <c r="D288" s="7"/>
      <c r="E288" s="6" t="str">
        <f>Mes!M288</f>
        <v/>
      </c>
      <c r="F288" s="7" t="str">
        <f>Mes!J288</f>
        <v/>
      </c>
      <c r="G288" s="7"/>
      <c r="H288" s="7"/>
      <c r="I288" s="6" t="str">
        <f>Mes!L288</f>
        <v/>
      </c>
      <c r="J288" s="7"/>
      <c r="K288" s="8" t="str">
        <f>Mes!O288</f>
        <v/>
      </c>
      <c r="L288" s="8" t="str">
        <f>Mes!P288</f>
        <v/>
      </c>
      <c r="M288" s="6" t="str">
        <f>Mes!R288</f>
        <v/>
      </c>
      <c r="N288" s="7" t="str">
        <f t="shared" si="1"/>
        <v/>
      </c>
      <c r="O288" s="6" t="str">
        <f>Mes!N288</f>
        <v/>
      </c>
      <c r="P288" s="7"/>
      <c r="Q288" s="7"/>
      <c r="R288" s="6" t="str">
        <f>Mes!I288</f>
        <v/>
      </c>
      <c r="S288" s="6" t="str">
        <f>Mes!K288</f>
        <v/>
      </c>
      <c r="T288" s="7" t="str">
        <f>IF(Mes!Q288="","",VLOOKUP(Mes!Q288,User!$A$2:$E$200,3,1))</f>
        <v/>
      </c>
      <c r="U288" s="7"/>
      <c r="V288" s="7"/>
      <c r="W288" s="7"/>
      <c r="X288" s="7"/>
      <c r="Y288" s="7"/>
      <c r="Z288" s="7"/>
      <c r="AA288" s="7"/>
      <c r="AB288" s="7"/>
      <c r="AC288" s="7" t="str">
        <f>IF((Mes!B288 =""),Mes!H288," ")</f>
        <v/>
      </c>
      <c r="AD288" s="6" t="str">
        <f>IF(NOT(Mes!B288 =""),Mes!B288,"")</f>
        <v/>
      </c>
      <c r="AE288" s="7"/>
      <c r="AF288" s="7"/>
    </row>
    <row r="289" ht="15.75" customHeight="1">
      <c r="A289" s="6" t="str">
        <f>Mes!G289</f>
        <v/>
      </c>
      <c r="B289" s="7"/>
      <c r="C289" s="7" t="str">
        <f>IF(Mes!Q289="", "", LOWER(LEFT(Mes!Q289,1)&amp;MID(Mes!Q289,SEARCH(" ",Mes!Q289)+1,LEN(Mes!Q289))))
</f>
        <v/>
      </c>
      <c r="D289" s="7"/>
      <c r="E289" s="6" t="str">
        <f>Mes!M289</f>
        <v/>
      </c>
      <c r="F289" s="7" t="str">
        <f>Mes!J289</f>
        <v/>
      </c>
      <c r="G289" s="7"/>
      <c r="H289" s="7"/>
      <c r="I289" s="6" t="str">
        <f>Mes!L289</f>
        <v/>
      </c>
      <c r="J289" s="7"/>
      <c r="K289" s="8" t="str">
        <f>Mes!O289</f>
        <v/>
      </c>
      <c r="L289" s="8" t="str">
        <f>Mes!P289</f>
        <v/>
      </c>
      <c r="M289" s="6" t="str">
        <f>Mes!R289</f>
        <v/>
      </c>
      <c r="N289" s="7" t="str">
        <f t="shared" si="1"/>
        <v/>
      </c>
      <c r="O289" s="6" t="str">
        <f>Mes!N289</f>
        <v/>
      </c>
      <c r="P289" s="7"/>
      <c r="Q289" s="7"/>
      <c r="R289" s="6" t="str">
        <f>Mes!I289</f>
        <v/>
      </c>
      <c r="S289" s="6" t="str">
        <f>Mes!K289</f>
        <v/>
      </c>
      <c r="T289" s="7" t="str">
        <f>IF(Mes!Q289="","",VLOOKUP(Mes!Q289,User!$A$2:$E$200,3,1))</f>
        <v/>
      </c>
      <c r="U289" s="7"/>
      <c r="V289" s="7"/>
      <c r="W289" s="7"/>
      <c r="X289" s="7"/>
      <c r="Y289" s="7"/>
      <c r="Z289" s="7"/>
      <c r="AA289" s="7"/>
      <c r="AB289" s="7"/>
      <c r="AC289" s="7" t="str">
        <f>IF((Mes!B289 =""),Mes!H289," ")</f>
        <v/>
      </c>
      <c r="AD289" s="6" t="str">
        <f>IF(NOT(Mes!B289 =""),Mes!B289,"")</f>
        <v/>
      </c>
      <c r="AE289" s="7"/>
      <c r="AF289" s="7"/>
    </row>
    <row r="290" ht="15.75" customHeight="1">
      <c r="A290" s="6" t="str">
        <f>Mes!G290</f>
        <v/>
      </c>
      <c r="B290" s="7"/>
      <c r="C290" s="7" t="str">
        <f>IF(Mes!Q290="", "", LOWER(LEFT(Mes!Q290,1)&amp;MID(Mes!Q290,SEARCH(" ",Mes!Q290)+1,LEN(Mes!Q290))))
</f>
        <v/>
      </c>
      <c r="D290" s="7"/>
      <c r="E290" s="6" t="str">
        <f>Mes!M290</f>
        <v/>
      </c>
      <c r="F290" s="7" t="str">
        <f>Mes!J290</f>
        <v/>
      </c>
      <c r="G290" s="7"/>
      <c r="H290" s="7"/>
      <c r="I290" s="6" t="str">
        <f>Mes!L290</f>
        <v/>
      </c>
      <c r="J290" s="7"/>
      <c r="K290" s="8" t="str">
        <f>Mes!O290</f>
        <v/>
      </c>
      <c r="L290" s="8" t="str">
        <f>Mes!P290</f>
        <v/>
      </c>
      <c r="M290" s="6" t="str">
        <f>Mes!R290</f>
        <v/>
      </c>
      <c r="N290" s="7" t="str">
        <f t="shared" si="1"/>
        <v/>
      </c>
      <c r="O290" s="6" t="str">
        <f>Mes!N290</f>
        <v/>
      </c>
      <c r="P290" s="7"/>
      <c r="Q290" s="7"/>
      <c r="R290" s="6" t="str">
        <f>Mes!I290</f>
        <v/>
      </c>
      <c r="S290" s="6" t="str">
        <f>Mes!K290</f>
        <v/>
      </c>
      <c r="T290" s="7" t="str">
        <f>IF(Mes!Q290="","",VLOOKUP(Mes!Q290,User!$A$2:$E$200,3,1))</f>
        <v/>
      </c>
      <c r="U290" s="7"/>
      <c r="V290" s="7"/>
      <c r="W290" s="7"/>
      <c r="X290" s="7"/>
      <c r="Y290" s="7"/>
      <c r="Z290" s="7"/>
      <c r="AA290" s="7"/>
      <c r="AB290" s="7"/>
      <c r="AC290" s="7" t="str">
        <f>IF((Mes!B290 =""),Mes!H290," ")</f>
        <v/>
      </c>
      <c r="AD290" s="6" t="str">
        <f>IF(NOT(Mes!B290 =""),Mes!B290,"")</f>
        <v/>
      </c>
      <c r="AE290" s="7"/>
      <c r="AF290" s="7"/>
    </row>
    <row r="291" ht="15.75" customHeight="1">
      <c r="A291" s="6" t="str">
        <f>Mes!G291</f>
        <v/>
      </c>
      <c r="B291" s="7"/>
      <c r="C291" s="7" t="str">
        <f>IF(Mes!Q291="", "", LOWER(LEFT(Mes!Q291,1)&amp;MID(Mes!Q291,SEARCH(" ",Mes!Q291)+1,LEN(Mes!Q291))))
</f>
        <v/>
      </c>
      <c r="D291" s="7"/>
      <c r="E291" s="6" t="str">
        <f>Mes!M291</f>
        <v/>
      </c>
      <c r="F291" s="7" t="str">
        <f>Mes!J291</f>
        <v/>
      </c>
      <c r="G291" s="7"/>
      <c r="H291" s="7"/>
      <c r="I291" s="6" t="str">
        <f>Mes!L291</f>
        <v/>
      </c>
      <c r="J291" s="7"/>
      <c r="K291" s="8" t="str">
        <f>Mes!O291</f>
        <v/>
      </c>
      <c r="L291" s="8" t="str">
        <f>Mes!P291</f>
        <v/>
      </c>
      <c r="M291" s="6" t="str">
        <f>Mes!R291</f>
        <v/>
      </c>
      <c r="N291" s="7" t="str">
        <f t="shared" si="1"/>
        <v/>
      </c>
      <c r="O291" s="6" t="str">
        <f>Mes!N291</f>
        <v/>
      </c>
      <c r="P291" s="7"/>
      <c r="Q291" s="7"/>
      <c r="R291" s="6" t="str">
        <f>Mes!I291</f>
        <v/>
      </c>
      <c r="S291" s="6" t="str">
        <f>Mes!K291</f>
        <v/>
      </c>
      <c r="T291" s="7" t="str">
        <f>IF(Mes!Q291="","",VLOOKUP(Mes!Q291,User!$A$2:$E$200,3,1))</f>
        <v/>
      </c>
      <c r="U291" s="7"/>
      <c r="V291" s="7"/>
      <c r="W291" s="7"/>
      <c r="X291" s="7"/>
      <c r="Y291" s="7"/>
      <c r="Z291" s="7"/>
      <c r="AA291" s="7"/>
      <c r="AB291" s="7"/>
      <c r="AC291" s="7" t="str">
        <f>IF((Mes!B291 =""),Mes!H291," ")</f>
        <v/>
      </c>
      <c r="AD291" s="6" t="str">
        <f>IF(NOT(Mes!B291 =""),Mes!B291,"")</f>
        <v/>
      </c>
      <c r="AE291" s="7"/>
      <c r="AF291" s="7"/>
    </row>
    <row r="292" ht="15.75" customHeight="1">
      <c r="A292" s="6" t="str">
        <f>Mes!G292</f>
        <v/>
      </c>
      <c r="B292" s="7"/>
      <c r="C292" s="7" t="str">
        <f>IF(Mes!Q292="", "", LOWER(LEFT(Mes!Q292,1)&amp;MID(Mes!Q292,SEARCH(" ",Mes!Q292)+1,LEN(Mes!Q292))))
</f>
        <v/>
      </c>
      <c r="D292" s="7"/>
      <c r="E292" s="6" t="str">
        <f>Mes!M292</f>
        <v/>
      </c>
      <c r="F292" s="7" t="str">
        <f>Mes!J292</f>
        <v/>
      </c>
      <c r="G292" s="7"/>
      <c r="H292" s="7"/>
      <c r="I292" s="6" t="str">
        <f>Mes!L292</f>
        <v/>
      </c>
      <c r="J292" s="7"/>
      <c r="K292" s="8" t="str">
        <f>Mes!O292</f>
        <v/>
      </c>
      <c r="L292" s="8" t="str">
        <f>Mes!P292</f>
        <v/>
      </c>
      <c r="M292" s="6" t="str">
        <f>Mes!R292</f>
        <v/>
      </c>
      <c r="N292" s="7" t="str">
        <f t="shared" si="1"/>
        <v/>
      </c>
      <c r="O292" s="6" t="str">
        <f>Mes!N292</f>
        <v/>
      </c>
      <c r="P292" s="7"/>
      <c r="Q292" s="7"/>
      <c r="R292" s="6" t="str">
        <f>Mes!I292</f>
        <v/>
      </c>
      <c r="S292" s="6" t="str">
        <f>Mes!K292</f>
        <v/>
      </c>
      <c r="T292" s="7" t="str">
        <f>IF(Mes!Q292="","",VLOOKUP(Mes!Q292,User!$A$2:$E$200,3,1))</f>
        <v/>
      </c>
      <c r="U292" s="7"/>
      <c r="V292" s="7"/>
      <c r="W292" s="7"/>
      <c r="X292" s="7"/>
      <c r="Y292" s="7"/>
      <c r="Z292" s="7"/>
      <c r="AA292" s="7"/>
      <c r="AB292" s="7"/>
      <c r="AC292" s="7" t="str">
        <f>IF((Mes!B292 =""),Mes!H292," ")</f>
        <v/>
      </c>
      <c r="AD292" s="6" t="str">
        <f>IF(NOT(Mes!B292 =""),Mes!B292,"")</f>
        <v/>
      </c>
      <c r="AE292" s="7"/>
      <c r="AF292" s="7"/>
    </row>
    <row r="293" ht="15.75" customHeight="1">
      <c r="A293" s="6" t="str">
        <f>Mes!G293</f>
        <v/>
      </c>
      <c r="B293" s="7"/>
      <c r="C293" s="7" t="str">
        <f>IF(Mes!Q293="", "", LOWER(LEFT(Mes!Q293,1)&amp;MID(Mes!Q293,SEARCH(" ",Mes!Q293)+1,LEN(Mes!Q293))))
</f>
        <v/>
      </c>
      <c r="D293" s="7"/>
      <c r="E293" s="6" t="str">
        <f>Mes!M293</f>
        <v/>
      </c>
      <c r="F293" s="7" t="str">
        <f>Mes!J293</f>
        <v/>
      </c>
      <c r="G293" s="7"/>
      <c r="H293" s="7"/>
      <c r="I293" s="6" t="str">
        <f>Mes!L293</f>
        <v/>
      </c>
      <c r="J293" s="7"/>
      <c r="K293" s="8" t="str">
        <f>Mes!O293</f>
        <v/>
      </c>
      <c r="L293" s="8" t="str">
        <f>Mes!P293</f>
        <v/>
      </c>
      <c r="M293" s="6" t="str">
        <f>Mes!R293</f>
        <v/>
      </c>
      <c r="N293" s="7" t="str">
        <f t="shared" si="1"/>
        <v/>
      </c>
      <c r="O293" s="6" t="str">
        <f>Mes!N293</f>
        <v/>
      </c>
      <c r="P293" s="7"/>
      <c r="Q293" s="7"/>
      <c r="R293" s="6" t="str">
        <f>Mes!I293</f>
        <v/>
      </c>
      <c r="S293" s="6" t="str">
        <f>Mes!K293</f>
        <v/>
      </c>
      <c r="T293" s="7" t="str">
        <f>IF(Mes!Q293="","",VLOOKUP(Mes!Q293,User!$A$2:$E$200,3,1))</f>
        <v/>
      </c>
      <c r="U293" s="7"/>
      <c r="V293" s="7"/>
      <c r="W293" s="7"/>
      <c r="X293" s="7"/>
      <c r="Y293" s="7"/>
      <c r="Z293" s="7"/>
      <c r="AA293" s="7"/>
      <c r="AB293" s="7"/>
      <c r="AC293" s="7" t="str">
        <f>IF((Mes!B293 =""),Mes!H293," ")</f>
        <v/>
      </c>
      <c r="AD293" s="6" t="str">
        <f>IF(NOT(Mes!B293 =""),Mes!B293,"")</f>
        <v/>
      </c>
      <c r="AE293" s="7"/>
      <c r="AF293" s="7"/>
    </row>
    <row r="294" ht="15.75" customHeight="1">
      <c r="A294" s="6" t="str">
        <f>Mes!G294</f>
        <v/>
      </c>
      <c r="B294" s="7"/>
      <c r="C294" s="7" t="str">
        <f>IF(Mes!Q294="", "", LOWER(LEFT(Mes!Q294,1)&amp;MID(Mes!Q294,SEARCH(" ",Mes!Q294)+1,LEN(Mes!Q294))))
</f>
        <v/>
      </c>
      <c r="D294" s="7"/>
      <c r="E294" s="6" t="str">
        <f>Mes!M294</f>
        <v/>
      </c>
      <c r="F294" s="7" t="str">
        <f>Mes!J294</f>
        <v/>
      </c>
      <c r="G294" s="7"/>
      <c r="H294" s="7"/>
      <c r="I294" s="6" t="str">
        <f>Mes!L294</f>
        <v/>
      </c>
      <c r="J294" s="7"/>
      <c r="K294" s="8" t="str">
        <f>Mes!O294</f>
        <v/>
      </c>
      <c r="L294" s="8" t="str">
        <f>Mes!P294</f>
        <v/>
      </c>
      <c r="M294" s="6" t="str">
        <f>Mes!R294</f>
        <v/>
      </c>
      <c r="N294" s="7" t="str">
        <f t="shared" si="1"/>
        <v/>
      </c>
      <c r="O294" s="6" t="str">
        <f>Mes!N294</f>
        <v/>
      </c>
      <c r="P294" s="7"/>
      <c r="Q294" s="7"/>
      <c r="R294" s="6" t="str">
        <f>Mes!I294</f>
        <v/>
      </c>
      <c r="S294" s="6" t="str">
        <f>Mes!K294</f>
        <v/>
      </c>
      <c r="T294" s="7" t="str">
        <f>IF(Mes!Q294="","",VLOOKUP(Mes!Q294,User!$A$2:$E$200,3,1))</f>
        <v/>
      </c>
      <c r="U294" s="7"/>
      <c r="V294" s="7"/>
      <c r="W294" s="7"/>
      <c r="X294" s="7"/>
      <c r="Y294" s="7"/>
      <c r="Z294" s="7"/>
      <c r="AA294" s="7"/>
      <c r="AB294" s="7"/>
      <c r="AC294" s="7" t="str">
        <f>IF((Mes!B294 =""),Mes!H294," ")</f>
        <v/>
      </c>
      <c r="AD294" s="6" t="str">
        <f>IF(NOT(Mes!B294 =""),Mes!B294,"")</f>
        <v/>
      </c>
      <c r="AE294" s="7"/>
      <c r="AF294" s="7"/>
    </row>
    <row r="295" ht="15.75" customHeight="1">
      <c r="A295" s="6" t="str">
        <f>Mes!G295</f>
        <v/>
      </c>
      <c r="B295" s="7"/>
      <c r="C295" s="7" t="str">
        <f>IF(Mes!Q295="", "", LOWER(LEFT(Mes!Q295,1)&amp;MID(Mes!Q295,SEARCH(" ",Mes!Q295)+1,LEN(Mes!Q295))))
</f>
        <v/>
      </c>
      <c r="D295" s="7"/>
      <c r="E295" s="6" t="str">
        <f>Mes!M295</f>
        <v/>
      </c>
      <c r="F295" s="7" t="str">
        <f>Mes!J295</f>
        <v/>
      </c>
      <c r="G295" s="7"/>
      <c r="H295" s="7"/>
      <c r="I295" s="6" t="str">
        <f>Mes!L295</f>
        <v/>
      </c>
      <c r="J295" s="7"/>
      <c r="K295" s="8" t="str">
        <f>Mes!O295</f>
        <v/>
      </c>
      <c r="L295" s="8" t="str">
        <f>Mes!P295</f>
        <v/>
      </c>
      <c r="M295" s="6" t="str">
        <f>Mes!R295</f>
        <v/>
      </c>
      <c r="N295" s="7" t="str">
        <f t="shared" si="1"/>
        <v/>
      </c>
      <c r="O295" s="6" t="str">
        <f>Mes!N295</f>
        <v/>
      </c>
      <c r="P295" s="7"/>
      <c r="Q295" s="7"/>
      <c r="R295" s="6" t="str">
        <f>Mes!I295</f>
        <v/>
      </c>
      <c r="S295" s="6" t="str">
        <f>Mes!K295</f>
        <v/>
      </c>
      <c r="T295" s="7" t="str">
        <f>IF(Mes!Q295="","",VLOOKUP(Mes!Q295,User!$A$2:$E$200,3,1))</f>
        <v/>
      </c>
      <c r="U295" s="7"/>
      <c r="V295" s="7"/>
      <c r="W295" s="7"/>
      <c r="X295" s="7"/>
      <c r="Y295" s="7"/>
      <c r="Z295" s="7"/>
      <c r="AA295" s="7"/>
      <c r="AB295" s="7"/>
      <c r="AC295" s="7" t="str">
        <f>IF((Mes!B295 =""),Mes!H295," ")</f>
        <v/>
      </c>
      <c r="AD295" s="6" t="str">
        <f>IF(NOT(Mes!B295 =""),Mes!B295,"")</f>
        <v/>
      </c>
      <c r="AE295" s="7"/>
      <c r="AF295" s="7"/>
    </row>
    <row r="296" ht="15.75" customHeight="1">
      <c r="A296" s="6" t="str">
        <f>Mes!G296</f>
        <v/>
      </c>
      <c r="B296" s="7"/>
      <c r="C296" s="7" t="str">
        <f>IF(Mes!Q296="", "", LOWER(LEFT(Mes!Q296,1)&amp;MID(Mes!Q296,SEARCH(" ",Mes!Q296)+1,LEN(Mes!Q296))))
</f>
        <v/>
      </c>
      <c r="D296" s="7"/>
      <c r="E296" s="6" t="str">
        <f>Mes!M296</f>
        <v/>
      </c>
      <c r="F296" s="7" t="str">
        <f>Mes!J296</f>
        <v/>
      </c>
      <c r="G296" s="7"/>
      <c r="H296" s="7"/>
      <c r="I296" s="6" t="str">
        <f>Mes!L296</f>
        <v/>
      </c>
      <c r="J296" s="7"/>
      <c r="K296" s="8" t="str">
        <f>Mes!O296</f>
        <v/>
      </c>
      <c r="L296" s="8" t="str">
        <f>Mes!P296</f>
        <v/>
      </c>
      <c r="M296" s="6" t="str">
        <f>Mes!R296</f>
        <v/>
      </c>
      <c r="N296" s="7" t="str">
        <f t="shared" si="1"/>
        <v/>
      </c>
      <c r="O296" s="6" t="str">
        <f>Mes!N296</f>
        <v/>
      </c>
      <c r="P296" s="7"/>
      <c r="Q296" s="7"/>
      <c r="R296" s="6" t="str">
        <f>Mes!I296</f>
        <v/>
      </c>
      <c r="S296" s="6" t="str">
        <f>Mes!K296</f>
        <v/>
      </c>
      <c r="T296" s="7" t="str">
        <f>IF(Mes!Q296="","",VLOOKUP(Mes!Q296,User!$A$2:$E$200,3,1))</f>
        <v/>
      </c>
      <c r="U296" s="7"/>
      <c r="V296" s="7"/>
      <c r="W296" s="7"/>
      <c r="X296" s="7"/>
      <c r="Y296" s="7"/>
      <c r="Z296" s="7"/>
      <c r="AA296" s="7"/>
      <c r="AB296" s="7"/>
      <c r="AC296" s="7" t="str">
        <f>IF((Mes!B296 =""),Mes!H296," ")</f>
        <v/>
      </c>
      <c r="AD296" s="6" t="str">
        <f>IF(NOT(Mes!B296 =""),Mes!B296,"")</f>
        <v/>
      </c>
      <c r="AE296" s="7"/>
      <c r="AF296" s="7"/>
    </row>
    <row r="297" ht="15.75" customHeight="1">
      <c r="A297" s="6" t="str">
        <f>Mes!G297</f>
        <v/>
      </c>
      <c r="B297" s="7"/>
      <c r="C297" s="7" t="str">
        <f>IF(Mes!Q297="", "", LOWER(LEFT(Mes!Q297,1)&amp;MID(Mes!Q297,SEARCH(" ",Mes!Q297)+1,LEN(Mes!Q297))))
</f>
        <v/>
      </c>
      <c r="D297" s="7"/>
      <c r="E297" s="6" t="str">
        <f>Mes!M297</f>
        <v/>
      </c>
      <c r="F297" s="7" t="str">
        <f>Mes!J297</f>
        <v/>
      </c>
      <c r="G297" s="7"/>
      <c r="H297" s="7"/>
      <c r="I297" s="6" t="str">
        <f>Mes!L297</f>
        <v/>
      </c>
      <c r="J297" s="7"/>
      <c r="K297" s="8" t="str">
        <f>Mes!O297</f>
        <v/>
      </c>
      <c r="L297" s="8" t="str">
        <f>Mes!P297</f>
        <v/>
      </c>
      <c r="M297" s="6" t="str">
        <f>Mes!R297</f>
        <v/>
      </c>
      <c r="N297" s="7" t="str">
        <f t="shared" si="1"/>
        <v/>
      </c>
      <c r="O297" s="6" t="str">
        <f>Mes!N297</f>
        <v/>
      </c>
      <c r="P297" s="7"/>
      <c r="Q297" s="7"/>
      <c r="R297" s="6" t="str">
        <f>Mes!I297</f>
        <v/>
      </c>
      <c r="S297" s="6" t="str">
        <f>Mes!K297</f>
        <v/>
      </c>
      <c r="T297" s="7" t="str">
        <f>IF(Mes!Q297="","",VLOOKUP(Mes!Q297,User!$A$2:$E$200,3,1))</f>
        <v/>
      </c>
      <c r="U297" s="7"/>
      <c r="V297" s="7"/>
      <c r="W297" s="7"/>
      <c r="X297" s="7"/>
      <c r="Y297" s="7"/>
      <c r="Z297" s="7"/>
      <c r="AA297" s="7"/>
      <c r="AB297" s="7"/>
      <c r="AC297" s="7" t="str">
        <f>IF((Mes!B297 =""),Mes!H297," ")</f>
        <v/>
      </c>
      <c r="AD297" s="6" t="str">
        <f>IF(NOT(Mes!B297 =""),Mes!B297,"")</f>
        <v/>
      </c>
      <c r="AE297" s="7"/>
      <c r="AF297" s="7"/>
    </row>
    <row r="298" ht="15.75" customHeight="1">
      <c r="A298" s="6" t="str">
        <f>Mes!G298</f>
        <v/>
      </c>
      <c r="B298" s="7"/>
      <c r="C298" s="7" t="str">
        <f>IF(Mes!Q298="", "", LOWER(LEFT(Mes!Q298,1)&amp;MID(Mes!Q298,SEARCH(" ",Mes!Q298)+1,LEN(Mes!Q298))))
</f>
        <v/>
      </c>
      <c r="D298" s="7"/>
      <c r="E298" s="6" t="str">
        <f>Mes!M298</f>
        <v/>
      </c>
      <c r="F298" s="7" t="str">
        <f>Mes!J298</f>
        <v/>
      </c>
      <c r="G298" s="7"/>
      <c r="H298" s="7"/>
      <c r="I298" s="6" t="str">
        <f>Mes!L298</f>
        <v/>
      </c>
      <c r="J298" s="7"/>
      <c r="K298" s="8" t="str">
        <f>Mes!O298</f>
        <v/>
      </c>
      <c r="L298" s="8" t="str">
        <f>Mes!P298</f>
        <v/>
      </c>
      <c r="M298" s="6" t="str">
        <f>Mes!R298</f>
        <v/>
      </c>
      <c r="N298" s="7" t="str">
        <f t="shared" si="1"/>
        <v/>
      </c>
      <c r="O298" s="6" t="str">
        <f>Mes!N298</f>
        <v/>
      </c>
      <c r="P298" s="7"/>
      <c r="Q298" s="7"/>
      <c r="R298" s="6" t="str">
        <f>Mes!I298</f>
        <v/>
      </c>
      <c r="S298" s="6" t="str">
        <f>Mes!K298</f>
        <v/>
      </c>
      <c r="T298" s="7" t="str">
        <f>IF(Mes!Q298="","",VLOOKUP(Mes!Q298,User!$A$2:$E$200,3,1))</f>
        <v/>
      </c>
      <c r="U298" s="7"/>
      <c r="V298" s="7"/>
      <c r="W298" s="7"/>
      <c r="X298" s="7"/>
      <c r="Y298" s="7"/>
      <c r="Z298" s="7"/>
      <c r="AA298" s="7"/>
      <c r="AB298" s="7"/>
      <c r="AC298" s="7" t="str">
        <f>IF((Mes!B298 =""),Mes!H298," ")</f>
        <v/>
      </c>
      <c r="AD298" s="6" t="str">
        <f>IF(NOT(Mes!B298 =""),Mes!B298,"")</f>
        <v/>
      </c>
      <c r="AE298" s="7"/>
      <c r="AF298" s="7"/>
    </row>
    <row r="299" ht="15.75" customHeight="1">
      <c r="A299" s="6" t="str">
        <f>Mes!G299</f>
        <v/>
      </c>
      <c r="B299" s="7"/>
      <c r="C299" s="7" t="str">
        <f>IF(Mes!Q299="", "", LOWER(LEFT(Mes!Q299,1)&amp;MID(Mes!Q299,SEARCH(" ",Mes!Q299)+1,LEN(Mes!Q299))))
</f>
        <v/>
      </c>
      <c r="D299" s="7"/>
      <c r="E299" s="6" t="str">
        <f>Mes!M299</f>
        <v/>
      </c>
      <c r="F299" s="7" t="str">
        <f>Mes!J299</f>
        <v/>
      </c>
      <c r="G299" s="7"/>
      <c r="H299" s="7"/>
      <c r="I299" s="6" t="str">
        <f>Mes!L299</f>
        <v/>
      </c>
      <c r="J299" s="7"/>
      <c r="K299" s="8" t="str">
        <f>Mes!O299</f>
        <v/>
      </c>
      <c r="L299" s="8" t="str">
        <f>Mes!P299</f>
        <v/>
      </c>
      <c r="M299" s="6" t="str">
        <f>Mes!R299</f>
        <v/>
      </c>
      <c r="N299" s="7" t="str">
        <f t="shared" si="1"/>
        <v/>
      </c>
      <c r="O299" s="6" t="str">
        <f>Mes!N299</f>
        <v/>
      </c>
      <c r="P299" s="7"/>
      <c r="Q299" s="7"/>
      <c r="R299" s="6" t="str">
        <f>Mes!I299</f>
        <v/>
      </c>
      <c r="S299" s="6" t="str">
        <f>Mes!K299</f>
        <v/>
      </c>
      <c r="T299" s="7" t="str">
        <f>IF(Mes!Q299="","",VLOOKUP(Mes!Q299,User!$A$2:$E$200,3,1))</f>
        <v/>
      </c>
      <c r="U299" s="7"/>
      <c r="V299" s="7"/>
      <c r="W299" s="7"/>
      <c r="X299" s="7"/>
      <c r="Y299" s="7"/>
      <c r="Z299" s="7"/>
      <c r="AA299" s="7"/>
      <c r="AB299" s="7"/>
      <c r="AC299" s="7" t="str">
        <f>IF((Mes!B299 =""),Mes!H299," ")</f>
        <v/>
      </c>
      <c r="AD299" s="6" t="str">
        <f>IF(NOT(Mes!B299 =""),Mes!B299,"")</f>
        <v/>
      </c>
      <c r="AE299" s="7"/>
      <c r="AF299" s="7"/>
    </row>
    <row r="300" ht="15.75" customHeight="1">
      <c r="A300" s="6" t="str">
        <f>Mes!G300</f>
        <v/>
      </c>
      <c r="B300" s="7"/>
      <c r="C300" s="7" t="str">
        <f>IF(Mes!Q300="", "", LOWER(LEFT(Mes!Q300,1)&amp;MID(Mes!Q300,SEARCH(" ",Mes!Q300)+1,LEN(Mes!Q300))))
</f>
        <v/>
      </c>
      <c r="D300" s="7"/>
      <c r="E300" s="6" t="str">
        <f>Mes!M300</f>
        <v/>
      </c>
      <c r="F300" s="7" t="str">
        <f>Mes!J300</f>
        <v/>
      </c>
      <c r="G300" s="7"/>
      <c r="H300" s="7"/>
      <c r="I300" s="6" t="str">
        <f>Mes!L300</f>
        <v/>
      </c>
      <c r="J300" s="7"/>
      <c r="K300" s="8" t="str">
        <f>Mes!O300</f>
        <v/>
      </c>
      <c r="L300" s="8" t="str">
        <f>Mes!P300</f>
        <v/>
      </c>
      <c r="M300" s="6" t="str">
        <f>Mes!R300</f>
        <v/>
      </c>
      <c r="N300" s="7" t="str">
        <f t="shared" si="1"/>
        <v/>
      </c>
      <c r="O300" s="6" t="str">
        <f>Mes!N300</f>
        <v/>
      </c>
      <c r="P300" s="7"/>
      <c r="Q300" s="7"/>
      <c r="R300" s="6" t="str">
        <f>Mes!I300</f>
        <v/>
      </c>
      <c r="S300" s="6" t="str">
        <f>Mes!K300</f>
        <v/>
      </c>
      <c r="T300" s="7" t="str">
        <f>IF(Mes!Q300="","",VLOOKUP(Mes!Q300,User!$A$2:$E$200,3,1))</f>
        <v/>
      </c>
      <c r="U300" s="7"/>
      <c r="V300" s="7"/>
      <c r="W300" s="7"/>
      <c r="X300" s="7"/>
      <c r="Y300" s="7"/>
      <c r="Z300" s="7"/>
      <c r="AA300" s="7"/>
      <c r="AB300" s="7"/>
      <c r="AC300" s="7" t="str">
        <f>IF((Mes!B300 =""),Mes!H300," ")</f>
        <v/>
      </c>
      <c r="AD300" s="6" t="str">
        <f>IF(NOT(Mes!B300 =""),Mes!B300,"")</f>
        <v/>
      </c>
      <c r="AE300" s="7"/>
      <c r="AF300" s="7"/>
    </row>
    <row r="301" ht="15.75" customHeight="1">
      <c r="A301" s="6" t="str">
        <f>Mes!G301</f>
        <v/>
      </c>
      <c r="B301" s="7"/>
      <c r="C301" s="7" t="str">
        <f>IF(Mes!Q301="", "", LOWER(LEFT(Mes!Q301,1)&amp;MID(Mes!Q301,SEARCH(" ",Mes!Q301)+1,LEN(Mes!Q301))))
</f>
        <v/>
      </c>
      <c r="D301" s="7"/>
      <c r="E301" s="6" t="str">
        <f>Mes!M301</f>
        <v/>
      </c>
      <c r="F301" s="7" t="str">
        <f>Mes!J301</f>
        <v/>
      </c>
      <c r="G301" s="7"/>
      <c r="H301" s="7"/>
      <c r="I301" s="6" t="str">
        <f>Mes!L301</f>
        <v/>
      </c>
      <c r="J301" s="7"/>
      <c r="K301" s="8" t="str">
        <f>Mes!O301</f>
        <v/>
      </c>
      <c r="L301" s="8" t="str">
        <f>Mes!P301</f>
        <v/>
      </c>
      <c r="M301" s="6" t="str">
        <f>Mes!R301</f>
        <v/>
      </c>
      <c r="N301" s="7" t="str">
        <f t="shared" si="1"/>
        <v/>
      </c>
      <c r="O301" s="6" t="str">
        <f>Mes!N301</f>
        <v/>
      </c>
      <c r="P301" s="7"/>
      <c r="Q301" s="7"/>
      <c r="R301" s="6" t="str">
        <f>Mes!I301</f>
        <v/>
      </c>
      <c r="S301" s="6" t="str">
        <f>Mes!K301</f>
        <v/>
      </c>
      <c r="T301" s="7" t="str">
        <f>IF(Mes!Q301="","",VLOOKUP(Mes!Q301,User!$A$2:$E$200,3,1))</f>
        <v/>
      </c>
      <c r="U301" s="7"/>
      <c r="V301" s="7"/>
      <c r="W301" s="7"/>
      <c r="X301" s="7"/>
      <c r="Y301" s="7"/>
      <c r="Z301" s="7"/>
      <c r="AA301" s="7"/>
      <c r="AB301" s="7"/>
      <c r="AC301" s="7" t="str">
        <f>IF((Mes!B301 =""),Mes!H301," ")</f>
        <v/>
      </c>
      <c r="AD301" s="6" t="str">
        <f>IF(NOT(Mes!B301 =""),Mes!B301,"")</f>
        <v/>
      </c>
      <c r="AE301" s="7"/>
      <c r="AF301" s="7"/>
    </row>
    <row r="302" ht="15.75" customHeight="1">
      <c r="A302" s="6" t="str">
        <f>Mes!G302</f>
        <v/>
      </c>
      <c r="B302" s="7"/>
      <c r="C302" s="7" t="str">
        <f>IF(Mes!Q302="", "", LOWER(LEFT(Mes!Q302,1)&amp;MID(Mes!Q302,SEARCH(" ",Mes!Q302)+1,LEN(Mes!Q302))))
</f>
        <v/>
      </c>
      <c r="D302" s="7"/>
      <c r="E302" s="6" t="str">
        <f>Mes!M302</f>
        <v/>
      </c>
      <c r="F302" s="7" t="str">
        <f>Mes!J302</f>
        <v/>
      </c>
      <c r="G302" s="7"/>
      <c r="H302" s="7"/>
      <c r="I302" s="6" t="str">
        <f>Mes!L302</f>
        <v/>
      </c>
      <c r="J302" s="7"/>
      <c r="K302" s="8" t="str">
        <f>Mes!O302</f>
        <v/>
      </c>
      <c r="L302" s="8" t="str">
        <f>Mes!P302</f>
        <v/>
      </c>
      <c r="M302" s="6" t="str">
        <f>Mes!R302</f>
        <v/>
      </c>
      <c r="N302" s="7" t="str">
        <f t="shared" si="1"/>
        <v/>
      </c>
      <c r="O302" s="6" t="str">
        <f>Mes!N302</f>
        <v/>
      </c>
      <c r="P302" s="7"/>
      <c r="Q302" s="7"/>
      <c r="R302" s="6" t="str">
        <f>Mes!I302</f>
        <v/>
      </c>
      <c r="S302" s="6" t="str">
        <f>Mes!K302</f>
        <v/>
      </c>
      <c r="T302" s="7" t="str">
        <f>IF(Mes!Q302="","",VLOOKUP(Mes!Q302,User!$A$2:$E$200,3,1))</f>
        <v/>
      </c>
      <c r="U302" s="7"/>
      <c r="V302" s="7"/>
      <c r="W302" s="7"/>
      <c r="X302" s="7"/>
      <c r="Y302" s="7"/>
      <c r="Z302" s="7"/>
      <c r="AA302" s="7"/>
      <c r="AB302" s="7"/>
      <c r="AC302" s="7" t="str">
        <f>IF((Mes!B302 =""),Mes!H302," ")</f>
        <v/>
      </c>
      <c r="AD302" s="6" t="str">
        <f>IF(NOT(Mes!B302 =""),Mes!B302,"")</f>
        <v/>
      </c>
      <c r="AE302" s="7"/>
      <c r="AF302" s="7"/>
    </row>
    <row r="303" ht="15.75" customHeight="1">
      <c r="A303" s="6" t="str">
        <f>Mes!G303</f>
        <v/>
      </c>
      <c r="B303" s="7"/>
      <c r="C303" s="7" t="str">
        <f>IF(Mes!Q303="", "", LOWER(LEFT(Mes!Q303,1)&amp;MID(Mes!Q303,SEARCH(" ",Mes!Q303)+1,LEN(Mes!Q303))))
</f>
        <v/>
      </c>
      <c r="D303" s="7"/>
      <c r="E303" s="6" t="str">
        <f>Mes!M303</f>
        <v/>
      </c>
      <c r="F303" s="7" t="str">
        <f>Mes!J303</f>
        <v/>
      </c>
      <c r="G303" s="7"/>
      <c r="H303" s="7"/>
      <c r="I303" s="6" t="str">
        <f>Mes!L303</f>
        <v/>
      </c>
      <c r="J303" s="7"/>
      <c r="K303" s="8" t="str">
        <f>Mes!O303</f>
        <v/>
      </c>
      <c r="L303" s="8" t="str">
        <f>Mes!P303</f>
        <v/>
      </c>
      <c r="M303" s="6" t="str">
        <f>Mes!R303</f>
        <v/>
      </c>
      <c r="N303" s="7" t="str">
        <f t="shared" si="1"/>
        <v/>
      </c>
      <c r="O303" s="6" t="str">
        <f>Mes!N303</f>
        <v/>
      </c>
      <c r="P303" s="7"/>
      <c r="Q303" s="7"/>
      <c r="R303" s="6" t="str">
        <f>Mes!I303</f>
        <v/>
      </c>
      <c r="S303" s="6" t="str">
        <f>Mes!K303</f>
        <v/>
      </c>
      <c r="T303" s="7" t="str">
        <f>IF(Mes!Q303="","",VLOOKUP(Mes!Q303,User!$A$2:$E$200,3,1))</f>
        <v/>
      </c>
      <c r="U303" s="7"/>
      <c r="V303" s="7"/>
      <c r="W303" s="7"/>
      <c r="X303" s="7"/>
      <c r="Y303" s="7"/>
      <c r="Z303" s="7"/>
      <c r="AA303" s="7"/>
      <c r="AB303" s="7"/>
      <c r="AC303" s="7" t="str">
        <f>IF((Mes!B303 =""),Mes!H303," ")</f>
        <v/>
      </c>
      <c r="AD303" s="6" t="str">
        <f>IF(NOT(Mes!B303 =""),Mes!B303,"")</f>
        <v/>
      </c>
      <c r="AE303" s="7"/>
      <c r="AF303" s="7"/>
    </row>
    <row r="304" ht="15.75" customHeight="1">
      <c r="A304" s="6" t="str">
        <f>Mes!G304</f>
        <v/>
      </c>
      <c r="B304" s="7"/>
      <c r="C304" s="7" t="str">
        <f>IF(Mes!Q304="", "", LOWER(LEFT(Mes!Q304,1)&amp;MID(Mes!Q304,SEARCH(" ",Mes!Q304)+1,LEN(Mes!Q304))))
</f>
        <v/>
      </c>
      <c r="D304" s="7"/>
      <c r="E304" s="6" t="str">
        <f>Mes!M304</f>
        <v/>
      </c>
      <c r="F304" s="7" t="str">
        <f>Mes!J304</f>
        <v/>
      </c>
      <c r="G304" s="7"/>
      <c r="H304" s="7"/>
      <c r="I304" s="6" t="str">
        <f>Mes!L304</f>
        <v/>
      </c>
      <c r="J304" s="7"/>
      <c r="K304" s="8" t="str">
        <f>Mes!O304</f>
        <v/>
      </c>
      <c r="L304" s="8" t="str">
        <f>Mes!P304</f>
        <v/>
      </c>
      <c r="M304" s="6" t="str">
        <f>Mes!R304</f>
        <v/>
      </c>
      <c r="N304" s="7" t="str">
        <f t="shared" si="1"/>
        <v/>
      </c>
      <c r="O304" s="6" t="str">
        <f>Mes!N304</f>
        <v/>
      </c>
      <c r="P304" s="7"/>
      <c r="Q304" s="7"/>
      <c r="R304" s="6" t="str">
        <f>Mes!I304</f>
        <v/>
      </c>
      <c r="S304" s="6" t="str">
        <f>Mes!K304</f>
        <v/>
      </c>
      <c r="T304" s="7" t="str">
        <f>IF(Mes!Q304="","",VLOOKUP(Mes!Q304,User!$A$2:$E$200,3,1))</f>
        <v/>
      </c>
      <c r="U304" s="7"/>
      <c r="V304" s="7"/>
      <c r="W304" s="7"/>
      <c r="X304" s="7"/>
      <c r="Y304" s="7"/>
      <c r="Z304" s="7"/>
      <c r="AA304" s="7"/>
      <c r="AB304" s="7"/>
      <c r="AC304" s="7" t="str">
        <f>IF((Mes!B304 =""),Mes!H304," ")</f>
        <v/>
      </c>
      <c r="AD304" s="6" t="str">
        <f>IF(NOT(Mes!B304 =""),Mes!B304,"")</f>
        <v/>
      </c>
      <c r="AE304" s="7"/>
      <c r="AF304" s="7"/>
    </row>
    <row r="305" ht="15.75" customHeight="1">
      <c r="A305" s="6" t="str">
        <f>Mes!G305</f>
        <v/>
      </c>
      <c r="B305" s="7"/>
      <c r="C305" s="7" t="str">
        <f>IF(Mes!Q305="", "", LOWER(LEFT(Mes!Q305,1)&amp;MID(Mes!Q305,SEARCH(" ",Mes!Q305)+1,LEN(Mes!Q305))))
</f>
        <v/>
      </c>
      <c r="D305" s="7"/>
      <c r="E305" s="6" t="str">
        <f>Mes!M305</f>
        <v/>
      </c>
      <c r="F305" s="7" t="str">
        <f>Mes!J305</f>
        <v/>
      </c>
      <c r="G305" s="7"/>
      <c r="H305" s="7"/>
      <c r="I305" s="6" t="str">
        <f>Mes!L305</f>
        <v/>
      </c>
      <c r="J305" s="7"/>
      <c r="K305" s="8" t="str">
        <f>Mes!O305</f>
        <v/>
      </c>
      <c r="L305" s="8" t="str">
        <f>Mes!P305</f>
        <v/>
      </c>
      <c r="M305" s="6" t="str">
        <f>Mes!R305</f>
        <v/>
      </c>
      <c r="N305" s="7" t="str">
        <f t="shared" si="1"/>
        <v/>
      </c>
      <c r="O305" s="6" t="str">
        <f>Mes!N305</f>
        <v/>
      </c>
      <c r="P305" s="7"/>
      <c r="Q305" s="7"/>
      <c r="R305" s="6" t="str">
        <f>Mes!I305</f>
        <v/>
      </c>
      <c r="S305" s="6" t="str">
        <f>Mes!K305</f>
        <v/>
      </c>
      <c r="T305" s="7" t="str">
        <f>IF(Mes!Q305="","",VLOOKUP(Mes!Q305,User!$A$2:$E$200,3,1))</f>
        <v/>
      </c>
      <c r="U305" s="7"/>
      <c r="V305" s="7"/>
      <c r="W305" s="7"/>
      <c r="X305" s="7"/>
      <c r="Y305" s="7"/>
      <c r="Z305" s="7"/>
      <c r="AA305" s="7"/>
      <c r="AB305" s="7"/>
      <c r="AC305" s="7" t="str">
        <f>IF((Mes!B305 =""),Mes!H305," ")</f>
        <v/>
      </c>
      <c r="AD305" s="6" t="str">
        <f>IF(NOT(Mes!B305 =""),Mes!B305,"")</f>
        <v/>
      </c>
      <c r="AE305" s="7"/>
      <c r="AF305" s="7"/>
    </row>
    <row r="306" ht="15.75" customHeight="1">
      <c r="A306" s="6" t="str">
        <f>Mes!G306</f>
        <v/>
      </c>
      <c r="B306" s="7"/>
      <c r="C306" s="7" t="str">
        <f>IF(Mes!Q306="", "", LOWER(LEFT(Mes!Q306,1)&amp;MID(Mes!Q306,SEARCH(" ",Mes!Q306)+1,LEN(Mes!Q306))))
</f>
        <v/>
      </c>
      <c r="D306" s="7"/>
      <c r="E306" s="6" t="str">
        <f>Mes!M306</f>
        <v/>
      </c>
      <c r="F306" s="7" t="str">
        <f>Mes!J306</f>
        <v/>
      </c>
      <c r="G306" s="7"/>
      <c r="H306" s="7"/>
      <c r="I306" s="6" t="str">
        <f>Mes!L306</f>
        <v/>
      </c>
      <c r="J306" s="7"/>
      <c r="K306" s="8" t="str">
        <f>Mes!O306</f>
        <v/>
      </c>
      <c r="L306" s="8" t="str">
        <f>Mes!P306</f>
        <v/>
      </c>
      <c r="M306" s="6" t="str">
        <f>Mes!R306</f>
        <v/>
      </c>
      <c r="N306" s="7" t="str">
        <f t="shared" si="1"/>
        <v/>
      </c>
      <c r="O306" s="6" t="str">
        <f>Mes!N306</f>
        <v/>
      </c>
      <c r="P306" s="7"/>
      <c r="Q306" s="7"/>
      <c r="R306" s="6" t="str">
        <f>Mes!I306</f>
        <v/>
      </c>
      <c r="S306" s="6" t="str">
        <f>Mes!K306</f>
        <v/>
      </c>
      <c r="T306" s="7" t="str">
        <f>IF(Mes!Q306="","",VLOOKUP(Mes!Q306,User!$A$2:$E$200,3,1))</f>
        <v/>
      </c>
      <c r="U306" s="7"/>
      <c r="V306" s="7"/>
      <c r="W306" s="7"/>
      <c r="X306" s="7"/>
      <c r="Y306" s="7"/>
      <c r="Z306" s="7"/>
      <c r="AA306" s="7"/>
      <c r="AB306" s="7"/>
      <c r="AC306" s="7" t="str">
        <f>IF((Mes!B306 =""),Mes!H306," ")</f>
        <v/>
      </c>
      <c r="AD306" s="6" t="str">
        <f>IF(NOT(Mes!B306 =""),Mes!B306,"")</f>
        <v/>
      </c>
      <c r="AE306" s="7"/>
      <c r="AF306" s="7"/>
    </row>
    <row r="307" ht="15.75" customHeight="1">
      <c r="A307" s="6" t="str">
        <f>Mes!G307</f>
        <v/>
      </c>
      <c r="B307" s="7"/>
      <c r="C307" s="7" t="str">
        <f>IF(Mes!Q307="", "", LOWER(LEFT(Mes!Q307,1)&amp;MID(Mes!Q307,SEARCH(" ",Mes!Q307)+1,LEN(Mes!Q307))))
</f>
        <v/>
      </c>
      <c r="D307" s="7"/>
      <c r="E307" s="6" t="str">
        <f>Mes!M307</f>
        <v/>
      </c>
      <c r="F307" s="7" t="str">
        <f>Mes!J307</f>
        <v/>
      </c>
      <c r="G307" s="7"/>
      <c r="H307" s="7"/>
      <c r="I307" s="6" t="str">
        <f>Mes!L307</f>
        <v/>
      </c>
      <c r="J307" s="7"/>
      <c r="K307" s="8" t="str">
        <f>Mes!O307</f>
        <v/>
      </c>
      <c r="L307" s="8" t="str">
        <f>Mes!P307</f>
        <v/>
      </c>
      <c r="M307" s="6" t="str">
        <f>Mes!R307</f>
        <v/>
      </c>
      <c r="N307" s="7" t="str">
        <f t="shared" si="1"/>
        <v/>
      </c>
      <c r="O307" s="6" t="str">
        <f>Mes!N307</f>
        <v/>
      </c>
      <c r="P307" s="7"/>
      <c r="Q307" s="7"/>
      <c r="R307" s="6" t="str">
        <f>Mes!I307</f>
        <v/>
      </c>
      <c r="S307" s="6" t="str">
        <f>Mes!K307</f>
        <v/>
      </c>
      <c r="T307" s="7" t="str">
        <f>IF(Mes!Q307="","",VLOOKUP(Mes!Q307,User!$A$2:$E$200,3,1))</f>
        <v/>
      </c>
      <c r="U307" s="7"/>
      <c r="V307" s="7"/>
      <c r="W307" s="7"/>
      <c r="X307" s="7"/>
      <c r="Y307" s="7"/>
      <c r="Z307" s="7"/>
      <c r="AA307" s="7"/>
      <c r="AB307" s="7"/>
      <c r="AC307" s="7" t="str">
        <f>IF((Mes!B307 =""),Mes!H307," ")</f>
        <v/>
      </c>
      <c r="AD307" s="6" t="str">
        <f>IF(NOT(Mes!B307 =""),Mes!B307,"")</f>
        <v/>
      </c>
      <c r="AE307" s="7"/>
      <c r="AF307" s="7"/>
    </row>
    <row r="308" ht="15.75" customHeight="1">
      <c r="A308" s="6" t="str">
        <f>Mes!G308</f>
        <v/>
      </c>
      <c r="B308" s="7"/>
      <c r="C308" s="7" t="str">
        <f>IF(Mes!Q308="", "", LOWER(LEFT(Mes!Q308,1)&amp;MID(Mes!Q308,SEARCH(" ",Mes!Q308)+1,LEN(Mes!Q308))))
</f>
        <v/>
      </c>
      <c r="D308" s="7"/>
      <c r="E308" s="6" t="str">
        <f>Mes!M308</f>
        <v/>
      </c>
      <c r="F308" s="7" t="str">
        <f>Mes!J308</f>
        <v/>
      </c>
      <c r="G308" s="7"/>
      <c r="H308" s="7"/>
      <c r="I308" s="6" t="str">
        <f>Mes!L308</f>
        <v/>
      </c>
      <c r="J308" s="7"/>
      <c r="K308" s="8" t="str">
        <f>Mes!O308</f>
        <v/>
      </c>
      <c r="L308" s="8" t="str">
        <f>Mes!P308</f>
        <v/>
      </c>
      <c r="M308" s="6" t="str">
        <f>Mes!R308</f>
        <v/>
      </c>
      <c r="N308" s="7" t="str">
        <f t="shared" si="1"/>
        <v/>
      </c>
      <c r="O308" s="6" t="str">
        <f>Mes!N308</f>
        <v/>
      </c>
      <c r="P308" s="7"/>
      <c r="Q308" s="7"/>
      <c r="R308" s="6" t="str">
        <f>Mes!I308</f>
        <v/>
      </c>
      <c r="S308" s="6" t="str">
        <f>Mes!K308</f>
        <v/>
      </c>
      <c r="T308" s="7" t="str">
        <f>IF(Mes!Q308="","",VLOOKUP(Mes!Q308,User!$A$2:$E$200,3,1))</f>
        <v/>
      </c>
      <c r="U308" s="7"/>
      <c r="V308" s="7"/>
      <c r="W308" s="7"/>
      <c r="X308" s="7"/>
      <c r="Y308" s="7"/>
      <c r="Z308" s="7"/>
      <c r="AA308" s="7"/>
      <c r="AB308" s="7"/>
      <c r="AC308" s="7" t="str">
        <f>IF((Mes!B308 =""),Mes!H308," ")</f>
        <v/>
      </c>
      <c r="AD308" s="6" t="str">
        <f>IF(NOT(Mes!B308 =""),Mes!B308,"")</f>
        <v/>
      </c>
      <c r="AE308" s="7"/>
      <c r="AF308" s="7"/>
    </row>
    <row r="309" ht="15.75" customHeight="1">
      <c r="A309" s="6" t="str">
        <f>Mes!G309</f>
        <v/>
      </c>
      <c r="B309" s="7"/>
      <c r="C309" s="7" t="str">
        <f>IF(Mes!Q309="", "", LOWER(LEFT(Mes!Q309,1)&amp;MID(Mes!Q309,SEARCH(" ",Mes!Q309)+1,LEN(Mes!Q309))))
</f>
        <v/>
      </c>
      <c r="D309" s="7"/>
      <c r="E309" s="6" t="str">
        <f>Mes!M309</f>
        <v/>
      </c>
      <c r="F309" s="7" t="str">
        <f>Mes!J309</f>
        <v/>
      </c>
      <c r="G309" s="7"/>
      <c r="H309" s="7"/>
      <c r="I309" s="6" t="str">
        <f>Mes!L309</f>
        <v/>
      </c>
      <c r="J309" s="7"/>
      <c r="K309" s="8" t="str">
        <f>Mes!O309</f>
        <v/>
      </c>
      <c r="L309" s="8" t="str">
        <f>Mes!P309</f>
        <v/>
      </c>
      <c r="M309" s="6" t="str">
        <f>Mes!R309</f>
        <v/>
      </c>
      <c r="N309" s="7" t="str">
        <f t="shared" si="1"/>
        <v/>
      </c>
      <c r="O309" s="6" t="str">
        <f>Mes!N309</f>
        <v/>
      </c>
      <c r="P309" s="7"/>
      <c r="Q309" s="7"/>
      <c r="R309" s="6" t="str">
        <f>Mes!I309</f>
        <v/>
      </c>
      <c r="S309" s="6" t="str">
        <f>Mes!K309</f>
        <v/>
      </c>
      <c r="T309" s="7" t="str">
        <f>IF(Mes!Q309="","",VLOOKUP(Mes!Q309,User!$A$2:$E$200,3,1))</f>
        <v/>
      </c>
      <c r="U309" s="7"/>
      <c r="V309" s="7"/>
      <c r="W309" s="7"/>
      <c r="X309" s="7"/>
      <c r="Y309" s="7"/>
      <c r="Z309" s="7"/>
      <c r="AA309" s="7"/>
      <c r="AB309" s="7"/>
      <c r="AC309" s="7" t="str">
        <f>IF((Mes!B309 =""),Mes!H309," ")</f>
        <v/>
      </c>
      <c r="AD309" s="6" t="str">
        <f>IF(NOT(Mes!B309 =""),Mes!B309,"")</f>
        <v/>
      </c>
      <c r="AE309" s="7"/>
      <c r="AF309" s="7"/>
    </row>
    <row r="310" ht="15.75" customHeight="1">
      <c r="A310" s="6" t="str">
        <f>Mes!G310</f>
        <v/>
      </c>
      <c r="B310" s="7"/>
      <c r="C310" s="7" t="str">
        <f>IF(Mes!Q310="", "", LOWER(LEFT(Mes!Q310,1)&amp;MID(Mes!Q310,SEARCH(" ",Mes!Q310)+1,LEN(Mes!Q310))))
</f>
        <v/>
      </c>
      <c r="D310" s="7"/>
      <c r="E310" s="6" t="str">
        <f>Mes!M310</f>
        <v/>
      </c>
      <c r="F310" s="7" t="str">
        <f>Mes!J310</f>
        <v/>
      </c>
      <c r="G310" s="7"/>
      <c r="H310" s="7"/>
      <c r="I310" s="6" t="str">
        <f>Mes!L310</f>
        <v/>
      </c>
      <c r="J310" s="7"/>
      <c r="K310" s="8" t="str">
        <f>Mes!O310</f>
        <v/>
      </c>
      <c r="L310" s="8" t="str">
        <f>Mes!P310</f>
        <v/>
      </c>
      <c r="M310" s="6" t="str">
        <f>Mes!R310</f>
        <v/>
      </c>
      <c r="N310" s="7" t="str">
        <f t="shared" si="1"/>
        <v/>
      </c>
      <c r="O310" s="6" t="str">
        <f>Mes!N310</f>
        <v/>
      </c>
      <c r="P310" s="7"/>
      <c r="Q310" s="7"/>
      <c r="R310" s="6" t="str">
        <f>Mes!I310</f>
        <v/>
      </c>
      <c r="S310" s="6" t="str">
        <f>Mes!K310</f>
        <v/>
      </c>
      <c r="T310" s="7" t="str">
        <f>IF(Mes!Q310="","",VLOOKUP(Mes!Q310,User!$A$2:$E$200,3,1))</f>
        <v/>
      </c>
      <c r="U310" s="7"/>
      <c r="V310" s="7"/>
      <c r="W310" s="7"/>
      <c r="X310" s="7"/>
      <c r="Y310" s="7"/>
      <c r="Z310" s="7"/>
      <c r="AA310" s="7"/>
      <c r="AB310" s="7"/>
      <c r="AC310" s="7" t="str">
        <f>IF((Mes!B310 =""),Mes!H310," ")</f>
        <v/>
      </c>
      <c r="AD310" s="6" t="str">
        <f>IF(NOT(Mes!B310 =""),Mes!B310,"")</f>
        <v/>
      </c>
      <c r="AE310" s="7"/>
      <c r="AF310" s="7"/>
    </row>
    <row r="311" ht="15.75" customHeight="1">
      <c r="A311" s="6" t="str">
        <f>Mes!G311</f>
        <v/>
      </c>
      <c r="B311" s="7"/>
      <c r="C311" s="7" t="str">
        <f>IF(Mes!Q311="", "", LOWER(LEFT(Mes!Q311,1)&amp;MID(Mes!Q311,SEARCH(" ",Mes!Q311)+1,LEN(Mes!Q311))))
</f>
        <v/>
      </c>
      <c r="D311" s="7"/>
      <c r="E311" s="6" t="str">
        <f>Mes!M311</f>
        <v/>
      </c>
      <c r="F311" s="7" t="str">
        <f>Mes!J311</f>
        <v/>
      </c>
      <c r="G311" s="7"/>
      <c r="H311" s="7"/>
      <c r="I311" s="6" t="str">
        <f>Mes!L311</f>
        <v/>
      </c>
      <c r="J311" s="7"/>
      <c r="K311" s="8" t="str">
        <f>Mes!O311</f>
        <v/>
      </c>
      <c r="L311" s="8" t="str">
        <f>Mes!P311</f>
        <v/>
      </c>
      <c r="M311" s="6" t="str">
        <f>Mes!R311</f>
        <v/>
      </c>
      <c r="N311" s="7" t="str">
        <f t="shared" si="1"/>
        <v/>
      </c>
      <c r="O311" s="6" t="str">
        <f>Mes!N311</f>
        <v/>
      </c>
      <c r="P311" s="7"/>
      <c r="Q311" s="7"/>
      <c r="R311" s="6" t="str">
        <f>Mes!I311</f>
        <v/>
      </c>
      <c r="S311" s="6" t="str">
        <f>Mes!K311</f>
        <v/>
      </c>
      <c r="T311" s="7" t="str">
        <f>IF(Mes!Q311="","",VLOOKUP(Mes!Q311,User!$A$2:$E$200,3,1))</f>
        <v/>
      </c>
      <c r="U311" s="7"/>
      <c r="V311" s="7"/>
      <c r="W311" s="7"/>
      <c r="X311" s="7"/>
      <c r="Y311" s="7"/>
      <c r="Z311" s="7"/>
      <c r="AA311" s="7"/>
      <c r="AB311" s="7"/>
      <c r="AC311" s="7" t="str">
        <f>IF((Mes!B311 =""),Mes!H311," ")</f>
        <v/>
      </c>
      <c r="AD311" s="6" t="str">
        <f>IF(NOT(Mes!B311 =""),Mes!B311,"")</f>
        <v/>
      </c>
      <c r="AE311" s="7"/>
      <c r="AF311" s="7"/>
    </row>
    <row r="312" ht="15.75" customHeight="1">
      <c r="A312" s="6" t="str">
        <f>Mes!G312</f>
        <v/>
      </c>
      <c r="B312" s="7"/>
      <c r="C312" s="7" t="str">
        <f>IF(Mes!Q312="", "", LOWER(LEFT(Mes!Q312,1)&amp;MID(Mes!Q312,SEARCH(" ",Mes!Q312)+1,LEN(Mes!Q312))))
</f>
        <v/>
      </c>
      <c r="D312" s="7"/>
      <c r="E312" s="6" t="str">
        <f>Mes!M312</f>
        <v/>
      </c>
      <c r="F312" s="7" t="str">
        <f>Mes!J312</f>
        <v/>
      </c>
      <c r="G312" s="7"/>
      <c r="H312" s="7"/>
      <c r="I312" s="6" t="str">
        <f>Mes!L312</f>
        <v/>
      </c>
      <c r="J312" s="7"/>
      <c r="K312" s="8" t="str">
        <f>Mes!O312</f>
        <v/>
      </c>
      <c r="L312" s="8" t="str">
        <f>Mes!P312</f>
        <v/>
      </c>
      <c r="M312" s="6" t="str">
        <f>Mes!R312</f>
        <v/>
      </c>
      <c r="N312" s="7" t="str">
        <f t="shared" si="1"/>
        <v/>
      </c>
      <c r="O312" s="6" t="str">
        <f>Mes!N312</f>
        <v/>
      </c>
      <c r="P312" s="7"/>
      <c r="Q312" s="7"/>
      <c r="R312" s="6" t="str">
        <f>Mes!I312</f>
        <v/>
      </c>
      <c r="S312" s="6" t="str">
        <f>Mes!K312</f>
        <v/>
      </c>
      <c r="T312" s="7" t="str">
        <f>IF(Mes!Q312="","",VLOOKUP(Mes!Q312,User!$A$2:$E$200,3,1))</f>
        <v/>
      </c>
      <c r="U312" s="7"/>
      <c r="V312" s="7"/>
      <c r="W312" s="7"/>
      <c r="X312" s="7"/>
      <c r="Y312" s="7"/>
      <c r="Z312" s="7"/>
      <c r="AA312" s="7"/>
      <c r="AB312" s="7"/>
      <c r="AC312" s="7" t="str">
        <f>IF((Mes!B312 =""),Mes!H312," ")</f>
        <v/>
      </c>
      <c r="AD312" s="6" t="str">
        <f>IF(NOT(Mes!B312 =""),Mes!B312,"")</f>
        <v/>
      </c>
      <c r="AE312" s="7"/>
      <c r="AF312" s="7"/>
    </row>
    <row r="313" ht="15.75" customHeight="1">
      <c r="A313" s="6" t="str">
        <f>Mes!G313</f>
        <v/>
      </c>
      <c r="B313" s="7"/>
      <c r="C313" s="7" t="str">
        <f>IF(Mes!Q313="", "", LOWER(LEFT(Mes!Q313,1)&amp;MID(Mes!Q313,SEARCH(" ",Mes!Q313)+1,LEN(Mes!Q313))))
</f>
        <v/>
      </c>
      <c r="D313" s="7"/>
      <c r="E313" s="6" t="str">
        <f>Mes!M313</f>
        <v/>
      </c>
      <c r="F313" s="7" t="str">
        <f>Mes!J313</f>
        <v/>
      </c>
      <c r="G313" s="7"/>
      <c r="H313" s="7"/>
      <c r="I313" s="6" t="str">
        <f>Mes!L313</f>
        <v/>
      </c>
      <c r="J313" s="7"/>
      <c r="K313" s="8" t="str">
        <f>Mes!O313</f>
        <v/>
      </c>
      <c r="L313" s="8" t="str">
        <f>Mes!P313</f>
        <v/>
      </c>
      <c r="M313" s="6" t="str">
        <f>Mes!R313</f>
        <v/>
      </c>
      <c r="N313" s="7" t="str">
        <f t="shared" si="1"/>
        <v/>
      </c>
      <c r="O313" s="6" t="str">
        <f>Mes!N313</f>
        <v/>
      </c>
      <c r="P313" s="7"/>
      <c r="Q313" s="7"/>
      <c r="R313" s="6" t="str">
        <f>Mes!I313</f>
        <v/>
      </c>
      <c r="S313" s="6" t="str">
        <f>Mes!K313</f>
        <v/>
      </c>
      <c r="T313" s="7" t="str">
        <f>IF(Mes!Q313="","",VLOOKUP(Mes!Q313,User!$A$2:$E$200,3,1))</f>
        <v/>
      </c>
      <c r="U313" s="7"/>
      <c r="V313" s="7"/>
      <c r="W313" s="7"/>
      <c r="X313" s="7"/>
      <c r="Y313" s="7"/>
      <c r="Z313" s="7"/>
      <c r="AA313" s="7"/>
      <c r="AB313" s="7"/>
      <c r="AC313" s="7" t="str">
        <f>IF((Mes!B313 =""),Mes!H313," ")</f>
        <v/>
      </c>
      <c r="AD313" s="6" t="str">
        <f>IF(NOT(Mes!B313 =""),Mes!B313,"")</f>
        <v/>
      </c>
      <c r="AE313" s="7"/>
      <c r="AF313" s="7"/>
    </row>
    <row r="314" ht="15.75" customHeight="1">
      <c r="A314" s="6" t="str">
        <f>Mes!G314</f>
        <v/>
      </c>
      <c r="B314" s="7"/>
      <c r="C314" s="7" t="str">
        <f>IF(Mes!Q314="", "", LOWER(LEFT(Mes!Q314,1)&amp;MID(Mes!Q314,SEARCH(" ",Mes!Q314)+1,LEN(Mes!Q314))))
</f>
        <v/>
      </c>
      <c r="D314" s="7"/>
      <c r="E314" s="6" t="str">
        <f>Mes!M314</f>
        <v/>
      </c>
      <c r="F314" s="7" t="str">
        <f>Mes!J314</f>
        <v/>
      </c>
      <c r="G314" s="7"/>
      <c r="H314" s="7"/>
      <c r="I314" s="6" t="str">
        <f>Mes!L314</f>
        <v/>
      </c>
      <c r="J314" s="7"/>
      <c r="K314" s="8" t="str">
        <f>Mes!O314</f>
        <v/>
      </c>
      <c r="L314" s="8" t="str">
        <f>Mes!P314</f>
        <v/>
      </c>
      <c r="M314" s="6" t="str">
        <f>Mes!R314</f>
        <v/>
      </c>
      <c r="N314" s="7" t="str">
        <f t="shared" si="1"/>
        <v/>
      </c>
      <c r="O314" s="6" t="str">
        <f>Mes!N314</f>
        <v/>
      </c>
      <c r="P314" s="7"/>
      <c r="Q314" s="7"/>
      <c r="R314" s="6" t="str">
        <f>Mes!I314</f>
        <v/>
      </c>
      <c r="S314" s="6" t="str">
        <f>Mes!K314</f>
        <v/>
      </c>
      <c r="T314" s="7" t="str">
        <f>IF(Mes!Q314="","",VLOOKUP(Mes!Q314,User!$A$2:$E$200,3,1))</f>
        <v/>
      </c>
      <c r="U314" s="7"/>
      <c r="V314" s="7"/>
      <c r="W314" s="7"/>
      <c r="X314" s="7"/>
      <c r="Y314" s="7"/>
      <c r="Z314" s="7"/>
      <c r="AA314" s="7"/>
      <c r="AB314" s="7"/>
      <c r="AC314" s="7" t="str">
        <f>IF((Mes!B314 =""),Mes!H314," ")</f>
        <v/>
      </c>
      <c r="AD314" s="6" t="str">
        <f>IF(NOT(Mes!B314 =""),Mes!B314,"")</f>
        <v/>
      </c>
      <c r="AE314" s="7"/>
      <c r="AF314" s="7"/>
    </row>
    <row r="315" ht="15.75" customHeight="1">
      <c r="A315" s="6" t="str">
        <f>Mes!G315</f>
        <v/>
      </c>
      <c r="B315" s="7"/>
      <c r="C315" s="7" t="str">
        <f>IF(Mes!Q315="", "", LOWER(LEFT(Mes!Q315,1)&amp;MID(Mes!Q315,SEARCH(" ",Mes!Q315)+1,LEN(Mes!Q315))))
</f>
        <v/>
      </c>
      <c r="D315" s="7"/>
      <c r="E315" s="6" t="str">
        <f>Mes!M315</f>
        <v/>
      </c>
      <c r="F315" s="7" t="str">
        <f>Mes!J315</f>
        <v/>
      </c>
      <c r="G315" s="7"/>
      <c r="H315" s="7"/>
      <c r="I315" s="6" t="str">
        <f>Mes!L315</f>
        <v/>
      </c>
      <c r="J315" s="7"/>
      <c r="K315" s="8" t="str">
        <f>Mes!O315</f>
        <v/>
      </c>
      <c r="L315" s="8" t="str">
        <f>Mes!P315</f>
        <v/>
      </c>
      <c r="M315" s="6" t="str">
        <f>Mes!R315</f>
        <v/>
      </c>
      <c r="N315" s="7" t="str">
        <f t="shared" si="1"/>
        <v/>
      </c>
      <c r="O315" s="6" t="str">
        <f>Mes!N315</f>
        <v/>
      </c>
      <c r="P315" s="7"/>
      <c r="Q315" s="7"/>
      <c r="R315" s="6" t="str">
        <f>Mes!I315</f>
        <v/>
      </c>
      <c r="S315" s="6" t="str">
        <f>Mes!K315</f>
        <v/>
      </c>
      <c r="T315" s="7" t="str">
        <f>IF(Mes!Q315="","",VLOOKUP(Mes!Q315,User!$A$2:$E$200,3,1))</f>
        <v/>
      </c>
      <c r="U315" s="7"/>
      <c r="V315" s="7"/>
      <c r="W315" s="7"/>
      <c r="X315" s="7"/>
      <c r="Y315" s="7"/>
      <c r="Z315" s="7"/>
      <c r="AA315" s="7"/>
      <c r="AB315" s="7"/>
      <c r="AC315" s="7" t="str">
        <f>IF((Mes!B315 =""),Mes!H315," ")</f>
        <v/>
      </c>
      <c r="AD315" s="6" t="str">
        <f>IF(NOT(Mes!B315 =""),Mes!B315,"")</f>
        <v/>
      </c>
      <c r="AE315" s="7"/>
      <c r="AF315" s="7"/>
    </row>
    <row r="316" ht="15.75" customHeight="1">
      <c r="A316" s="6" t="str">
        <f>Mes!G316</f>
        <v/>
      </c>
      <c r="B316" s="7"/>
      <c r="C316" s="7" t="str">
        <f>IF(Mes!Q316="", "", LOWER(LEFT(Mes!Q316,1)&amp;MID(Mes!Q316,SEARCH(" ",Mes!Q316)+1,LEN(Mes!Q316))))
</f>
        <v/>
      </c>
      <c r="D316" s="7"/>
      <c r="E316" s="6" t="str">
        <f>Mes!M316</f>
        <v/>
      </c>
      <c r="F316" s="7" t="str">
        <f>Mes!J316</f>
        <v/>
      </c>
      <c r="G316" s="7"/>
      <c r="H316" s="7"/>
      <c r="I316" s="6" t="str">
        <f>Mes!L316</f>
        <v/>
      </c>
      <c r="J316" s="7"/>
      <c r="K316" s="8" t="str">
        <f>Mes!O316</f>
        <v/>
      </c>
      <c r="L316" s="8" t="str">
        <f>Mes!P316</f>
        <v/>
      </c>
      <c r="M316" s="6" t="str">
        <f>Mes!R316</f>
        <v/>
      </c>
      <c r="N316" s="7" t="str">
        <f t="shared" si="1"/>
        <v/>
      </c>
      <c r="O316" s="6" t="str">
        <f>Mes!N316</f>
        <v/>
      </c>
      <c r="P316" s="7"/>
      <c r="Q316" s="7"/>
      <c r="R316" s="6" t="str">
        <f>Mes!I316</f>
        <v/>
      </c>
      <c r="S316" s="6" t="str">
        <f>Mes!K316</f>
        <v/>
      </c>
      <c r="T316" s="7" t="str">
        <f>IF(Mes!Q316="","",VLOOKUP(Mes!Q316,User!$A$2:$E$200,3,1))</f>
        <v/>
      </c>
      <c r="U316" s="7"/>
      <c r="V316" s="7"/>
      <c r="W316" s="7"/>
      <c r="X316" s="7"/>
      <c r="Y316" s="7"/>
      <c r="Z316" s="7"/>
      <c r="AA316" s="7"/>
      <c r="AB316" s="7"/>
      <c r="AC316" s="7" t="str">
        <f>IF((Mes!B316 =""),Mes!H316," ")</f>
        <v/>
      </c>
      <c r="AD316" s="6" t="str">
        <f>IF(NOT(Mes!B316 =""),Mes!B316,"")</f>
        <v/>
      </c>
      <c r="AE316" s="7"/>
      <c r="AF316" s="7"/>
    </row>
    <row r="317" ht="15.75" customHeight="1">
      <c r="A317" s="6" t="str">
        <f>Mes!G317</f>
        <v/>
      </c>
      <c r="B317" s="7"/>
      <c r="C317" s="7" t="str">
        <f>IF(Mes!Q317="", "", LOWER(LEFT(Mes!Q317,1)&amp;MID(Mes!Q317,SEARCH(" ",Mes!Q317)+1,LEN(Mes!Q317))))
</f>
        <v/>
      </c>
      <c r="D317" s="7"/>
      <c r="E317" s="6" t="str">
        <f>Mes!M317</f>
        <v/>
      </c>
      <c r="F317" s="7" t="str">
        <f>Mes!J317</f>
        <v/>
      </c>
      <c r="G317" s="7"/>
      <c r="H317" s="7"/>
      <c r="I317" s="6" t="str">
        <f>Mes!L317</f>
        <v/>
      </c>
      <c r="J317" s="7"/>
      <c r="K317" s="8" t="str">
        <f>Mes!O317</f>
        <v/>
      </c>
      <c r="L317" s="8" t="str">
        <f>Mes!P317</f>
        <v/>
      </c>
      <c r="M317" s="6" t="str">
        <f>Mes!R317</f>
        <v/>
      </c>
      <c r="N317" s="7" t="str">
        <f t="shared" si="1"/>
        <v/>
      </c>
      <c r="O317" s="6" t="str">
        <f>Mes!N317</f>
        <v/>
      </c>
      <c r="P317" s="7"/>
      <c r="Q317" s="7"/>
      <c r="R317" s="6" t="str">
        <f>Mes!I317</f>
        <v/>
      </c>
      <c r="S317" s="6" t="str">
        <f>Mes!K317</f>
        <v/>
      </c>
      <c r="T317" s="7" t="str">
        <f>IF(Mes!Q317="","",VLOOKUP(Mes!Q317,User!$A$2:$E$200,3,1))</f>
        <v/>
      </c>
      <c r="U317" s="7"/>
      <c r="V317" s="7"/>
      <c r="W317" s="7"/>
      <c r="X317" s="7"/>
      <c r="Y317" s="7"/>
      <c r="Z317" s="7"/>
      <c r="AA317" s="7"/>
      <c r="AB317" s="7"/>
      <c r="AC317" s="7" t="str">
        <f>IF((Mes!B317 =""),Mes!H317," ")</f>
        <v/>
      </c>
      <c r="AD317" s="6" t="str">
        <f>IF(NOT(Mes!B317 =""),Mes!B317,"")</f>
        <v/>
      </c>
      <c r="AE317" s="7"/>
      <c r="AF317" s="7"/>
    </row>
    <row r="318" ht="15.75" customHeight="1">
      <c r="A318" s="6" t="str">
        <f>Mes!G318</f>
        <v/>
      </c>
      <c r="B318" s="7"/>
      <c r="C318" s="7" t="str">
        <f>IF(Mes!Q318="", "", LOWER(LEFT(Mes!Q318,1)&amp;MID(Mes!Q318,SEARCH(" ",Mes!Q318)+1,LEN(Mes!Q318))))
</f>
        <v/>
      </c>
      <c r="D318" s="7"/>
      <c r="E318" s="6" t="str">
        <f>Mes!M318</f>
        <v/>
      </c>
      <c r="F318" s="7" t="str">
        <f>Mes!J318</f>
        <v/>
      </c>
      <c r="G318" s="7"/>
      <c r="H318" s="7"/>
      <c r="I318" s="6" t="str">
        <f>Mes!L318</f>
        <v/>
      </c>
      <c r="J318" s="7"/>
      <c r="K318" s="8" t="str">
        <f>Mes!O318</f>
        <v/>
      </c>
      <c r="L318" s="8" t="str">
        <f>Mes!P318</f>
        <v/>
      </c>
      <c r="M318" s="6" t="str">
        <f>Mes!R318</f>
        <v/>
      </c>
      <c r="N318" s="7" t="str">
        <f t="shared" si="1"/>
        <v/>
      </c>
      <c r="O318" s="6" t="str">
        <f>Mes!N318</f>
        <v/>
      </c>
      <c r="P318" s="7"/>
      <c r="Q318" s="7"/>
      <c r="R318" s="6" t="str">
        <f>Mes!I318</f>
        <v/>
      </c>
      <c r="S318" s="6" t="str">
        <f>Mes!K318</f>
        <v/>
      </c>
      <c r="T318" s="7" t="str">
        <f>IF(Mes!Q318="","",VLOOKUP(Mes!Q318,User!$A$2:$E$200,3,1))</f>
        <v/>
      </c>
      <c r="U318" s="7"/>
      <c r="V318" s="7"/>
      <c r="W318" s="7"/>
      <c r="X318" s="7"/>
      <c r="Y318" s="7"/>
      <c r="Z318" s="7"/>
      <c r="AA318" s="7"/>
      <c r="AB318" s="7"/>
      <c r="AC318" s="7" t="str">
        <f>IF((Mes!B318 =""),Mes!H318," ")</f>
        <v/>
      </c>
      <c r="AD318" s="6" t="str">
        <f>IF(NOT(Mes!B318 =""),Mes!B318,"")</f>
        <v/>
      </c>
      <c r="AE318" s="7"/>
      <c r="AF318" s="7"/>
    </row>
    <row r="319" ht="15.75" customHeight="1">
      <c r="A319" s="6" t="str">
        <f>Mes!G319</f>
        <v/>
      </c>
      <c r="B319" s="7"/>
      <c r="C319" s="7" t="str">
        <f>IF(Mes!Q319="", "", LOWER(LEFT(Mes!Q319,1)&amp;MID(Mes!Q319,SEARCH(" ",Mes!Q319)+1,LEN(Mes!Q319))))
</f>
        <v/>
      </c>
      <c r="D319" s="7"/>
      <c r="E319" s="6" t="str">
        <f>Mes!M319</f>
        <v/>
      </c>
      <c r="F319" s="7" t="str">
        <f>Mes!J319</f>
        <v/>
      </c>
      <c r="G319" s="7"/>
      <c r="H319" s="7"/>
      <c r="I319" s="6" t="str">
        <f>Mes!L319</f>
        <v/>
      </c>
      <c r="J319" s="7"/>
      <c r="K319" s="8" t="str">
        <f>Mes!O319</f>
        <v/>
      </c>
      <c r="L319" s="8" t="str">
        <f>Mes!P319</f>
        <v/>
      </c>
      <c r="M319" s="6" t="str">
        <f>Mes!R319</f>
        <v/>
      </c>
      <c r="N319" s="7" t="str">
        <f t="shared" si="1"/>
        <v/>
      </c>
      <c r="O319" s="6" t="str">
        <f>Mes!N319</f>
        <v/>
      </c>
      <c r="P319" s="7"/>
      <c r="Q319" s="7"/>
      <c r="R319" s="6" t="str">
        <f>Mes!I319</f>
        <v/>
      </c>
      <c r="S319" s="6" t="str">
        <f>Mes!K319</f>
        <v/>
      </c>
      <c r="T319" s="7" t="str">
        <f>IF(Mes!Q319="","",VLOOKUP(Mes!Q319,User!$A$2:$E$200,3,1))</f>
        <v/>
      </c>
      <c r="U319" s="7"/>
      <c r="V319" s="7"/>
      <c r="W319" s="7"/>
      <c r="X319" s="7"/>
      <c r="Y319" s="7"/>
      <c r="Z319" s="7"/>
      <c r="AA319" s="7"/>
      <c r="AB319" s="7"/>
      <c r="AC319" s="7" t="str">
        <f>IF((Mes!B319 =""),Mes!H319," ")</f>
        <v/>
      </c>
      <c r="AD319" s="6" t="str">
        <f>IF(NOT(Mes!B319 =""),Mes!B319,"")</f>
        <v/>
      </c>
      <c r="AE319" s="7"/>
      <c r="AF319" s="7"/>
    </row>
    <row r="320" ht="15.75" customHeight="1">
      <c r="A320" s="6" t="str">
        <f>Mes!G320</f>
        <v/>
      </c>
      <c r="B320" s="7"/>
      <c r="C320" s="7" t="str">
        <f>IF(Mes!Q320="", "", LOWER(LEFT(Mes!Q320,1)&amp;MID(Mes!Q320,SEARCH(" ",Mes!Q320)+1,LEN(Mes!Q320))))
</f>
        <v/>
      </c>
      <c r="D320" s="7"/>
      <c r="E320" s="6" t="str">
        <f>Mes!M320</f>
        <v/>
      </c>
      <c r="F320" s="7" t="str">
        <f>Mes!J320</f>
        <v/>
      </c>
      <c r="G320" s="7"/>
      <c r="H320" s="7"/>
      <c r="I320" s="6" t="str">
        <f>Mes!L320</f>
        <v/>
      </c>
      <c r="J320" s="7"/>
      <c r="K320" s="8" t="str">
        <f>Mes!O320</f>
        <v/>
      </c>
      <c r="L320" s="8" t="str">
        <f>Mes!P320</f>
        <v/>
      </c>
      <c r="M320" s="6" t="str">
        <f>Mes!R320</f>
        <v/>
      </c>
      <c r="N320" s="7" t="str">
        <f t="shared" si="1"/>
        <v/>
      </c>
      <c r="O320" s="6" t="str">
        <f>Mes!N320</f>
        <v/>
      </c>
      <c r="P320" s="7"/>
      <c r="Q320" s="7"/>
      <c r="R320" s="6" t="str">
        <f>Mes!I320</f>
        <v/>
      </c>
      <c r="S320" s="6" t="str">
        <f>Mes!K320</f>
        <v/>
      </c>
      <c r="T320" s="7" t="str">
        <f>IF(Mes!Q320="","",VLOOKUP(Mes!Q320,User!$A$2:$E$200,3,1))</f>
        <v/>
      </c>
      <c r="U320" s="7"/>
      <c r="V320" s="7"/>
      <c r="W320" s="7"/>
      <c r="X320" s="7"/>
      <c r="Y320" s="7"/>
      <c r="Z320" s="7"/>
      <c r="AA320" s="7"/>
      <c r="AB320" s="7"/>
      <c r="AC320" s="7" t="str">
        <f>IF((Mes!B320 =""),Mes!H320," ")</f>
        <v/>
      </c>
      <c r="AD320" s="6" t="str">
        <f>IF(NOT(Mes!B320 =""),Mes!B320,"")</f>
        <v/>
      </c>
      <c r="AE320" s="7"/>
      <c r="AF320" s="7"/>
    </row>
    <row r="321" ht="15.75" customHeight="1">
      <c r="A321" s="6" t="str">
        <f>Mes!G321</f>
        <v/>
      </c>
      <c r="B321" s="7"/>
      <c r="C321" s="7" t="str">
        <f>IF(Mes!Q321="", "", LOWER(LEFT(Mes!Q321,1)&amp;MID(Mes!Q321,SEARCH(" ",Mes!Q321)+1,LEN(Mes!Q321))))
</f>
        <v/>
      </c>
      <c r="D321" s="7"/>
      <c r="E321" s="6" t="str">
        <f>Mes!M321</f>
        <v/>
      </c>
      <c r="F321" s="7" t="str">
        <f>Mes!J321</f>
        <v/>
      </c>
      <c r="G321" s="7"/>
      <c r="H321" s="7"/>
      <c r="I321" s="6" t="str">
        <f>Mes!L321</f>
        <v/>
      </c>
      <c r="J321" s="7"/>
      <c r="K321" s="8" t="str">
        <f>Mes!O321</f>
        <v/>
      </c>
      <c r="L321" s="8" t="str">
        <f>Mes!P321</f>
        <v/>
      </c>
      <c r="M321" s="6" t="str">
        <f>Mes!R321</f>
        <v/>
      </c>
      <c r="N321" s="7" t="str">
        <f t="shared" si="1"/>
        <v/>
      </c>
      <c r="O321" s="6" t="str">
        <f>Mes!N321</f>
        <v/>
      </c>
      <c r="P321" s="7"/>
      <c r="Q321" s="7"/>
      <c r="R321" s="6" t="str">
        <f>Mes!I321</f>
        <v/>
      </c>
      <c r="S321" s="6" t="str">
        <f>Mes!K321</f>
        <v/>
      </c>
      <c r="T321" s="7" t="str">
        <f>IF(Mes!Q321="","",VLOOKUP(Mes!Q321,User!$A$2:$E$200,3,1))</f>
        <v/>
      </c>
      <c r="U321" s="7"/>
      <c r="V321" s="7"/>
      <c r="W321" s="7"/>
      <c r="X321" s="7"/>
      <c r="Y321" s="7"/>
      <c r="Z321" s="7"/>
      <c r="AA321" s="7"/>
      <c r="AB321" s="7"/>
      <c r="AC321" s="7" t="str">
        <f>IF((Mes!B321 =""),Mes!H321," ")</f>
        <v/>
      </c>
      <c r="AD321" s="6" t="str">
        <f>IF(NOT(Mes!B321 =""),Mes!B321,"")</f>
        <v/>
      </c>
      <c r="AE321" s="7"/>
      <c r="AF321" s="7"/>
    </row>
    <row r="322" ht="15.75" customHeight="1">
      <c r="A322" s="6" t="str">
        <f>Mes!G322</f>
        <v/>
      </c>
      <c r="B322" s="7"/>
      <c r="C322" s="7" t="str">
        <f>IF(Mes!Q322="", "", LOWER(LEFT(Mes!Q322,1)&amp;MID(Mes!Q322,SEARCH(" ",Mes!Q322)+1,LEN(Mes!Q322))))
</f>
        <v/>
      </c>
      <c r="D322" s="7"/>
      <c r="E322" s="6" t="str">
        <f>Mes!M322</f>
        <v/>
      </c>
      <c r="F322" s="7" t="str">
        <f>Mes!J322</f>
        <v/>
      </c>
      <c r="G322" s="7"/>
      <c r="H322" s="7"/>
      <c r="I322" s="6" t="str">
        <f>Mes!L322</f>
        <v/>
      </c>
      <c r="J322" s="7"/>
      <c r="K322" s="8" t="str">
        <f>Mes!O322</f>
        <v/>
      </c>
      <c r="L322" s="8" t="str">
        <f>Mes!P322</f>
        <v/>
      </c>
      <c r="M322" s="6" t="str">
        <f>Mes!R322</f>
        <v/>
      </c>
      <c r="N322" s="7" t="str">
        <f t="shared" si="1"/>
        <v/>
      </c>
      <c r="O322" s="6" t="str">
        <f>Mes!N322</f>
        <v/>
      </c>
      <c r="P322" s="7"/>
      <c r="Q322" s="7"/>
      <c r="R322" s="6" t="str">
        <f>Mes!I322</f>
        <v/>
      </c>
      <c r="S322" s="6" t="str">
        <f>Mes!K322</f>
        <v/>
      </c>
      <c r="T322" s="7" t="str">
        <f>IF(Mes!Q322="","",VLOOKUP(Mes!Q322,User!$A$2:$E$200,3,1))</f>
        <v/>
      </c>
      <c r="U322" s="7"/>
      <c r="V322" s="7"/>
      <c r="W322" s="7"/>
      <c r="X322" s="7"/>
      <c r="Y322" s="7"/>
      <c r="Z322" s="7"/>
      <c r="AA322" s="7"/>
      <c r="AB322" s="7"/>
      <c r="AC322" s="7" t="str">
        <f>IF((Mes!B322 =""),Mes!H322," ")</f>
        <v/>
      </c>
      <c r="AD322" s="6" t="str">
        <f>IF(NOT(Mes!B322 =""),Mes!B322,"")</f>
        <v/>
      </c>
      <c r="AE322" s="7"/>
      <c r="AF322" s="7"/>
    </row>
    <row r="323" ht="15.75" customHeight="1">
      <c r="A323" s="6" t="str">
        <f>Mes!G323</f>
        <v/>
      </c>
      <c r="B323" s="7"/>
      <c r="C323" s="7" t="str">
        <f>IF(Mes!Q323="", "", LOWER(LEFT(Mes!Q323,1)&amp;MID(Mes!Q323,SEARCH(" ",Mes!Q323)+1,LEN(Mes!Q323))))
</f>
        <v/>
      </c>
      <c r="D323" s="7"/>
      <c r="E323" s="6" t="str">
        <f>Mes!M323</f>
        <v/>
      </c>
      <c r="F323" s="7" t="str">
        <f>Mes!J323</f>
        <v/>
      </c>
      <c r="G323" s="7"/>
      <c r="H323" s="7"/>
      <c r="I323" s="6" t="str">
        <f>Mes!L323</f>
        <v/>
      </c>
      <c r="J323" s="7"/>
      <c r="K323" s="8" t="str">
        <f>Mes!O323</f>
        <v/>
      </c>
      <c r="L323" s="8" t="str">
        <f>Mes!P323</f>
        <v/>
      </c>
      <c r="M323" s="6" t="str">
        <f>Mes!R323</f>
        <v/>
      </c>
      <c r="N323" s="7" t="str">
        <f t="shared" si="1"/>
        <v/>
      </c>
      <c r="O323" s="6" t="str">
        <f>Mes!N323</f>
        <v/>
      </c>
      <c r="P323" s="7"/>
      <c r="Q323" s="7"/>
      <c r="R323" s="6" t="str">
        <f>Mes!I323</f>
        <v/>
      </c>
      <c r="S323" s="6" t="str">
        <f>Mes!K323</f>
        <v/>
      </c>
      <c r="T323" s="7" t="str">
        <f>IF(Mes!Q323="","",VLOOKUP(Mes!Q323,User!$A$2:$E$200,3,1))</f>
        <v/>
      </c>
      <c r="U323" s="7"/>
      <c r="V323" s="7"/>
      <c r="W323" s="7"/>
      <c r="X323" s="7"/>
      <c r="Y323" s="7"/>
      <c r="Z323" s="7"/>
      <c r="AA323" s="7"/>
      <c r="AB323" s="7"/>
      <c r="AC323" s="7" t="str">
        <f>IF((Mes!B323 =""),Mes!H323," ")</f>
        <v/>
      </c>
      <c r="AD323" s="6" t="str">
        <f>IF(NOT(Mes!B323 =""),Mes!B323,"")</f>
        <v/>
      </c>
      <c r="AE323" s="7"/>
      <c r="AF323" s="7"/>
    </row>
    <row r="324" ht="15.75" customHeight="1">
      <c r="A324" s="6" t="str">
        <f>Mes!G324</f>
        <v/>
      </c>
      <c r="B324" s="7"/>
      <c r="C324" s="7" t="str">
        <f>IF(Mes!Q324="", "", LOWER(LEFT(Mes!Q324,1)&amp;MID(Mes!Q324,SEARCH(" ",Mes!Q324)+1,LEN(Mes!Q324))))
</f>
        <v/>
      </c>
      <c r="D324" s="7"/>
      <c r="E324" s="6" t="str">
        <f>Mes!M324</f>
        <v/>
      </c>
      <c r="F324" s="7" t="str">
        <f>Mes!J324</f>
        <v/>
      </c>
      <c r="G324" s="7"/>
      <c r="H324" s="7"/>
      <c r="I324" s="6" t="str">
        <f>Mes!L324</f>
        <v/>
      </c>
      <c r="J324" s="7"/>
      <c r="K324" s="8" t="str">
        <f>Mes!O324</f>
        <v/>
      </c>
      <c r="L324" s="8" t="str">
        <f>Mes!P324</f>
        <v/>
      </c>
      <c r="M324" s="6" t="str">
        <f>Mes!R324</f>
        <v/>
      </c>
      <c r="N324" s="7" t="str">
        <f t="shared" si="1"/>
        <v/>
      </c>
      <c r="O324" s="6" t="str">
        <f>Mes!N324</f>
        <v/>
      </c>
      <c r="P324" s="7"/>
      <c r="Q324" s="7"/>
      <c r="R324" s="6" t="str">
        <f>Mes!I324</f>
        <v/>
      </c>
      <c r="S324" s="6" t="str">
        <f>Mes!K324</f>
        <v/>
      </c>
      <c r="T324" s="7" t="str">
        <f>IF(Mes!Q324="","",VLOOKUP(Mes!Q324,User!$A$2:$E$200,3,1))</f>
        <v/>
      </c>
      <c r="U324" s="7"/>
      <c r="V324" s="7"/>
      <c r="W324" s="7"/>
      <c r="X324" s="7"/>
      <c r="Y324" s="7"/>
      <c r="Z324" s="7"/>
      <c r="AA324" s="7"/>
      <c r="AB324" s="7"/>
      <c r="AC324" s="7" t="str">
        <f>IF((Mes!B324 =""),Mes!H324," ")</f>
        <v/>
      </c>
      <c r="AD324" s="6" t="str">
        <f>IF(NOT(Mes!B324 =""),Mes!B324,"")</f>
        <v/>
      </c>
      <c r="AE324" s="7"/>
      <c r="AF324" s="7"/>
    </row>
    <row r="325" ht="15.75" customHeight="1">
      <c r="A325" s="6" t="str">
        <f>Mes!G325</f>
        <v/>
      </c>
      <c r="B325" s="7"/>
      <c r="C325" s="7" t="str">
        <f>IF(Mes!Q325="", "", LOWER(LEFT(Mes!Q325,1)&amp;MID(Mes!Q325,SEARCH(" ",Mes!Q325)+1,LEN(Mes!Q325))))
</f>
        <v/>
      </c>
      <c r="D325" s="7"/>
      <c r="E325" s="6" t="str">
        <f>Mes!M325</f>
        <v/>
      </c>
      <c r="F325" s="7" t="str">
        <f>Mes!J325</f>
        <v/>
      </c>
      <c r="G325" s="7"/>
      <c r="H325" s="7"/>
      <c r="I325" s="6" t="str">
        <f>Mes!L325</f>
        <v/>
      </c>
      <c r="J325" s="7"/>
      <c r="K325" s="8" t="str">
        <f>Mes!O325</f>
        <v/>
      </c>
      <c r="L325" s="8" t="str">
        <f>Mes!P325</f>
        <v/>
      </c>
      <c r="M325" s="6" t="str">
        <f>Mes!R325</f>
        <v/>
      </c>
      <c r="N325" s="7" t="str">
        <f t="shared" si="1"/>
        <v/>
      </c>
      <c r="O325" s="6" t="str">
        <f>Mes!N325</f>
        <v/>
      </c>
      <c r="P325" s="7"/>
      <c r="Q325" s="7"/>
      <c r="R325" s="6" t="str">
        <f>Mes!I325</f>
        <v/>
      </c>
      <c r="S325" s="6" t="str">
        <f>Mes!K325</f>
        <v/>
      </c>
      <c r="T325" s="7" t="str">
        <f>IF(Mes!Q325="","",VLOOKUP(Mes!Q325,User!$A$2:$E$200,3,1))</f>
        <v/>
      </c>
      <c r="U325" s="7"/>
      <c r="V325" s="7"/>
      <c r="W325" s="7"/>
      <c r="X325" s="7"/>
      <c r="Y325" s="7"/>
      <c r="Z325" s="7"/>
      <c r="AA325" s="7"/>
      <c r="AB325" s="7"/>
      <c r="AC325" s="7" t="str">
        <f>IF((Mes!B325 =""),Mes!H325," ")</f>
        <v/>
      </c>
      <c r="AD325" s="6" t="str">
        <f>IF(NOT(Mes!B325 =""),Mes!B325,"")</f>
        <v/>
      </c>
      <c r="AE325" s="7"/>
      <c r="AF325" s="7"/>
    </row>
    <row r="326" ht="15.75" customHeight="1">
      <c r="A326" s="6" t="str">
        <f>Mes!G326</f>
        <v/>
      </c>
      <c r="B326" s="7"/>
      <c r="C326" s="7" t="str">
        <f>IF(Mes!Q326="", "", LOWER(LEFT(Mes!Q326,1)&amp;MID(Mes!Q326,SEARCH(" ",Mes!Q326)+1,LEN(Mes!Q326))))
</f>
        <v/>
      </c>
      <c r="D326" s="7"/>
      <c r="E326" s="6" t="str">
        <f>Mes!M326</f>
        <v/>
      </c>
      <c r="F326" s="7" t="str">
        <f>Mes!J326</f>
        <v/>
      </c>
      <c r="G326" s="7"/>
      <c r="H326" s="7"/>
      <c r="I326" s="6" t="str">
        <f>Mes!L326</f>
        <v/>
      </c>
      <c r="J326" s="7"/>
      <c r="K326" s="8" t="str">
        <f>Mes!O326</f>
        <v/>
      </c>
      <c r="L326" s="8" t="str">
        <f>Mes!P326</f>
        <v/>
      </c>
      <c r="M326" s="6" t="str">
        <f>Mes!R326</f>
        <v/>
      </c>
      <c r="N326" s="7" t="str">
        <f t="shared" si="1"/>
        <v/>
      </c>
      <c r="O326" s="6" t="str">
        <f>Mes!N326</f>
        <v/>
      </c>
      <c r="P326" s="7"/>
      <c r="Q326" s="7"/>
      <c r="R326" s="6" t="str">
        <f>Mes!I326</f>
        <v/>
      </c>
      <c r="S326" s="6" t="str">
        <f>Mes!K326</f>
        <v/>
      </c>
      <c r="T326" s="7" t="str">
        <f>IF(Mes!Q326="","",VLOOKUP(Mes!Q326,User!$A$2:$E$200,3,1))</f>
        <v/>
      </c>
      <c r="U326" s="7"/>
      <c r="V326" s="7"/>
      <c r="W326" s="7"/>
      <c r="X326" s="7"/>
      <c r="Y326" s="7"/>
      <c r="Z326" s="7"/>
      <c r="AA326" s="7"/>
      <c r="AB326" s="7"/>
      <c r="AC326" s="7" t="str">
        <f>IF((Mes!B326 =""),Mes!H326," ")</f>
        <v/>
      </c>
      <c r="AD326" s="6" t="str">
        <f>IF(NOT(Mes!B326 =""),Mes!B326,"")</f>
        <v/>
      </c>
      <c r="AE326" s="7"/>
      <c r="AF326" s="7"/>
    </row>
    <row r="327" ht="15.75" customHeight="1">
      <c r="A327" s="6" t="str">
        <f>Mes!G327</f>
        <v/>
      </c>
      <c r="B327" s="7"/>
      <c r="C327" s="7" t="str">
        <f>IF(Mes!Q327="", "", LOWER(LEFT(Mes!Q327,1)&amp;MID(Mes!Q327,SEARCH(" ",Mes!Q327)+1,LEN(Mes!Q327))))
</f>
        <v/>
      </c>
      <c r="D327" s="7"/>
      <c r="E327" s="6" t="str">
        <f>Mes!M327</f>
        <v/>
      </c>
      <c r="F327" s="7" t="str">
        <f>Mes!J327</f>
        <v/>
      </c>
      <c r="G327" s="7"/>
      <c r="H327" s="7"/>
      <c r="I327" s="6" t="str">
        <f>Mes!L327</f>
        <v/>
      </c>
      <c r="J327" s="7"/>
      <c r="K327" s="8" t="str">
        <f>Mes!O327</f>
        <v/>
      </c>
      <c r="L327" s="8" t="str">
        <f>Mes!P327</f>
        <v/>
      </c>
      <c r="M327" s="6" t="str">
        <f>Mes!R327</f>
        <v/>
      </c>
      <c r="N327" s="7" t="str">
        <f t="shared" si="1"/>
        <v/>
      </c>
      <c r="O327" s="6" t="str">
        <f>Mes!N327</f>
        <v/>
      </c>
      <c r="P327" s="7"/>
      <c r="Q327" s="7"/>
      <c r="R327" s="6" t="str">
        <f>Mes!I327</f>
        <v/>
      </c>
      <c r="S327" s="6" t="str">
        <f>Mes!K327</f>
        <v/>
      </c>
      <c r="T327" s="7" t="str">
        <f>IF(Mes!Q327="","",VLOOKUP(Mes!Q327,User!$A$2:$E$200,3,1))</f>
        <v/>
      </c>
      <c r="U327" s="7"/>
      <c r="V327" s="7"/>
      <c r="W327" s="7"/>
      <c r="X327" s="7"/>
      <c r="Y327" s="7"/>
      <c r="Z327" s="7"/>
      <c r="AA327" s="7"/>
      <c r="AB327" s="7"/>
      <c r="AC327" s="7" t="str">
        <f>IF((Mes!B327 =""),Mes!H327," ")</f>
        <v/>
      </c>
      <c r="AD327" s="6" t="str">
        <f>IF(NOT(Mes!B327 =""),Mes!B327,"")</f>
        <v/>
      </c>
      <c r="AE327" s="7"/>
      <c r="AF327" s="7"/>
    </row>
    <row r="328" ht="15.75" customHeight="1">
      <c r="A328" s="6" t="str">
        <f>Mes!G328</f>
        <v/>
      </c>
      <c r="B328" s="7"/>
      <c r="C328" s="7" t="str">
        <f>IF(Mes!Q328="", "", LOWER(LEFT(Mes!Q328,1)&amp;MID(Mes!Q328,SEARCH(" ",Mes!Q328)+1,LEN(Mes!Q328))))
</f>
        <v/>
      </c>
      <c r="D328" s="7"/>
      <c r="E328" s="6" t="str">
        <f>Mes!M328</f>
        <v/>
      </c>
      <c r="F328" s="7" t="str">
        <f>Mes!J328</f>
        <v/>
      </c>
      <c r="G328" s="7"/>
      <c r="H328" s="7"/>
      <c r="I328" s="6" t="str">
        <f>Mes!L328</f>
        <v/>
      </c>
      <c r="J328" s="7"/>
      <c r="K328" s="8" t="str">
        <f>Mes!O328</f>
        <v/>
      </c>
      <c r="L328" s="8" t="str">
        <f>Mes!P328</f>
        <v/>
      </c>
      <c r="M328" s="6" t="str">
        <f>Mes!R328</f>
        <v/>
      </c>
      <c r="N328" s="7" t="str">
        <f t="shared" si="1"/>
        <v/>
      </c>
      <c r="O328" s="6" t="str">
        <f>Mes!N328</f>
        <v/>
      </c>
      <c r="P328" s="7"/>
      <c r="Q328" s="7"/>
      <c r="R328" s="6" t="str">
        <f>Mes!I328</f>
        <v/>
      </c>
      <c r="S328" s="6" t="str">
        <f>Mes!K328</f>
        <v/>
      </c>
      <c r="T328" s="7" t="str">
        <f>IF(Mes!Q328="","",VLOOKUP(Mes!Q328,User!$A$2:$E$200,3,1))</f>
        <v/>
      </c>
      <c r="U328" s="7"/>
      <c r="V328" s="7"/>
      <c r="W328" s="7"/>
      <c r="X328" s="7"/>
      <c r="Y328" s="7"/>
      <c r="Z328" s="7"/>
      <c r="AA328" s="7"/>
      <c r="AB328" s="7"/>
      <c r="AC328" s="7" t="str">
        <f>IF((Mes!B328 =""),Mes!H328," ")</f>
        <v/>
      </c>
      <c r="AD328" s="6" t="str">
        <f>IF(NOT(Mes!B328 =""),Mes!B328,"")</f>
        <v/>
      </c>
      <c r="AE328" s="7"/>
      <c r="AF328" s="7"/>
    </row>
    <row r="329" ht="15.75" customHeight="1">
      <c r="A329" s="6" t="str">
        <f>Mes!G329</f>
        <v/>
      </c>
      <c r="B329" s="7"/>
      <c r="C329" s="7" t="str">
        <f>IF(Mes!Q329="", "", LOWER(LEFT(Mes!Q329,1)&amp;MID(Mes!Q329,SEARCH(" ",Mes!Q329)+1,LEN(Mes!Q329))))
</f>
        <v/>
      </c>
      <c r="D329" s="7"/>
      <c r="E329" s="6" t="str">
        <f>Mes!M329</f>
        <v/>
      </c>
      <c r="F329" s="7" t="str">
        <f>Mes!J329</f>
        <v/>
      </c>
      <c r="G329" s="7"/>
      <c r="H329" s="7"/>
      <c r="I329" s="6" t="str">
        <f>Mes!L329</f>
        <v/>
      </c>
      <c r="J329" s="7"/>
      <c r="K329" s="8" t="str">
        <f>Mes!O329</f>
        <v/>
      </c>
      <c r="L329" s="8" t="str">
        <f>Mes!P329</f>
        <v/>
      </c>
      <c r="M329" s="6" t="str">
        <f>Mes!R329</f>
        <v/>
      </c>
      <c r="N329" s="7" t="str">
        <f t="shared" si="1"/>
        <v/>
      </c>
      <c r="O329" s="6" t="str">
        <f>Mes!N329</f>
        <v/>
      </c>
      <c r="P329" s="7"/>
      <c r="Q329" s="7"/>
      <c r="R329" s="6" t="str">
        <f>Mes!I329</f>
        <v/>
      </c>
      <c r="S329" s="6" t="str">
        <f>Mes!K329</f>
        <v/>
      </c>
      <c r="T329" s="7" t="str">
        <f>IF(Mes!Q329="","",VLOOKUP(Mes!Q329,User!$A$2:$E$200,3,1))</f>
        <v/>
      </c>
      <c r="U329" s="7"/>
      <c r="V329" s="7"/>
      <c r="W329" s="7"/>
      <c r="X329" s="7"/>
      <c r="Y329" s="7"/>
      <c r="Z329" s="7"/>
      <c r="AA329" s="7"/>
      <c r="AB329" s="7"/>
      <c r="AC329" s="7" t="str">
        <f>IF((Mes!B329 =""),Mes!H329," ")</f>
        <v/>
      </c>
      <c r="AD329" s="6" t="str">
        <f>IF(NOT(Mes!B329 =""),Mes!B329,"")</f>
        <v/>
      </c>
      <c r="AE329" s="7"/>
      <c r="AF329" s="7"/>
    </row>
    <row r="330" ht="15.75" customHeight="1">
      <c r="A330" s="6" t="str">
        <f>Mes!G330</f>
        <v/>
      </c>
      <c r="B330" s="7"/>
      <c r="C330" s="7" t="str">
        <f>IF(Mes!Q330="", "", LOWER(LEFT(Mes!Q330,1)&amp;MID(Mes!Q330,SEARCH(" ",Mes!Q330)+1,LEN(Mes!Q330))))
</f>
        <v/>
      </c>
      <c r="D330" s="7"/>
      <c r="E330" s="6" t="str">
        <f>Mes!M330</f>
        <v/>
      </c>
      <c r="F330" s="7" t="str">
        <f>Mes!J330</f>
        <v/>
      </c>
      <c r="G330" s="7"/>
      <c r="H330" s="7"/>
      <c r="I330" s="6" t="str">
        <f>Mes!L330</f>
        <v/>
      </c>
      <c r="J330" s="7"/>
      <c r="K330" s="8" t="str">
        <f>Mes!O330</f>
        <v/>
      </c>
      <c r="L330" s="8" t="str">
        <f>Mes!P330</f>
        <v/>
      </c>
      <c r="M330" s="6" t="str">
        <f>Mes!R330</f>
        <v/>
      </c>
      <c r="N330" s="7" t="str">
        <f t="shared" si="1"/>
        <v/>
      </c>
      <c r="O330" s="6" t="str">
        <f>Mes!N330</f>
        <v/>
      </c>
      <c r="P330" s="7"/>
      <c r="Q330" s="7"/>
      <c r="R330" s="6" t="str">
        <f>Mes!I330</f>
        <v/>
      </c>
      <c r="S330" s="6" t="str">
        <f>Mes!K330</f>
        <v/>
      </c>
      <c r="T330" s="7" t="str">
        <f>IF(Mes!Q330="","",VLOOKUP(Mes!Q330,User!$A$2:$E$200,3,1))</f>
        <v/>
      </c>
      <c r="U330" s="7"/>
      <c r="V330" s="7"/>
      <c r="W330" s="7"/>
      <c r="X330" s="7"/>
      <c r="Y330" s="7"/>
      <c r="Z330" s="7"/>
      <c r="AA330" s="7"/>
      <c r="AB330" s="7"/>
      <c r="AC330" s="7" t="str">
        <f>IF((Mes!B330 =""),Mes!H330," ")</f>
        <v/>
      </c>
      <c r="AD330" s="6" t="str">
        <f>IF(NOT(Mes!B330 =""),Mes!B330,"")</f>
        <v/>
      </c>
      <c r="AE330" s="7"/>
      <c r="AF330" s="7"/>
    </row>
    <row r="331" ht="15.75" customHeight="1">
      <c r="A331" s="6" t="str">
        <f>Mes!G331</f>
        <v/>
      </c>
      <c r="B331" s="7"/>
      <c r="C331" s="7" t="str">
        <f>IF(Mes!Q331="", "", LOWER(LEFT(Mes!Q331,1)&amp;MID(Mes!Q331,SEARCH(" ",Mes!Q331)+1,LEN(Mes!Q331))))
</f>
        <v/>
      </c>
      <c r="D331" s="7"/>
      <c r="E331" s="6" t="str">
        <f>Mes!M331</f>
        <v/>
      </c>
      <c r="F331" s="7" t="str">
        <f>Mes!J331</f>
        <v/>
      </c>
      <c r="G331" s="7"/>
      <c r="H331" s="7"/>
      <c r="I331" s="6" t="str">
        <f>Mes!L331</f>
        <v/>
      </c>
      <c r="J331" s="7"/>
      <c r="K331" s="8" t="str">
        <f>Mes!O331</f>
        <v/>
      </c>
      <c r="L331" s="8" t="str">
        <f>Mes!P331</f>
        <v/>
      </c>
      <c r="M331" s="6" t="str">
        <f>Mes!R331</f>
        <v/>
      </c>
      <c r="N331" s="7" t="str">
        <f t="shared" si="1"/>
        <v/>
      </c>
      <c r="O331" s="6" t="str">
        <f>Mes!N331</f>
        <v/>
      </c>
      <c r="P331" s="7"/>
      <c r="Q331" s="7"/>
      <c r="R331" s="6" t="str">
        <f>Mes!I331</f>
        <v/>
      </c>
      <c r="S331" s="6" t="str">
        <f>Mes!K331</f>
        <v/>
      </c>
      <c r="T331" s="7" t="str">
        <f>IF(Mes!Q331="","",VLOOKUP(Mes!Q331,User!$A$2:$E$200,3,1))</f>
        <v/>
      </c>
      <c r="U331" s="7"/>
      <c r="V331" s="7"/>
      <c r="W331" s="7"/>
      <c r="X331" s="7"/>
      <c r="Y331" s="7"/>
      <c r="Z331" s="7"/>
      <c r="AA331" s="7"/>
      <c r="AB331" s="7"/>
      <c r="AC331" s="7" t="str">
        <f>IF((Mes!B331 =""),Mes!H331," ")</f>
        <v/>
      </c>
      <c r="AD331" s="6" t="str">
        <f>IF(NOT(Mes!B331 =""),Mes!B331,"")</f>
        <v/>
      </c>
      <c r="AE331" s="7"/>
      <c r="AF331" s="7"/>
    </row>
    <row r="332" ht="15.75" customHeight="1">
      <c r="A332" s="6" t="str">
        <f>Mes!G332</f>
        <v/>
      </c>
      <c r="B332" s="7"/>
      <c r="C332" s="7" t="str">
        <f>IF(Mes!Q332="", "", LOWER(LEFT(Mes!Q332,1)&amp;MID(Mes!Q332,SEARCH(" ",Mes!Q332)+1,LEN(Mes!Q332))))
</f>
        <v/>
      </c>
      <c r="D332" s="7"/>
      <c r="E332" s="6" t="str">
        <f>Mes!M332</f>
        <v/>
      </c>
      <c r="F332" s="7" t="str">
        <f>Mes!J332</f>
        <v/>
      </c>
      <c r="G332" s="7"/>
      <c r="H332" s="7"/>
      <c r="I332" s="6" t="str">
        <f>Mes!L332</f>
        <v/>
      </c>
      <c r="J332" s="7"/>
      <c r="K332" s="8" t="str">
        <f>Mes!O332</f>
        <v/>
      </c>
      <c r="L332" s="8" t="str">
        <f>Mes!P332</f>
        <v/>
      </c>
      <c r="M332" s="6" t="str">
        <f>Mes!R332</f>
        <v/>
      </c>
      <c r="N332" s="7" t="str">
        <f t="shared" si="1"/>
        <v/>
      </c>
      <c r="O332" s="6" t="str">
        <f>Mes!N332</f>
        <v/>
      </c>
      <c r="P332" s="7"/>
      <c r="Q332" s="7"/>
      <c r="R332" s="6" t="str">
        <f>Mes!I332</f>
        <v/>
      </c>
      <c r="S332" s="6" t="str">
        <f>Mes!K332</f>
        <v/>
      </c>
      <c r="T332" s="7" t="str">
        <f>IF(Mes!Q332="","",VLOOKUP(Mes!Q332,User!$A$2:$E$200,3,1))</f>
        <v/>
      </c>
      <c r="U332" s="7"/>
      <c r="V332" s="7"/>
      <c r="W332" s="7"/>
      <c r="X332" s="7"/>
      <c r="Y332" s="7"/>
      <c r="Z332" s="7"/>
      <c r="AA332" s="7"/>
      <c r="AB332" s="7"/>
      <c r="AC332" s="7" t="str">
        <f>IF((Mes!B332 =""),Mes!H332," ")</f>
        <v/>
      </c>
      <c r="AD332" s="6" t="str">
        <f>IF(NOT(Mes!B332 =""),Mes!B332,"")</f>
        <v/>
      </c>
      <c r="AE332" s="7"/>
      <c r="AF332" s="7"/>
    </row>
    <row r="333" ht="15.75" customHeight="1">
      <c r="A333" s="6" t="str">
        <f>Mes!G333</f>
        <v/>
      </c>
      <c r="B333" s="7"/>
      <c r="C333" s="7" t="str">
        <f>IF(Mes!Q333="", "", LOWER(LEFT(Mes!Q333,1)&amp;MID(Mes!Q333,SEARCH(" ",Mes!Q333)+1,LEN(Mes!Q333))))
</f>
        <v/>
      </c>
      <c r="D333" s="7"/>
      <c r="E333" s="6" t="str">
        <f>Mes!M333</f>
        <v/>
      </c>
      <c r="F333" s="7" t="str">
        <f>Mes!J333</f>
        <v/>
      </c>
      <c r="G333" s="7"/>
      <c r="H333" s="7"/>
      <c r="I333" s="6" t="str">
        <f>Mes!L333</f>
        <v/>
      </c>
      <c r="J333" s="7"/>
      <c r="K333" s="8" t="str">
        <f>Mes!O333</f>
        <v/>
      </c>
      <c r="L333" s="8" t="str">
        <f>Mes!P333</f>
        <v/>
      </c>
      <c r="M333" s="6" t="str">
        <f>Mes!R333</f>
        <v/>
      </c>
      <c r="N333" s="7" t="str">
        <f t="shared" si="1"/>
        <v/>
      </c>
      <c r="O333" s="6" t="str">
        <f>Mes!N333</f>
        <v/>
      </c>
      <c r="P333" s="7"/>
      <c r="Q333" s="7"/>
      <c r="R333" s="6" t="str">
        <f>Mes!I333</f>
        <v/>
      </c>
      <c r="S333" s="6" t="str">
        <f>Mes!K333</f>
        <v/>
      </c>
      <c r="T333" s="7" t="str">
        <f>IF(Mes!Q333="","",VLOOKUP(Mes!Q333,User!$A$2:$E$200,3,1))</f>
        <v/>
      </c>
      <c r="U333" s="7"/>
      <c r="V333" s="7"/>
      <c r="W333" s="7"/>
      <c r="X333" s="7"/>
      <c r="Y333" s="7"/>
      <c r="Z333" s="7"/>
      <c r="AA333" s="7"/>
      <c r="AB333" s="7"/>
      <c r="AC333" s="7" t="str">
        <f>IF((Mes!B333 =""),Mes!H333," ")</f>
        <v/>
      </c>
      <c r="AD333" s="6" t="str">
        <f>IF(NOT(Mes!B333 =""),Mes!B333,"")</f>
        <v/>
      </c>
      <c r="AE333" s="7"/>
      <c r="AF333" s="7"/>
    </row>
    <row r="334" ht="15.75" customHeight="1">
      <c r="A334" s="6" t="str">
        <f>Mes!G334</f>
        <v/>
      </c>
      <c r="B334" s="7"/>
      <c r="C334" s="7" t="str">
        <f>IF(Mes!Q334="", "", LOWER(LEFT(Mes!Q334,1)&amp;MID(Mes!Q334,SEARCH(" ",Mes!Q334)+1,LEN(Mes!Q334))))
</f>
        <v/>
      </c>
      <c r="D334" s="7"/>
      <c r="E334" s="6" t="str">
        <f>Mes!M334</f>
        <v/>
      </c>
      <c r="F334" s="7" t="str">
        <f>Mes!J334</f>
        <v/>
      </c>
      <c r="G334" s="7"/>
      <c r="H334" s="7"/>
      <c r="I334" s="6" t="str">
        <f>Mes!L334</f>
        <v/>
      </c>
      <c r="J334" s="7"/>
      <c r="K334" s="8" t="str">
        <f>Mes!O334</f>
        <v/>
      </c>
      <c r="L334" s="8" t="str">
        <f>Mes!P334</f>
        <v/>
      </c>
      <c r="M334" s="6" t="str">
        <f>Mes!R334</f>
        <v/>
      </c>
      <c r="N334" s="7" t="str">
        <f t="shared" si="1"/>
        <v/>
      </c>
      <c r="O334" s="6" t="str">
        <f>Mes!N334</f>
        <v/>
      </c>
      <c r="P334" s="7"/>
      <c r="Q334" s="7"/>
      <c r="R334" s="6" t="str">
        <f>Mes!I334</f>
        <v/>
      </c>
      <c r="S334" s="6" t="str">
        <f>Mes!K334</f>
        <v/>
      </c>
      <c r="T334" s="7" t="str">
        <f>IF(Mes!Q334="","",VLOOKUP(Mes!Q334,User!$A$2:$E$200,3,1))</f>
        <v/>
      </c>
      <c r="U334" s="7"/>
      <c r="V334" s="7"/>
      <c r="W334" s="7"/>
      <c r="X334" s="7"/>
      <c r="Y334" s="7"/>
      <c r="Z334" s="7"/>
      <c r="AA334" s="7"/>
      <c r="AB334" s="7"/>
      <c r="AC334" s="7" t="str">
        <f>IF((Mes!B334 =""),Mes!H334," ")</f>
        <v/>
      </c>
      <c r="AD334" s="6" t="str">
        <f>IF(NOT(Mes!B334 =""),Mes!B334,"")</f>
        <v/>
      </c>
      <c r="AE334" s="7"/>
      <c r="AF334" s="7"/>
    </row>
    <row r="335" ht="15.75" customHeight="1">
      <c r="A335" s="6" t="str">
        <f>Mes!G335</f>
        <v/>
      </c>
      <c r="B335" s="7"/>
      <c r="C335" s="7" t="str">
        <f>IF(Mes!Q335="", "", LOWER(LEFT(Mes!Q335,1)&amp;MID(Mes!Q335,SEARCH(" ",Mes!Q335)+1,LEN(Mes!Q335))))
</f>
        <v/>
      </c>
      <c r="D335" s="7"/>
      <c r="E335" s="6" t="str">
        <f>Mes!M335</f>
        <v/>
      </c>
      <c r="F335" s="7" t="str">
        <f>Mes!J335</f>
        <v/>
      </c>
      <c r="G335" s="7"/>
      <c r="H335" s="7"/>
      <c r="I335" s="6" t="str">
        <f>Mes!L335</f>
        <v/>
      </c>
      <c r="J335" s="7"/>
      <c r="K335" s="8" t="str">
        <f>Mes!O335</f>
        <v/>
      </c>
      <c r="L335" s="8" t="str">
        <f>Mes!P335</f>
        <v/>
      </c>
      <c r="M335" s="6" t="str">
        <f>Mes!R335</f>
        <v/>
      </c>
      <c r="N335" s="7" t="str">
        <f t="shared" si="1"/>
        <v/>
      </c>
      <c r="O335" s="6" t="str">
        <f>Mes!N335</f>
        <v/>
      </c>
      <c r="P335" s="7"/>
      <c r="Q335" s="7"/>
      <c r="R335" s="6" t="str">
        <f>Mes!I335</f>
        <v/>
      </c>
      <c r="S335" s="6" t="str">
        <f>Mes!K335</f>
        <v/>
      </c>
      <c r="T335" s="7" t="str">
        <f>IF(Mes!Q335="","",VLOOKUP(Mes!Q335,User!$A$2:$E$200,3,1))</f>
        <v/>
      </c>
      <c r="U335" s="7"/>
      <c r="V335" s="7"/>
      <c r="W335" s="7"/>
      <c r="X335" s="7"/>
      <c r="Y335" s="7"/>
      <c r="Z335" s="7"/>
      <c r="AA335" s="7"/>
      <c r="AB335" s="7"/>
      <c r="AC335" s="7" t="str">
        <f>IF((Mes!B335 =""),Mes!H335," ")</f>
        <v/>
      </c>
      <c r="AD335" s="6" t="str">
        <f>IF(NOT(Mes!B335 =""),Mes!B335,"")</f>
        <v/>
      </c>
      <c r="AE335" s="7"/>
      <c r="AF335" s="7"/>
    </row>
    <row r="336" ht="15.75" customHeight="1">
      <c r="A336" s="6" t="str">
        <f>Mes!G336</f>
        <v/>
      </c>
      <c r="B336" s="7"/>
      <c r="C336" s="7" t="str">
        <f>IF(Mes!Q336="", "", LOWER(LEFT(Mes!Q336,1)&amp;MID(Mes!Q336,SEARCH(" ",Mes!Q336)+1,LEN(Mes!Q336))))
</f>
        <v/>
      </c>
      <c r="D336" s="7"/>
      <c r="E336" s="6" t="str">
        <f>Mes!M336</f>
        <v/>
      </c>
      <c r="F336" s="7" t="str">
        <f>Mes!J336</f>
        <v/>
      </c>
      <c r="G336" s="7"/>
      <c r="H336" s="7"/>
      <c r="I336" s="6" t="str">
        <f>Mes!L336</f>
        <v/>
      </c>
      <c r="J336" s="7"/>
      <c r="K336" s="8" t="str">
        <f>Mes!O336</f>
        <v/>
      </c>
      <c r="L336" s="8" t="str">
        <f>Mes!P336</f>
        <v/>
      </c>
      <c r="M336" s="6" t="str">
        <f>Mes!R336</f>
        <v/>
      </c>
      <c r="N336" s="7" t="str">
        <f t="shared" si="1"/>
        <v/>
      </c>
      <c r="O336" s="6" t="str">
        <f>Mes!N336</f>
        <v/>
      </c>
      <c r="P336" s="7"/>
      <c r="Q336" s="7"/>
      <c r="R336" s="6" t="str">
        <f>Mes!I336</f>
        <v/>
      </c>
      <c r="S336" s="6" t="str">
        <f>Mes!K336</f>
        <v/>
      </c>
      <c r="T336" s="7" t="str">
        <f>IF(Mes!Q336="","",VLOOKUP(Mes!Q336,User!$A$2:$E$200,3,1))</f>
        <v/>
      </c>
      <c r="U336" s="7"/>
      <c r="V336" s="7"/>
      <c r="W336" s="7"/>
      <c r="X336" s="7"/>
      <c r="Y336" s="7"/>
      <c r="Z336" s="7"/>
      <c r="AA336" s="7"/>
      <c r="AB336" s="7"/>
      <c r="AC336" s="7" t="str">
        <f>IF((Mes!B336 =""),Mes!H336," ")</f>
        <v/>
      </c>
      <c r="AD336" s="6" t="str">
        <f>IF(NOT(Mes!B336 =""),Mes!B336,"")</f>
        <v/>
      </c>
      <c r="AE336" s="7"/>
      <c r="AF336" s="7"/>
    </row>
    <row r="337" ht="15.75" customHeight="1">
      <c r="A337" s="6" t="str">
        <f>Mes!G337</f>
        <v/>
      </c>
      <c r="B337" s="7"/>
      <c r="C337" s="7" t="str">
        <f>IF(Mes!Q337="", "", LOWER(LEFT(Mes!Q337,1)&amp;MID(Mes!Q337,SEARCH(" ",Mes!Q337)+1,LEN(Mes!Q337))))
</f>
        <v/>
      </c>
      <c r="D337" s="7"/>
      <c r="E337" s="6" t="str">
        <f>Mes!M337</f>
        <v/>
      </c>
      <c r="F337" s="7" t="str">
        <f>Mes!J337</f>
        <v/>
      </c>
      <c r="G337" s="7"/>
      <c r="H337" s="7"/>
      <c r="I337" s="6" t="str">
        <f>Mes!L337</f>
        <v/>
      </c>
      <c r="J337" s="7"/>
      <c r="K337" s="8" t="str">
        <f>Mes!O337</f>
        <v/>
      </c>
      <c r="L337" s="8" t="str">
        <f>Mes!P337</f>
        <v/>
      </c>
      <c r="M337" s="6" t="str">
        <f>Mes!R337</f>
        <v/>
      </c>
      <c r="N337" s="7" t="str">
        <f t="shared" si="1"/>
        <v/>
      </c>
      <c r="O337" s="6" t="str">
        <f>Mes!N337</f>
        <v/>
      </c>
      <c r="P337" s="7"/>
      <c r="Q337" s="7"/>
      <c r="R337" s="6" t="str">
        <f>Mes!I337</f>
        <v/>
      </c>
      <c r="S337" s="6" t="str">
        <f>Mes!K337</f>
        <v/>
      </c>
      <c r="T337" s="7" t="str">
        <f>IF(Mes!Q337="","",VLOOKUP(Mes!Q337,User!$A$2:$E$200,3,1))</f>
        <v/>
      </c>
      <c r="U337" s="7"/>
      <c r="V337" s="7"/>
      <c r="W337" s="7"/>
      <c r="X337" s="7"/>
      <c r="Y337" s="7"/>
      <c r="Z337" s="7"/>
      <c r="AA337" s="7"/>
      <c r="AB337" s="7"/>
      <c r="AC337" s="7" t="str">
        <f>IF((Mes!B337 =""),Mes!H337," ")</f>
        <v/>
      </c>
      <c r="AD337" s="6" t="str">
        <f>IF(NOT(Mes!B337 =""),Mes!B337,"")</f>
        <v/>
      </c>
      <c r="AE337" s="7"/>
      <c r="AF337" s="7"/>
    </row>
    <row r="338" ht="15.75" customHeight="1">
      <c r="A338" s="6" t="str">
        <f>Mes!G338</f>
        <v/>
      </c>
      <c r="B338" s="7"/>
      <c r="C338" s="7" t="str">
        <f>IF(Mes!Q338="", "", LOWER(LEFT(Mes!Q338,1)&amp;MID(Mes!Q338,SEARCH(" ",Mes!Q338)+1,LEN(Mes!Q338))))
</f>
        <v/>
      </c>
      <c r="D338" s="7"/>
      <c r="E338" s="6" t="str">
        <f>Mes!M338</f>
        <v/>
      </c>
      <c r="F338" s="7" t="str">
        <f>Mes!J338</f>
        <v/>
      </c>
      <c r="G338" s="7"/>
      <c r="H338" s="7"/>
      <c r="I338" s="6" t="str">
        <f>Mes!L338</f>
        <v/>
      </c>
      <c r="J338" s="7"/>
      <c r="K338" s="8" t="str">
        <f>Mes!O338</f>
        <v/>
      </c>
      <c r="L338" s="8" t="str">
        <f>Mes!P338</f>
        <v/>
      </c>
      <c r="M338" s="6" t="str">
        <f>Mes!R338</f>
        <v/>
      </c>
      <c r="N338" s="7" t="str">
        <f t="shared" si="1"/>
        <v/>
      </c>
      <c r="O338" s="6" t="str">
        <f>Mes!N338</f>
        <v/>
      </c>
      <c r="P338" s="7"/>
      <c r="Q338" s="7"/>
      <c r="R338" s="6" t="str">
        <f>Mes!I338</f>
        <v/>
      </c>
      <c r="S338" s="6" t="str">
        <f>Mes!K338</f>
        <v/>
      </c>
      <c r="T338" s="7" t="str">
        <f>IF(Mes!Q338="","",VLOOKUP(Mes!Q338,User!$A$2:$E$200,3,1))</f>
        <v/>
      </c>
      <c r="U338" s="7"/>
      <c r="V338" s="7"/>
      <c r="W338" s="7"/>
      <c r="X338" s="7"/>
      <c r="Y338" s="7"/>
      <c r="Z338" s="7"/>
      <c r="AA338" s="7"/>
      <c r="AB338" s="7"/>
      <c r="AC338" s="7" t="str">
        <f>IF((Mes!B338 =""),Mes!H338," ")</f>
        <v/>
      </c>
      <c r="AD338" s="6" t="str">
        <f>IF(NOT(Mes!B338 =""),Mes!B338,"")</f>
        <v/>
      </c>
      <c r="AE338" s="7"/>
      <c r="AF338" s="7"/>
    </row>
    <row r="339" ht="15.75" customHeight="1">
      <c r="A339" s="6" t="str">
        <f>Mes!G339</f>
        <v/>
      </c>
      <c r="B339" s="7"/>
      <c r="C339" s="7" t="str">
        <f>IF(Mes!Q339="", "", LOWER(LEFT(Mes!Q339,1)&amp;MID(Mes!Q339,SEARCH(" ",Mes!Q339)+1,LEN(Mes!Q339))))
</f>
        <v/>
      </c>
      <c r="D339" s="7"/>
      <c r="E339" s="6" t="str">
        <f>Mes!M339</f>
        <v/>
      </c>
      <c r="F339" s="7" t="str">
        <f>Mes!J339</f>
        <v/>
      </c>
      <c r="G339" s="7"/>
      <c r="H339" s="7"/>
      <c r="I339" s="6" t="str">
        <f>Mes!L339</f>
        <v/>
      </c>
      <c r="J339" s="7"/>
      <c r="K339" s="8" t="str">
        <f>Mes!O339</f>
        <v/>
      </c>
      <c r="L339" s="8" t="str">
        <f>Mes!P339</f>
        <v/>
      </c>
      <c r="M339" s="6" t="str">
        <f>Mes!R339</f>
        <v/>
      </c>
      <c r="N339" s="7" t="str">
        <f t="shared" si="1"/>
        <v/>
      </c>
      <c r="O339" s="6" t="str">
        <f>Mes!N339</f>
        <v/>
      </c>
      <c r="P339" s="7"/>
      <c r="Q339" s="7"/>
      <c r="R339" s="6" t="str">
        <f>Mes!I339</f>
        <v/>
      </c>
      <c r="S339" s="6" t="str">
        <f>Mes!K339</f>
        <v/>
      </c>
      <c r="T339" s="7" t="str">
        <f>IF(Mes!Q339="","",VLOOKUP(Mes!Q339,User!$A$2:$E$200,3,1))</f>
        <v/>
      </c>
      <c r="U339" s="7"/>
      <c r="V339" s="7"/>
      <c r="W339" s="7"/>
      <c r="X339" s="7"/>
      <c r="Y339" s="7"/>
      <c r="Z339" s="7"/>
      <c r="AA339" s="7"/>
      <c r="AB339" s="7"/>
      <c r="AC339" s="7" t="str">
        <f>IF((Mes!B339 =""),Mes!H339," ")</f>
        <v/>
      </c>
      <c r="AD339" s="6" t="str">
        <f>IF(NOT(Mes!B339 =""),Mes!B339,"")</f>
        <v/>
      </c>
      <c r="AE339" s="7"/>
      <c r="AF339" s="7"/>
    </row>
    <row r="340" ht="15.75" customHeight="1">
      <c r="A340" s="6" t="str">
        <f>Mes!G340</f>
        <v/>
      </c>
      <c r="B340" s="7"/>
      <c r="C340" s="7" t="str">
        <f>IF(Mes!Q340="", "", LOWER(LEFT(Mes!Q340,1)&amp;MID(Mes!Q340,SEARCH(" ",Mes!Q340)+1,LEN(Mes!Q340))))
</f>
        <v/>
      </c>
      <c r="D340" s="7"/>
      <c r="E340" s="6" t="str">
        <f>Mes!M340</f>
        <v/>
      </c>
      <c r="F340" s="7" t="str">
        <f>Mes!J340</f>
        <v/>
      </c>
      <c r="G340" s="7"/>
      <c r="H340" s="7"/>
      <c r="I340" s="6" t="str">
        <f>Mes!L340</f>
        <v/>
      </c>
      <c r="J340" s="7"/>
      <c r="K340" s="8" t="str">
        <f>Mes!O340</f>
        <v/>
      </c>
      <c r="L340" s="8" t="str">
        <f>Mes!P340</f>
        <v/>
      </c>
      <c r="M340" s="6" t="str">
        <f>Mes!R340</f>
        <v/>
      </c>
      <c r="N340" s="7" t="str">
        <f t="shared" si="1"/>
        <v/>
      </c>
      <c r="O340" s="6" t="str">
        <f>Mes!N340</f>
        <v/>
      </c>
      <c r="P340" s="7"/>
      <c r="Q340" s="7"/>
      <c r="R340" s="6" t="str">
        <f>Mes!I340</f>
        <v/>
      </c>
      <c r="S340" s="6" t="str">
        <f>Mes!K340</f>
        <v/>
      </c>
      <c r="T340" s="7" t="str">
        <f>IF(Mes!Q340="","",VLOOKUP(Mes!Q340,User!$A$2:$E$200,3,1))</f>
        <v/>
      </c>
      <c r="U340" s="7"/>
      <c r="V340" s="7"/>
      <c r="W340" s="7"/>
      <c r="X340" s="7"/>
      <c r="Y340" s="7"/>
      <c r="Z340" s="7"/>
      <c r="AA340" s="7"/>
      <c r="AB340" s="7"/>
      <c r="AC340" s="7" t="str">
        <f>IF((Mes!B340 =""),Mes!H340," ")</f>
        <v/>
      </c>
      <c r="AD340" s="6" t="str">
        <f>IF(NOT(Mes!B340 =""),Mes!B340,"")</f>
        <v/>
      </c>
      <c r="AE340" s="7"/>
      <c r="AF340" s="7"/>
    </row>
    <row r="341" ht="15.75" customHeight="1">
      <c r="A341" s="6" t="str">
        <f>Mes!G341</f>
        <v/>
      </c>
      <c r="B341" s="7"/>
      <c r="C341" s="7" t="str">
        <f>IF(Mes!Q341="", "", LOWER(LEFT(Mes!Q341,1)&amp;MID(Mes!Q341,SEARCH(" ",Mes!Q341)+1,LEN(Mes!Q341))))
</f>
        <v/>
      </c>
      <c r="D341" s="7"/>
      <c r="E341" s="6" t="str">
        <f>Mes!M341</f>
        <v/>
      </c>
      <c r="F341" s="7" t="str">
        <f>Mes!J341</f>
        <v/>
      </c>
      <c r="G341" s="7"/>
      <c r="H341" s="7"/>
      <c r="I341" s="6" t="str">
        <f>Mes!L341</f>
        <v/>
      </c>
      <c r="J341" s="7"/>
      <c r="K341" s="8" t="str">
        <f>Mes!O341</f>
        <v/>
      </c>
      <c r="L341" s="8" t="str">
        <f>Mes!P341</f>
        <v/>
      </c>
      <c r="M341" s="6" t="str">
        <f>Mes!R341</f>
        <v/>
      </c>
      <c r="N341" s="7" t="str">
        <f t="shared" si="1"/>
        <v/>
      </c>
      <c r="O341" s="6" t="str">
        <f>Mes!N341</f>
        <v/>
      </c>
      <c r="P341" s="7"/>
      <c r="Q341" s="7"/>
      <c r="R341" s="6" t="str">
        <f>Mes!I341</f>
        <v/>
      </c>
      <c r="S341" s="6" t="str">
        <f>Mes!K341</f>
        <v/>
      </c>
      <c r="T341" s="7" t="str">
        <f>IF(Mes!Q341="","",VLOOKUP(Mes!Q341,User!$A$2:$E$200,3,1))</f>
        <v/>
      </c>
      <c r="U341" s="7"/>
      <c r="V341" s="7"/>
      <c r="W341" s="7"/>
      <c r="X341" s="7"/>
      <c r="Y341" s="7"/>
      <c r="Z341" s="7"/>
      <c r="AA341" s="7"/>
      <c r="AB341" s="7"/>
      <c r="AC341" s="7" t="str">
        <f>IF((Mes!B341 =""),Mes!H341," ")</f>
        <v/>
      </c>
      <c r="AD341" s="6" t="str">
        <f>IF(NOT(Mes!B341 =""),Mes!B341,"")</f>
        <v/>
      </c>
      <c r="AE341" s="7"/>
      <c r="AF341" s="7"/>
    </row>
    <row r="342" ht="15.75" customHeight="1">
      <c r="A342" s="6" t="str">
        <f>Mes!G342</f>
        <v/>
      </c>
      <c r="B342" s="7"/>
      <c r="C342" s="7" t="str">
        <f>IF(Mes!Q342="", "", LOWER(LEFT(Mes!Q342,1)&amp;MID(Mes!Q342,SEARCH(" ",Mes!Q342)+1,LEN(Mes!Q342))))
</f>
        <v/>
      </c>
      <c r="D342" s="7"/>
      <c r="E342" s="6" t="str">
        <f>Mes!M342</f>
        <v/>
      </c>
      <c r="F342" s="7" t="str">
        <f>Mes!J342</f>
        <v/>
      </c>
      <c r="G342" s="7"/>
      <c r="H342" s="7"/>
      <c r="I342" s="6" t="str">
        <f>Mes!L342</f>
        <v/>
      </c>
      <c r="J342" s="7"/>
      <c r="K342" s="8" t="str">
        <f>Mes!O342</f>
        <v/>
      </c>
      <c r="L342" s="8" t="str">
        <f>Mes!P342</f>
        <v/>
      </c>
      <c r="M342" s="6" t="str">
        <f>Mes!R342</f>
        <v/>
      </c>
      <c r="N342" s="7" t="str">
        <f t="shared" si="1"/>
        <v/>
      </c>
      <c r="O342" s="6" t="str">
        <f>Mes!N342</f>
        <v/>
      </c>
      <c r="P342" s="7"/>
      <c r="Q342" s="7"/>
      <c r="R342" s="6" t="str">
        <f>Mes!I342</f>
        <v/>
      </c>
      <c r="S342" s="6" t="str">
        <f>Mes!K342</f>
        <v/>
      </c>
      <c r="T342" s="7" t="str">
        <f>IF(Mes!Q342="","",VLOOKUP(Mes!Q342,User!$A$2:$E$200,3,1))</f>
        <v/>
      </c>
      <c r="U342" s="7"/>
      <c r="V342" s="7"/>
      <c r="W342" s="7"/>
      <c r="X342" s="7"/>
      <c r="Y342" s="7"/>
      <c r="Z342" s="7"/>
      <c r="AA342" s="7"/>
      <c r="AB342" s="7"/>
      <c r="AC342" s="7" t="str">
        <f>IF((Mes!B342 =""),Mes!H342," ")</f>
        <v/>
      </c>
      <c r="AD342" s="6" t="str">
        <f>IF(NOT(Mes!B342 =""),Mes!B342,"")</f>
        <v/>
      </c>
      <c r="AE342" s="7"/>
      <c r="AF342" s="7"/>
    </row>
    <row r="343" ht="15.75" customHeight="1">
      <c r="A343" s="6" t="str">
        <f>Mes!G343</f>
        <v/>
      </c>
      <c r="B343" s="7"/>
      <c r="C343" s="7" t="str">
        <f>IF(Mes!Q343="", "", LOWER(LEFT(Mes!Q343,1)&amp;MID(Mes!Q343,SEARCH(" ",Mes!Q343)+1,LEN(Mes!Q343))))
</f>
        <v/>
      </c>
      <c r="D343" s="7"/>
      <c r="E343" s="6" t="str">
        <f>Mes!M343</f>
        <v/>
      </c>
      <c r="F343" s="7" t="str">
        <f>Mes!J343</f>
        <v/>
      </c>
      <c r="G343" s="7"/>
      <c r="H343" s="7"/>
      <c r="I343" s="6" t="str">
        <f>Mes!L343</f>
        <v/>
      </c>
      <c r="J343" s="7"/>
      <c r="K343" s="8" t="str">
        <f>Mes!O343</f>
        <v/>
      </c>
      <c r="L343" s="8" t="str">
        <f>Mes!P343</f>
        <v/>
      </c>
      <c r="M343" s="6" t="str">
        <f>Mes!R343</f>
        <v/>
      </c>
      <c r="N343" s="7" t="str">
        <f t="shared" si="1"/>
        <v/>
      </c>
      <c r="O343" s="6" t="str">
        <f>Mes!N343</f>
        <v/>
      </c>
      <c r="P343" s="7"/>
      <c r="Q343" s="7"/>
      <c r="R343" s="6" t="str">
        <f>Mes!I343</f>
        <v/>
      </c>
      <c r="S343" s="6" t="str">
        <f>Mes!K343</f>
        <v/>
      </c>
      <c r="T343" s="7" t="str">
        <f>IF(Mes!Q343="","",VLOOKUP(Mes!Q343,User!$A$2:$E$200,3,1))</f>
        <v/>
      </c>
      <c r="U343" s="7"/>
      <c r="V343" s="7"/>
      <c r="W343" s="7"/>
      <c r="X343" s="7"/>
      <c r="Y343" s="7"/>
      <c r="Z343" s="7"/>
      <c r="AA343" s="7"/>
      <c r="AB343" s="7"/>
      <c r="AC343" s="7" t="str">
        <f>IF((Mes!B343 =""),Mes!H343," ")</f>
        <v/>
      </c>
      <c r="AD343" s="6" t="str">
        <f>IF(NOT(Mes!B343 =""),Mes!B343,"")</f>
        <v/>
      </c>
      <c r="AE343" s="7"/>
      <c r="AF343" s="7"/>
    </row>
    <row r="344" ht="15.75" customHeight="1">
      <c r="A344" s="6" t="str">
        <f>Mes!G344</f>
        <v/>
      </c>
      <c r="B344" s="7"/>
      <c r="C344" s="7" t="str">
        <f>IF(Mes!Q344="", "", LOWER(LEFT(Mes!Q344,1)&amp;MID(Mes!Q344,SEARCH(" ",Mes!Q344)+1,LEN(Mes!Q344))))
</f>
        <v/>
      </c>
      <c r="D344" s="7"/>
      <c r="E344" s="6" t="str">
        <f>Mes!M344</f>
        <v/>
      </c>
      <c r="F344" s="7" t="str">
        <f>Mes!J344</f>
        <v/>
      </c>
      <c r="G344" s="7"/>
      <c r="H344" s="7"/>
      <c r="I344" s="6" t="str">
        <f>Mes!L344</f>
        <v/>
      </c>
      <c r="J344" s="7"/>
      <c r="K344" s="8" t="str">
        <f>Mes!O344</f>
        <v/>
      </c>
      <c r="L344" s="8" t="str">
        <f>Mes!P344</f>
        <v/>
      </c>
      <c r="M344" s="6" t="str">
        <f>Mes!R344</f>
        <v/>
      </c>
      <c r="N344" s="7" t="str">
        <f t="shared" si="1"/>
        <v/>
      </c>
      <c r="O344" s="6" t="str">
        <f>Mes!N344</f>
        <v/>
      </c>
      <c r="P344" s="7"/>
      <c r="Q344" s="7"/>
      <c r="R344" s="6" t="str">
        <f>Mes!I344</f>
        <v/>
      </c>
      <c r="S344" s="6" t="str">
        <f>Mes!K344</f>
        <v/>
      </c>
      <c r="T344" s="7" t="str">
        <f>IF(Mes!Q344="","",VLOOKUP(Mes!Q344,User!$A$2:$E$200,3,1))</f>
        <v/>
      </c>
      <c r="U344" s="7"/>
      <c r="V344" s="7"/>
      <c r="W344" s="7"/>
      <c r="X344" s="7"/>
      <c r="Y344" s="7"/>
      <c r="Z344" s="7"/>
      <c r="AA344" s="7"/>
      <c r="AB344" s="7"/>
      <c r="AC344" s="7" t="str">
        <f>IF((Mes!B344 =""),Mes!H344," ")</f>
        <v/>
      </c>
      <c r="AD344" s="6" t="str">
        <f>IF(NOT(Mes!B344 =""),Mes!B344,"")</f>
        <v/>
      </c>
      <c r="AE344" s="7"/>
      <c r="AF344" s="7"/>
    </row>
    <row r="345" ht="15.75" customHeight="1">
      <c r="A345" s="6" t="str">
        <f>Mes!G345</f>
        <v/>
      </c>
      <c r="B345" s="7"/>
      <c r="C345" s="7" t="str">
        <f>IF(Mes!Q345="", "", LOWER(LEFT(Mes!Q345,1)&amp;MID(Mes!Q345,SEARCH(" ",Mes!Q345)+1,LEN(Mes!Q345))))
</f>
        <v/>
      </c>
      <c r="D345" s="7"/>
      <c r="E345" s="6" t="str">
        <f>Mes!M345</f>
        <v/>
      </c>
      <c r="F345" s="7" t="str">
        <f>Mes!J345</f>
        <v/>
      </c>
      <c r="G345" s="7"/>
      <c r="H345" s="7"/>
      <c r="I345" s="6" t="str">
        <f>Mes!L345</f>
        <v/>
      </c>
      <c r="J345" s="7"/>
      <c r="K345" s="8" t="str">
        <f>Mes!O345</f>
        <v/>
      </c>
      <c r="L345" s="8" t="str">
        <f>Mes!P345</f>
        <v/>
      </c>
      <c r="M345" s="6" t="str">
        <f>Mes!R345</f>
        <v/>
      </c>
      <c r="N345" s="7" t="str">
        <f t="shared" si="1"/>
        <v/>
      </c>
      <c r="O345" s="6" t="str">
        <f>Mes!N345</f>
        <v/>
      </c>
      <c r="P345" s="7"/>
      <c r="Q345" s="7"/>
      <c r="R345" s="6" t="str">
        <f>Mes!I345</f>
        <v/>
      </c>
      <c r="S345" s="6" t="str">
        <f>Mes!K345</f>
        <v/>
      </c>
      <c r="T345" s="7" t="str">
        <f>IF(Mes!Q345="","",VLOOKUP(Mes!Q345,User!$A$2:$E$200,3,1))</f>
        <v/>
      </c>
      <c r="U345" s="7"/>
      <c r="V345" s="7"/>
      <c r="W345" s="7"/>
      <c r="X345" s="7"/>
      <c r="Y345" s="7"/>
      <c r="Z345" s="7"/>
      <c r="AA345" s="7"/>
      <c r="AB345" s="7"/>
      <c r="AC345" s="7" t="str">
        <f>IF((Mes!B345 =""),Mes!H345," ")</f>
        <v/>
      </c>
      <c r="AD345" s="6" t="str">
        <f>IF(NOT(Mes!B345 =""),Mes!B345,"")</f>
        <v/>
      </c>
      <c r="AE345" s="7"/>
      <c r="AF345" s="7"/>
    </row>
    <row r="346" ht="15.75" customHeight="1">
      <c r="A346" s="6" t="str">
        <f>Mes!G346</f>
        <v/>
      </c>
      <c r="B346" s="7"/>
      <c r="C346" s="7" t="str">
        <f>IF(Mes!Q346="", "", LOWER(LEFT(Mes!Q346,1)&amp;MID(Mes!Q346,SEARCH(" ",Mes!Q346)+1,LEN(Mes!Q346))))
</f>
        <v/>
      </c>
      <c r="D346" s="7"/>
      <c r="E346" s="6" t="str">
        <f>Mes!M346</f>
        <v/>
      </c>
      <c r="F346" s="7" t="str">
        <f>Mes!J346</f>
        <v/>
      </c>
      <c r="G346" s="7"/>
      <c r="H346" s="7"/>
      <c r="I346" s="6" t="str">
        <f>Mes!L346</f>
        <v/>
      </c>
      <c r="J346" s="7"/>
      <c r="K346" s="8" t="str">
        <f>Mes!O346</f>
        <v/>
      </c>
      <c r="L346" s="8" t="str">
        <f>Mes!P346</f>
        <v/>
      </c>
      <c r="M346" s="6" t="str">
        <f>Mes!R346</f>
        <v/>
      </c>
      <c r="N346" s="7" t="str">
        <f t="shared" si="1"/>
        <v/>
      </c>
      <c r="O346" s="6" t="str">
        <f>Mes!N346</f>
        <v/>
      </c>
      <c r="P346" s="7"/>
      <c r="Q346" s="7"/>
      <c r="R346" s="6" t="str">
        <f>Mes!I346</f>
        <v/>
      </c>
      <c r="S346" s="6" t="str">
        <f>Mes!K346</f>
        <v/>
      </c>
      <c r="T346" s="7" t="str">
        <f>IF(Mes!Q346="","",VLOOKUP(Mes!Q346,User!$A$2:$E$200,3,1))</f>
        <v/>
      </c>
      <c r="U346" s="7"/>
      <c r="V346" s="7"/>
      <c r="W346" s="7"/>
      <c r="X346" s="7"/>
      <c r="Y346" s="7"/>
      <c r="Z346" s="7"/>
      <c r="AA346" s="7"/>
      <c r="AB346" s="7"/>
      <c r="AC346" s="7" t="str">
        <f>IF((Mes!B346 =""),Mes!H346," ")</f>
        <v/>
      </c>
      <c r="AD346" s="6" t="str">
        <f>IF(NOT(Mes!B346 =""),Mes!B346,"")</f>
        <v/>
      </c>
      <c r="AE346" s="7"/>
      <c r="AF346" s="7"/>
    </row>
    <row r="347" ht="15.75" customHeight="1">
      <c r="A347" s="6" t="str">
        <f>Mes!G347</f>
        <v/>
      </c>
      <c r="B347" s="7"/>
      <c r="C347" s="7" t="str">
        <f>IF(Mes!Q347="", "", LOWER(LEFT(Mes!Q347,1)&amp;MID(Mes!Q347,SEARCH(" ",Mes!Q347)+1,LEN(Mes!Q347))))
</f>
        <v/>
      </c>
      <c r="D347" s="7"/>
      <c r="E347" s="6" t="str">
        <f>Mes!M347</f>
        <v/>
      </c>
      <c r="F347" s="7" t="str">
        <f>Mes!J347</f>
        <v/>
      </c>
      <c r="G347" s="7"/>
      <c r="H347" s="7"/>
      <c r="I347" s="6" t="str">
        <f>Mes!L347</f>
        <v/>
      </c>
      <c r="J347" s="7"/>
      <c r="K347" s="8" t="str">
        <f>Mes!O347</f>
        <v/>
      </c>
      <c r="L347" s="8" t="str">
        <f>Mes!P347</f>
        <v/>
      </c>
      <c r="M347" s="6" t="str">
        <f>Mes!R347</f>
        <v/>
      </c>
      <c r="N347" s="7" t="str">
        <f t="shared" si="1"/>
        <v/>
      </c>
      <c r="O347" s="6" t="str">
        <f>Mes!N347</f>
        <v/>
      </c>
      <c r="P347" s="7"/>
      <c r="Q347" s="7"/>
      <c r="R347" s="6" t="str">
        <f>Mes!I347</f>
        <v/>
      </c>
      <c r="S347" s="6" t="str">
        <f>Mes!K347</f>
        <v/>
      </c>
      <c r="T347" s="7" t="str">
        <f>IF(Mes!Q347="","",VLOOKUP(Mes!Q347,User!$A$2:$E$200,3,1))</f>
        <v/>
      </c>
      <c r="U347" s="7"/>
      <c r="V347" s="7"/>
      <c r="W347" s="7"/>
      <c r="X347" s="7"/>
      <c r="Y347" s="7"/>
      <c r="Z347" s="7"/>
      <c r="AA347" s="7"/>
      <c r="AB347" s="7"/>
      <c r="AC347" s="7" t="str">
        <f>IF((Mes!B347 =""),Mes!H347," ")</f>
        <v/>
      </c>
      <c r="AD347" s="6" t="str">
        <f>IF(NOT(Mes!B347 =""),Mes!B347,"")</f>
        <v/>
      </c>
      <c r="AE347" s="7"/>
      <c r="AF347" s="7"/>
    </row>
    <row r="348" ht="15.75" customHeight="1">
      <c r="A348" s="6" t="str">
        <f>Mes!G348</f>
        <v/>
      </c>
      <c r="B348" s="7"/>
      <c r="C348" s="7" t="str">
        <f>IF(Mes!Q348="", "", LOWER(LEFT(Mes!Q348,1)&amp;MID(Mes!Q348,SEARCH(" ",Mes!Q348)+1,LEN(Mes!Q348))))
</f>
        <v/>
      </c>
      <c r="D348" s="7"/>
      <c r="E348" s="6" t="str">
        <f>Mes!M348</f>
        <v/>
      </c>
      <c r="F348" s="7" t="str">
        <f>Mes!J348</f>
        <v/>
      </c>
      <c r="G348" s="7"/>
      <c r="H348" s="7"/>
      <c r="I348" s="6" t="str">
        <f>Mes!L348</f>
        <v/>
      </c>
      <c r="J348" s="7"/>
      <c r="K348" s="8" t="str">
        <f>Mes!O348</f>
        <v/>
      </c>
      <c r="L348" s="8" t="str">
        <f>Mes!P348</f>
        <v/>
      </c>
      <c r="M348" s="6" t="str">
        <f>Mes!R348</f>
        <v/>
      </c>
      <c r="N348" s="7" t="str">
        <f t="shared" si="1"/>
        <v/>
      </c>
      <c r="O348" s="6" t="str">
        <f>Mes!N348</f>
        <v/>
      </c>
      <c r="P348" s="7"/>
      <c r="Q348" s="7"/>
      <c r="R348" s="6" t="str">
        <f>Mes!I348</f>
        <v/>
      </c>
      <c r="S348" s="6" t="str">
        <f>Mes!K348</f>
        <v/>
      </c>
      <c r="T348" s="7" t="str">
        <f>IF(Mes!Q348="","",VLOOKUP(Mes!Q348,User!$A$2:$E$200,3,1))</f>
        <v/>
      </c>
      <c r="U348" s="7"/>
      <c r="V348" s="7"/>
      <c r="W348" s="7"/>
      <c r="X348" s="7"/>
      <c r="Y348" s="7"/>
      <c r="Z348" s="7"/>
      <c r="AA348" s="7"/>
      <c r="AB348" s="7"/>
      <c r="AC348" s="7" t="str">
        <f>IF((Mes!B348 =""),Mes!H348," ")</f>
        <v/>
      </c>
      <c r="AD348" s="6" t="str">
        <f>IF(NOT(Mes!B348 =""),Mes!B348,"")</f>
        <v/>
      </c>
      <c r="AE348" s="7"/>
      <c r="AF348" s="7"/>
    </row>
    <row r="349" ht="15.75" customHeight="1">
      <c r="A349" s="6" t="str">
        <f>Mes!G349</f>
        <v/>
      </c>
      <c r="B349" s="7"/>
      <c r="C349" s="7" t="str">
        <f>IF(Mes!Q349="", "", LOWER(LEFT(Mes!Q349,1)&amp;MID(Mes!Q349,SEARCH(" ",Mes!Q349)+1,LEN(Mes!Q349))))
</f>
        <v/>
      </c>
      <c r="D349" s="7"/>
      <c r="E349" s="6" t="str">
        <f>Mes!M349</f>
        <v/>
      </c>
      <c r="F349" s="7" t="str">
        <f>Mes!J349</f>
        <v/>
      </c>
      <c r="G349" s="7"/>
      <c r="H349" s="7"/>
      <c r="I349" s="6" t="str">
        <f>Mes!L349</f>
        <v/>
      </c>
      <c r="J349" s="7"/>
      <c r="K349" s="8" t="str">
        <f>Mes!O349</f>
        <v/>
      </c>
      <c r="L349" s="8" t="str">
        <f>Mes!P349</f>
        <v/>
      </c>
      <c r="M349" s="6" t="str">
        <f>Mes!R349</f>
        <v/>
      </c>
      <c r="N349" s="7" t="str">
        <f t="shared" si="1"/>
        <v/>
      </c>
      <c r="O349" s="6" t="str">
        <f>Mes!N349</f>
        <v/>
      </c>
      <c r="P349" s="7"/>
      <c r="Q349" s="7"/>
      <c r="R349" s="6" t="str">
        <f>Mes!I349</f>
        <v/>
      </c>
      <c r="S349" s="6" t="str">
        <f>Mes!K349</f>
        <v/>
      </c>
      <c r="T349" s="7" t="str">
        <f>IF(Mes!Q349="","",VLOOKUP(Mes!Q349,User!$A$2:$E$200,3,1))</f>
        <v/>
      </c>
      <c r="U349" s="7"/>
      <c r="V349" s="7"/>
      <c r="W349" s="7"/>
      <c r="X349" s="7"/>
      <c r="Y349" s="7"/>
      <c r="Z349" s="7"/>
      <c r="AA349" s="7"/>
      <c r="AB349" s="7"/>
      <c r="AC349" s="7" t="str">
        <f>IF((Mes!B349 =""),Mes!H349," ")</f>
        <v/>
      </c>
      <c r="AD349" s="6" t="str">
        <f>IF(NOT(Mes!B349 =""),Mes!B349,"")</f>
        <v/>
      </c>
      <c r="AE349" s="7"/>
      <c r="AF349" s="7"/>
    </row>
    <row r="350" ht="15.75" customHeight="1">
      <c r="A350" s="6" t="str">
        <f>Mes!G350</f>
        <v/>
      </c>
      <c r="B350" s="7"/>
      <c r="C350" s="7" t="str">
        <f>IF(Mes!Q350="", "", LOWER(LEFT(Mes!Q350,1)&amp;MID(Mes!Q350,SEARCH(" ",Mes!Q350)+1,LEN(Mes!Q350))))
</f>
        <v/>
      </c>
      <c r="D350" s="7"/>
      <c r="E350" s="6" t="str">
        <f>Mes!M350</f>
        <v/>
      </c>
      <c r="F350" s="7" t="str">
        <f>Mes!J350</f>
        <v/>
      </c>
      <c r="G350" s="7"/>
      <c r="H350" s="7"/>
      <c r="I350" s="6" t="str">
        <f>Mes!L350</f>
        <v/>
      </c>
      <c r="J350" s="7"/>
      <c r="K350" s="8" t="str">
        <f>Mes!O350</f>
        <v/>
      </c>
      <c r="L350" s="8" t="str">
        <f>Mes!P350</f>
        <v/>
      </c>
      <c r="M350" s="6" t="str">
        <f>Mes!R350</f>
        <v/>
      </c>
      <c r="N350" s="7" t="str">
        <f t="shared" si="1"/>
        <v/>
      </c>
      <c r="O350" s="6" t="str">
        <f>Mes!N350</f>
        <v/>
      </c>
      <c r="P350" s="7"/>
      <c r="Q350" s="7"/>
      <c r="R350" s="6" t="str">
        <f>Mes!I350</f>
        <v/>
      </c>
      <c r="S350" s="6" t="str">
        <f>Mes!K350</f>
        <v/>
      </c>
      <c r="T350" s="7" t="str">
        <f>IF(Mes!Q350="","",VLOOKUP(Mes!Q350,User!$A$2:$E$200,3,1))</f>
        <v/>
      </c>
      <c r="U350" s="7"/>
      <c r="V350" s="7"/>
      <c r="W350" s="7"/>
      <c r="X350" s="7"/>
      <c r="Y350" s="7"/>
      <c r="Z350" s="7"/>
      <c r="AA350" s="7"/>
      <c r="AB350" s="7"/>
      <c r="AC350" s="7" t="str">
        <f>IF((Mes!B350 =""),Mes!H350," ")</f>
        <v/>
      </c>
      <c r="AD350" s="6" t="str">
        <f>IF(NOT(Mes!B350 =""),Mes!B350,"")</f>
        <v/>
      </c>
      <c r="AE350" s="7"/>
      <c r="AF350" s="7"/>
    </row>
    <row r="351" ht="15.75" customHeight="1">
      <c r="A351" s="6" t="str">
        <f>Mes!G351</f>
        <v/>
      </c>
      <c r="B351" s="7"/>
      <c r="C351" s="7" t="str">
        <f>IF(Mes!Q351="", "", LOWER(LEFT(Mes!Q351,1)&amp;MID(Mes!Q351,SEARCH(" ",Mes!Q351)+1,LEN(Mes!Q351))))
</f>
        <v/>
      </c>
      <c r="D351" s="7"/>
      <c r="E351" s="6" t="str">
        <f>Mes!M351</f>
        <v/>
      </c>
      <c r="F351" s="7" t="str">
        <f>Mes!J351</f>
        <v/>
      </c>
      <c r="G351" s="7"/>
      <c r="H351" s="7"/>
      <c r="I351" s="6" t="str">
        <f>Mes!L351</f>
        <v/>
      </c>
      <c r="J351" s="7"/>
      <c r="K351" s="8" t="str">
        <f>Mes!O351</f>
        <v/>
      </c>
      <c r="L351" s="8" t="str">
        <f>Mes!P351</f>
        <v/>
      </c>
      <c r="M351" s="6" t="str">
        <f>Mes!R351</f>
        <v/>
      </c>
      <c r="N351" s="7" t="str">
        <f t="shared" si="1"/>
        <v/>
      </c>
      <c r="O351" s="6" t="str">
        <f>Mes!N351</f>
        <v/>
      </c>
      <c r="P351" s="7"/>
      <c r="Q351" s="7"/>
      <c r="R351" s="6" t="str">
        <f>Mes!I351</f>
        <v/>
      </c>
      <c r="S351" s="6" t="str">
        <f>Mes!K351</f>
        <v/>
      </c>
      <c r="T351" s="7" t="str">
        <f>IF(Mes!Q351="","",VLOOKUP(Mes!Q351,User!$A$2:$E$200,3,1))</f>
        <v/>
      </c>
      <c r="U351" s="7"/>
      <c r="V351" s="7"/>
      <c r="W351" s="7"/>
      <c r="X351" s="7"/>
      <c r="Y351" s="7"/>
      <c r="Z351" s="7"/>
      <c r="AA351" s="7"/>
      <c r="AB351" s="7"/>
      <c r="AC351" s="7" t="str">
        <f>IF((Mes!B351 =""),Mes!H351," ")</f>
        <v/>
      </c>
      <c r="AD351" s="6" t="str">
        <f>IF(NOT(Mes!B351 =""),Mes!B351,"")</f>
        <v/>
      </c>
      <c r="AE351" s="7"/>
      <c r="AF351" s="7"/>
    </row>
    <row r="352" ht="15.75" customHeight="1">
      <c r="A352" s="6" t="str">
        <f>Mes!G352</f>
        <v/>
      </c>
      <c r="B352" s="7"/>
      <c r="C352" s="7" t="str">
        <f>IF(Mes!Q352="", "", LOWER(LEFT(Mes!Q352,1)&amp;MID(Mes!Q352,SEARCH(" ",Mes!Q352)+1,LEN(Mes!Q352))))
</f>
        <v/>
      </c>
      <c r="D352" s="7"/>
      <c r="E352" s="6" t="str">
        <f>Mes!M352</f>
        <v/>
      </c>
      <c r="F352" s="7" t="str">
        <f>Mes!J352</f>
        <v/>
      </c>
      <c r="G352" s="7"/>
      <c r="H352" s="7"/>
      <c r="I352" s="6" t="str">
        <f>Mes!L352</f>
        <v/>
      </c>
      <c r="J352" s="7"/>
      <c r="K352" s="8" t="str">
        <f>Mes!O352</f>
        <v/>
      </c>
      <c r="L352" s="8" t="str">
        <f>Mes!P352</f>
        <v/>
      </c>
      <c r="M352" s="6" t="str">
        <f>Mes!R352</f>
        <v/>
      </c>
      <c r="N352" s="7" t="str">
        <f t="shared" si="1"/>
        <v/>
      </c>
      <c r="O352" s="6" t="str">
        <f>Mes!N352</f>
        <v/>
      </c>
      <c r="P352" s="7"/>
      <c r="Q352" s="7"/>
      <c r="R352" s="6" t="str">
        <f>Mes!I352</f>
        <v/>
      </c>
      <c r="S352" s="6" t="str">
        <f>Mes!K352</f>
        <v/>
      </c>
      <c r="T352" s="7" t="str">
        <f>IF(Mes!Q352="","",VLOOKUP(Mes!Q352,User!$A$2:$E$200,3,1))</f>
        <v/>
      </c>
      <c r="U352" s="7"/>
      <c r="V352" s="7"/>
      <c r="W352" s="7"/>
      <c r="X352" s="7"/>
      <c r="Y352" s="7"/>
      <c r="Z352" s="7"/>
      <c r="AA352" s="7"/>
      <c r="AB352" s="7"/>
      <c r="AC352" s="7" t="str">
        <f>IF((Mes!B352 =""),Mes!H352," ")</f>
        <v/>
      </c>
      <c r="AD352" s="6" t="str">
        <f>IF(NOT(Mes!B352 =""),Mes!B352,"")</f>
        <v/>
      </c>
      <c r="AE352" s="7"/>
      <c r="AF352" s="7"/>
    </row>
    <row r="353" ht="15.75" customHeight="1">
      <c r="A353" s="6" t="str">
        <f>Mes!G353</f>
        <v/>
      </c>
      <c r="B353" s="7"/>
      <c r="C353" s="7" t="str">
        <f>IF(Mes!Q353="", "", LOWER(LEFT(Mes!Q353,1)&amp;MID(Mes!Q353,SEARCH(" ",Mes!Q353)+1,LEN(Mes!Q353))))
</f>
        <v/>
      </c>
      <c r="D353" s="7"/>
      <c r="E353" s="6" t="str">
        <f>Mes!M353</f>
        <v/>
      </c>
      <c r="F353" s="7" t="str">
        <f>Mes!J353</f>
        <v/>
      </c>
      <c r="G353" s="7"/>
      <c r="H353" s="7"/>
      <c r="I353" s="6" t="str">
        <f>Mes!L353</f>
        <v/>
      </c>
      <c r="J353" s="7"/>
      <c r="K353" s="8" t="str">
        <f>Mes!O353</f>
        <v/>
      </c>
      <c r="L353" s="8" t="str">
        <f>Mes!P353</f>
        <v/>
      </c>
      <c r="M353" s="6" t="str">
        <f>Mes!R353</f>
        <v/>
      </c>
      <c r="N353" s="7" t="str">
        <f t="shared" si="1"/>
        <v/>
      </c>
      <c r="O353" s="6" t="str">
        <f>Mes!N353</f>
        <v/>
      </c>
      <c r="P353" s="7"/>
      <c r="Q353" s="7"/>
      <c r="R353" s="6" t="str">
        <f>Mes!I353</f>
        <v/>
      </c>
      <c r="S353" s="6" t="str">
        <f>Mes!K353</f>
        <v/>
      </c>
      <c r="T353" s="7" t="str">
        <f>IF(Mes!Q353="","",VLOOKUP(Mes!Q353,User!$A$2:$E$200,3,1))</f>
        <v/>
      </c>
      <c r="U353" s="7"/>
      <c r="V353" s="7"/>
      <c r="W353" s="7"/>
      <c r="X353" s="7"/>
      <c r="Y353" s="7"/>
      <c r="Z353" s="7"/>
      <c r="AA353" s="7"/>
      <c r="AB353" s="7"/>
      <c r="AC353" s="7" t="str">
        <f>IF((Mes!B353 =""),Mes!H353," ")</f>
        <v/>
      </c>
      <c r="AD353" s="6" t="str">
        <f>IF(NOT(Mes!B353 =""),Mes!B353,"")</f>
        <v/>
      </c>
      <c r="AE353" s="7"/>
      <c r="AF353" s="7"/>
    </row>
    <row r="354" ht="15.75" customHeight="1">
      <c r="A354" s="6" t="str">
        <f>Mes!G354</f>
        <v/>
      </c>
      <c r="B354" s="7"/>
      <c r="C354" s="7" t="str">
        <f>IF(Mes!Q354="", "", LOWER(LEFT(Mes!Q354,1)&amp;MID(Mes!Q354,SEARCH(" ",Mes!Q354)+1,LEN(Mes!Q354))))
</f>
        <v/>
      </c>
      <c r="D354" s="7"/>
      <c r="E354" s="6" t="str">
        <f>Mes!M354</f>
        <v/>
      </c>
      <c r="F354" s="7" t="str">
        <f>Mes!J354</f>
        <v/>
      </c>
      <c r="G354" s="7"/>
      <c r="H354" s="7"/>
      <c r="I354" s="6" t="str">
        <f>Mes!L354</f>
        <v/>
      </c>
      <c r="J354" s="7"/>
      <c r="K354" s="8" t="str">
        <f>Mes!O354</f>
        <v/>
      </c>
      <c r="L354" s="8" t="str">
        <f>Mes!P354</f>
        <v/>
      </c>
      <c r="M354" s="6" t="str">
        <f>Mes!R354</f>
        <v/>
      </c>
      <c r="N354" s="7" t="str">
        <f t="shared" si="1"/>
        <v/>
      </c>
      <c r="O354" s="6" t="str">
        <f>Mes!N354</f>
        <v/>
      </c>
      <c r="P354" s="7"/>
      <c r="Q354" s="7"/>
      <c r="R354" s="6" t="str">
        <f>Mes!I354</f>
        <v/>
      </c>
      <c r="S354" s="6" t="str">
        <f>Mes!K354</f>
        <v/>
      </c>
      <c r="T354" s="7" t="str">
        <f>IF(Mes!Q354="","",VLOOKUP(Mes!Q354,User!$A$2:$E$200,3,1))</f>
        <v/>
      </c>
      <c r="U354" s="7"/>
      <c r="V354" s="7"/>
      <c r="W354" s="7"/>
      <c r="X354" s="7"/>
      <c r="Y354" s="7"/>
      <c r="Z354" s="7"/>
      <c r="AA354" s="7"/>
      <c r="AB354" s="7"/>
      <c r="AC354" s="7" t="str">
        <f>IF((Mes!B354 =""),Mes!H354," ")</f>
        <v/>
      </c>
      <c r="AD354" s="6" t="str">
        <f>IF(NOT(Mes!B354 =""),Mes!B354,"")</f>
        <v/>
      </c>
      <c r="AE354" s="7"/>
      <c r="AF354" s="7"/>
    </row>
    <row r="355" ht="15.75" customHeight="1">
      <c r="A355" s="6" t="str">
        <f>Mes!G355</f>
        <v/>
      </c>
      <c r="B355" s="7"/>
      <c r="C355" s="7" t="str">
        <f>IF(Mes!Q355="", "", LOWER(LEFT(Mes!Q355,1)&amp;MID(Mes!Q355,SEARCH(" ",Mes!Q355)+1,LEN(Mes!Q355))))
</f>
        <v/>
      </c>
      <c r="D355" s="7"/>
      <c r="E355" s="6" t="str">
        <f>Mes!M355</f>
        <v/>
      </c>
      <c r="F355" s="7" t="str">
        <f>Mes!J355</f>
        <v/>
      </c>
      <c r="G355" s="7"/>
      <c r="H355" s="7"/>
      <c r="I355" s="6" t="str">
        <f>Mes!L355</f>
        <v/>
      </c>
      <c r="J355" s="7"/>
      <c r="K355" s="8" t="str">
        <f>Mes!O355</f>
        <v/>
      </c>
      <c r="L355" s="8" t="str">
        <f>Mes!P355</f>
        <v/>
      </c>
      <c r="M355" s="6" t="str">
        <f>Mes!R355</f>
        <v/>
      </c>
      <c r="N355" s="7" t="str">
        <f t="shared" si="1"/>
        <v/>
      </c>
      <c r="O355" s="6" t="str">
        <f>Mes!N355</f>
        <v/>
      </c>
      <c r="P355" s="7"/>
      <c r="Q355" s="7"/>
      <c r="R355" s="6" t="str">
        <f>Mes!I355</f>
        <v/>
      </c>
      <c r="S355" s="6" t="str">
        <f>Mes!K355</f>
        <v/>
      </c>
      <c r="T355" s="7" t="str">
        <f>IF(Mes!Q355="","",VLOOKUP(Mes!Q355,User!$A$2:$E$200,3,1))</f>
        <v/>
      </c>
      <c r="U355" s="7"/>
      <c r="V355" s="7"/>
      <c r="W355" s="7"/>
      <c r="X355" s="7"/>
      <c r="Y355" s="7"/>
      <c r="Z355" s="7"/>
      <c r="AA355" s="7"/>
      <c r="AB355" s="7"/>
      <c r="AC355" s="7" t="str">
        <f>IF((Mes!B355 =""),Mes!H355," ")</f>
        <v/>
      </c>
      <c r="AD355" s="6" t="str">
        <f>IF(NOT(Mes!B355 =""),Mes!B355,"")</f>
        <v/>
      </c>
      <c r="AE355" s="7"/>
      <c r="AF355" s="7"/>
    </row>
    <row r="356" ht="15.75" customHeight="1">
      <c r="A356" s="6" t="str">
        <f>Mes!G356</f>
        <v/>
      </c>
      <c r="B356" s="7"/>
      <c r="C356" s="7" t="str">
        <f>IF(Mes!Q356="", "", LOWER(LEFT(Mes!Q356,1)&amp;MID(Mes!Q356,SEARCH(" ",Mes!Q356)+1,LEN(Mes!Q356))))
</f>
        <v/>
      </c>
      <c r="D356" s="7"/>
      <c r="E356" s="6" t="str">
        <f>Mes!M356</f>
        <v/>
      </c>
      <c r="F356" s="7" t="str">
        <f>Mes!J356</f>
        <v/>
      </c>
      <c r="G356" s="7"/>
      <c r="H356" s="7"/>
      <c r="I356" s="6" t="str">
        <f>Mes!L356</f>
        <v/>
      </c>
      <c r="J356" s="7"/>
      <c r="K356" s="8" t="str">
        <f>Mes!O356</f>
        <v/>
      </c>
      <c r="L356" s="8" t="str">
        <f>Mes!P356</f>
        <v/>
      </c>
      <c r="M356" s="6" t="str">
        <f>Mes!R356</f>
        <v/>
      </c>
      <c r="N356" s="7" t="str">
        <f t="shared" si="1"/>
        <v/>
      </c>
      <c r="O356" s="6" t="str">
        <f>Mes!N356</f>
        <v/>
      </c>
      <c r="P356" s="7"/>
      <c r="Q356" s="7"/>
      <c r="R356" s="6" t="str">
        <f>Mes!I356</f>
        <v/>
      </c>
      <c r="S356" s="6" t="str">
        <f>Mes!K356</f>
        <v/>
      </c>
      <c r="T356" s="7" t="str">
        <f>IF(Mes!Q356="","",VLOOKUP(Mes!Q356,User!$A$2:$E$200,3,1))</f>
        <v/>
      </c>
      <c r="U356" s="7"/>
      <c r="V356" s="7"/>
      <c r="W356" s="7"/>
      <c r="X356" s="7"/>
      <c r="Y356" s="7"/>
      <c r="Z356" s="7"/>
      <c r="AA356" s="7"/>
      <c r="AB356" s="7"/>
      <c r="AC356" s="7" t="str">
        <f>IF((Mes!B356 =""),Mes!H356," ")</f>
        <v/>
      </c>
      <c r="AD356" s="6" t="str">
        <f>IF(NOT(Mes!B356 =""),Mes!B356,"")</f>
        <v/>
      </c>
      <c r="AE356" s="7"/>
      <c r="AF356" s="7"/>
    </row>
    <row r="357" ht="15.75" customHeight="1">
      <c r="A357" s="6" t="str">
        <f>Mes!G357</f>
        <v/>
      </c>
      <c r="B357" s="7"/>
      <c r="C357" s="7" t="str">
        <f>IF(Mes!Q357="", "", LOWER(LEFT(Mes!Q357,1)&amp;MID(Mes!Q357,SEARCH(" ",Mes!Q357)+1,LEN(Mes!Q357))))
</f>
        <v/>
      </c>
      <c r="D357" s="7"/>
      <c r="E357" s="6" t="str">
        <f>Mes!M357</f>
        <v/>
      </c>
      <c r="F357" s="7" t="str">
        <f>Mes!J357</f>
        <v/>
      </c>
      <c r="G357" s="7"/>
      <c r="H357" s="7"/>
      <c r="I357" s="6" t="str">
        <f>Mes!L357</f>
        <v/>
      </c>
      <c r="J357" s="7"/>
      <c r="K357" s="8" t="str">
        <f>Mes!O357</f>
        <v/>
      </c>
      <c r="L357" s="8" t="str">
        <f>Mes!P357</f>
        <v/>
      </c>
      <c r="M357" s="6" t="str">
        <f>Mes!R357</f>
        <v/>
      </c>
      <c r="N357" s="7" t="str">
        <f t="shared" si="1"/>
        <v/>
      </c>
      <c r="O357" s="6" t="str">
        <f>Mes!N357</f>
        <v/>
      </c>
      <c r="P357" s="7"/>
      <c r="Q357" s="7"/>
      <c r="R357" s="6" t="str">
        <f>Mes!I357</f>
        <v/>
      </c>
      <c r="S357" s="6" t="str">
        <f>Mes!K357</f>
        <v/>
      </c>
      <c r="T357" s="7" t="str">
        <f>IF(Mes!Q357="","",VLOOKUP(Mes!Q357,User!$A$2:$E$200,3,1))</f>
        <v/>
      </c>
      <c r="U357" s="7"/>
      <c r="V357" s="7"/>
      <c r="W357" s="7"/>
      <c r="X357" s="7"/>
      <c r="Y357" s="7"/>
      <c r="Z357" s="7"/>
      <c r="AA357" s="7"/>
      <c r="AB357" s="7"/>
      <c r="AC357" s="7" t="str">
        <f>IF((Mes!B357 =""),Mes!H357," ")</f>
        <v/>
      </c>
      <c r="AD357" s="6" t="str">
        <f>IF(NOT(Mes!B357 =""),Mes!B357,"")</f>
        <v/>
      </c>
      <c r="AE357" s="7"/>
      <c r="AF357" s="7"/>
    </row>
    <row r="358" ht="15.75" customHeight="1">
      <c r="A358" s="6" t="str">
        <f>Mes!G358</f>
        <v/>
      </c>
      <c r="B358" s="7"/>
      <c r="C358" s="7" t="str">
        <f>IF(Mes!Q358="", "", LOWER(LEFT(Mes!Q358,1)&amp;MID(Mes!Q358,SEARCH(" ",Mes!Q358)+1,LEN(Mes!Q358))))
</f>
        <v/>
      </c>
      <c r="D358" s="7"/>
      <c r="E358" s="6" t="str">
        <f>Mes!M358</f>
        <v/>
      </c>
      <c r="F358" s="7" t="str">
        <f>Mes!J358</f>
        <v/>
      </c>
      <c r="G358" s="7"/>
      <c r="H358" s="7"/>
      <c r="I358" s="6" t="str">
        <f>Mes!L358</f>
        <v/>
      </c>
      <c r="J358" s="7"/>
      <c r="K358" s="8" t="str">
        <f>Mes!O358</f>
        <v/>
      </c>
      <c r="L358" s="8" t="str">
        <f>Mes!P358</f>
        <v/>
      </c>
      <c r="M358" s="6" t="str">
        <f>Mes!R358</f>
        <v/>
      </c>
      <c r="N358" s="7" t="str">
        <f t="shared" si="1"/>
        <v/>
      </c>
      <c r="O358" s="6" t="str">
        <f>Mes!N358</f>
        <v/>
      </c>
      <c r="P358" s="7"/>
      <c r="Q358" s="7"/>
      <c r="R358" s="6" t="str">
        <f>Mes!I358</f>
        <v/>
      </c>
      <c r="S358" s="6" t="str">
        <f>Mes!K358</f>
        <v/>
      </c>
      <c r="T358" s="7" t="str">
        <f>IF(Mes!Q358="","",VLOOKUP(Mes!Q358,User!$A$2:$E$200,3,1))</f>
        <v/>
      </c>
      <c r="U358" s="7"/>
      <c r="V358" s="7"/>
      <c r="W358" s="7"/>
      <c r="X358" s="7"/>
      <c r="Y358" s="7"/>
      <c r="Z358" s="7"/>
      <c r="AA358" s="7"/>
      <c r="AB358" s="7"/>
      <c r="AC358" s="7" t="str">
        <f>IF((Mes!B358 =""),Mes!H358," ")</f>
        <v/>
      </c>
      <c r="AD358" s="6" t="str">
        <f>IF(NOT(Mes!B358 =""),Mes!B358,"")</f>
        <v/>
      </c>
      <c r="AE358" s="7"/>
      <c r="AF358" s="7"/>
    </row>
    <row r="359" ht="15.75" customHeight="1">
      <c r="A359" s="6" t="str">
        <f>Mes!G359</f>
        <v/>
      </c>
      <c r="B359" s="7"/>
      <c r="C359" s="7" t="str">
        <f>IF(Mes!Q359="", "", LOWER(LEFT(Mes!Q359,1)&amp;MID(Mes!Q359,SEARCH(" ",Mes!Q359)+1,LEN(Mes!Q359))))
</f>
        <v/>
      </c>
      <c r="D359" s="7"/>
      <c r="E359" s="6" t="str">
        <f>Mes!M359</f>
        <v/>
      </c>
      <c r="F359" s="7" t="str">
        <f>Mes!J359</f>
        <v/>
      </c>
      <c r="G359" s="7"/>
      <c r="H359" s="7"/>
      <c r="I359" s="6" t="str">
        <f>Mes!L359</f>
        <v/>
      </c>
      <c r="J359" s="7"/>
      <c r="K359" s="8" t="str">
        <f>Mes!O359</f>
        <v/>
      </c>
      <c r="L359" s="8" t="str">
        <f>Mes!P359</f>
        <v/>
      </c>
      <c r="M359" s="6" t="str">
        <f>Mes!R359</f>
        <v/>
      </c>
      <c r="N359" s="7" t="str">
        <f t="shared" si="1"/>
        <v/>
      </c>
      <c r="O359" s="6" t="str">
        <f>Mes!N359</f>
        <v/>
      </c>
      <c r="P359" s="7"/>
      <c r="Q359" s="7"/>
      <c r="R359" s="6" t="str">
        <f>Mes!I359</f>
        <v/>
      </c>
      <c r="S359" s="6" t="str">
        <f>Mes!K359</f>
        <v/>
      </c>
      <c r="T359" s="7" t="str">
        <f>IF(Mes!Q359="","",VLOOKUP(Mes!Q359,User!$A$2:$E$200,3,1))</f>
        <v/>
      </c>
      <c r="U359" s="7"/>
      <c r="V359" s="7"/>
      <c r="W359" s="7"/>
      <c r="X359" s="7"/>
      <c r="Y359" s="7"/>
      <c r="Z359" s="7"/>
      <c r="AA359" s="7"/>
      <c r="AB359" s="7"/>
      <c r="AC359" s="7" t="str">
        <f>IF((Mes!B359 =""),Mes!H359," ")</f>
        <v/>
      </c>
      <c r="AD359" s="6" t="str">
        <f>IF(NOT(Mes!B359 =""),Mes!B359,"")</f>
        <v/>
      </c>
      <c r="AE359" s="7"/>
      <c r="AF359" s="7"/>
    </row>
    <row r="360" ht="15.75" customHeight="1">
      <c r="A360" s="6" t="str">
        <f>Mes!G360</f>
        <v/>
      </c>
      <c r="B360" s="7"/>
      <c r="C360" s="7" t="str">
        <f>IF(Mes!Q360="", "", LOWER(LEFT(Mes!Q360,1)&amp;MID(Mes!Q360,SEARCH(" ",Mes!Q360)+1,LEN(Mes!Q360))))
</f>
        <v/>
      </c>
      <c r="D360" s="7"/>
      <c r="E360" s="6" t="str">
        <f>Mes!M360</f>
        <v/>
      </c>
      <c r="F360" s="7" t="str">
        <f>Mes!J360</f>
        <v/>
      </c>
      <c r="G360" s="7"/>
      <c r="H360" s="7"/>
      <c r="I360" s="6" t="str">
        <f>Mes!L360</f>
        <v/>
      </c>
      <c r="J360" s="7"/>
      <c r="K360" s="8" t="str">
        <f>Mes!O360</f>
        <v/>
      </c>
      <c r="L360" s="8" t="str">
        <f>Mes!P360</f>
        <v/>
      </c>
      <c r="M360" s="6" t="str">
        <f>Mes!R360</f>
        <v/>
      </c>
      <c r="N360" s="7" t="str">
        <f t="shared" si="1"/>
        <v/>
      </c>
      <c r="O360" s="6" t="str">
        <f>Mes!N360</f>
        <v/>
      </c>
      <c r="P360" s="7"/>
      <c r="Q360" s="7"/>
      <c r="R360" s="6" t="str">
        <f>Mes!I360</f>
        <v/>
      </c>
      <c r="S360" s="6" t="str">
        <f>Mes!K360</f>
        <v/>
      </c>
      <c r="T360" s="7" t="str">
        <f>IF(Mes!Q360="","",VLOOKUP(Mes!Q360,User!$A$2:$E$200,3,1))</f>
        <v/>
      </c>
      <c r="U360" s="7"/>
      <c r="V360" s="7"/>
      <c r="W360" s="7"/>
      <c r="X360" s="7"/>
      <c r="Y360" s="7"/>
      <c r="Z360" s="7"/>
      <c r="AA360" s="7"/>
      <c r="AB360" s="7"/>
      <c r="AC360" s="7" t="str">
        <f>IF((Mes!B360 =""),Mes!H360," ")</f>
        <v/>
      </c>
      <c r="AD360" s="6" t="str">
        <f>IF(NOT(Mes!B360 =""),Mes!B360,"")</f>
        <v/>
      </c>
      <c r="AE360" s="7"/>
      <c r="AF360" s="7"/>
    </row>
    <row r="361" ht="15.75" customHeight="1">
      <c r="A361" s="6" t="str">
        <f>Mes!G361</f>
        <v/>
      </c>
      <c r="B361" s="7"/>
      <c r="C361" s="7" t="str">
        <f>IF(Mes!Q361="", "", LOWER(LEFT(Mes!Q361,1)&amp;MID(Mes!Q361,SEARCH(" ",Mes!Q361)+1,LEN(Mes!Q361))))
</f>
        <v/>
      </c>
      <c r="D361" s="7"/>
      <c r="E361" s="6" t="str">
        <f>Mes!M361</f>
        <v/>
      </c>
      <c r="F361" s="7" t="str">
        <f>Mes!J361</f>
        <v/>
      </c>
      <c r="G361" s="7"/>
      <c r="H361" s="7"/>
      <c r="I361" s="6" t="str">
        <f>Mes!L361</f>
        <v/>
      </c>
      <c r="J361" s="7"/>
      <c r="K361" s="8" t="str">
        <f>Mes!O361</f>
        <v/>
      </c>
      <c r="L361" s="8" t="str">
        <f>Mes!P361</f>
        <v/>
      </c>
      <c r="M361" s="6" t="str">
        <f>Mes!R361</f>
        <v/>
      </c>
      <c r="N361" s="7" t="str">
        <f t="shared" si="1"/>
        <v/>
      </c>
      <c r="O361" s="6" t="str">
        <f>Mes!N361</f>
        <v/>
      </c>
      <c r="P361" s="7"/>
      <c r="Q361" s="7"/>
      <c r="R361" s="6" t="str">
        <f>Mes!I361</f>
        <v/>
      </c>
      <c r="S361" s="6" t="str">
        <f>Mes!K361</f>
        <v/>
      </c>
      <c r="T361" s="7" t="str">
        <f>IF(Mes!Q361="","",VLOOKUP(Mes!Q361,User!$A$2:$E$200,3,1))</f>
        <v/>
      </c>
      <c r="U361" s="7"/>
      <c r="V361" s="7"/>
      <c r="W361" s="7"/>
      <c r="X361" s="7"/>
      <c r="Y361" s="7"/>
      <c r="Z361" s="7"/>
      <c r="AA361" s="7"/>
      <c r="AB361" s="7"/>
      <c r="AC361" s="7" t="str">
        <f>IF((Mes!B361 =""),Mes!H361," ")</f>
        <v/>
      </c>
      <c r="AD361" s="6" t="str">
        <f>IF(NOT(Mes!B361 =""),Mes!B361,"")</f>
        <v/>
      </c>
      <c r="AE361" s="7"/>
      <c r="AF361" s="7"/>
    </row>
    <row r="362" ht="15.75" customHeight="1">
      <c r="A362" s="6" t="str">
        <f>Mes!G362</f>
        <v/>
      </c>
      <c r="B362" s="7"/>
      <c r="C362" s="7" t="str">
        <f>IF(Mes!Q362="", "", LOWER(LEFT(Mes!Q362,1)&amp;MID(Mes!Q362,SEARCH(" ",Mes!Q362)+1,LEN(Mes!Q362))))
</f>
        <v/>
      </c>
      <c r="D362" s="7"/>
      <c r="E362" s="6" t="str">
        <f>Mes!M362</f>
        <v/>
      </c>
      <c r="F362" s="7" t="str">
        <f>Mes!J362</f>
        <v/>
      </c>
      <c r="G362" s="7"/>
      <c r="H362" s="7"/>
      <c r="I362" s="6" t="str">
        <f>Mes!L362</f>
        <v/>
      </c>
      <c r="J362" s="7"/>
      <c r="K362" s="8" t="str">
        <f>Mes!O362</f>
        <v/>
      </c>
      <c r="L362" s="8" t="str">
        <f>Mes!P362</f>
        <v/>
      </c>
      <c r="M362" s="6" t="str">
        <f>Mes!R362</f>
        <v/>
      </c>
      <c r="N362" s="7" t="str">
        <f t="shared" si="1"/>
        <v/>
      </c>
      <c r="O362" s="6" t="str">
        <f>Mes!N362</f>
        <v/>
      </c>
      <c r="P362" s="7"/>
      <c r="Q362" s="7"/>
      <c r="R362" s="6" t="str">
        <f>Mes!I362</f>
        <v/>
      </c>
      <c r="S362" s="6" t="str">
        <f>Mes!K362</f>
        <v/>
      </c>
      <c r="T362" s="7" t="str">
        <f>IF(Mes!Q362="","",VLOOKUP(Mes!Q362,User!$A$2:$E$200,3,1))</f>
        <v/>
      </c>
      <c r="U362" s="7"/>
      <c r="V362" s="7"/>
      <c r="W362" s="7"/>
      <c r="X362" s="7"/>
      <c r="Y362" s="7"/>
      <c r="Z362" s="7"/>
      <c r="AA362" s="7"/>
      <c r="AB362" s="7"/>
      <c r="AC362" s="7" t="str">
        <f>IF((Mes!B362 =""),Mes!H362," ")</f>
        <v/>
      </c>
      <c r="AD362" s="6" t="str">
        <f>IF(NOT(Mes!B362 =""),Mes!B362,"")</f>
        <v/>
      </c>
      <c r="AE362" s="7"/>
      <c r="AF362" s="7"/>
    </row>
    <row r="363" ht="15.75" customHeight="1">
      <c r="A363" s="6" t="str">
        <f>Mes!G363</f>
        <v/>
      </c>
      <c r="B363" s="7"/>
      <c r="C363" s="7" t="str">
        <f>IF(Mes!Q363="", "", LOWER(LEFT(Mes!Q363,1)&amp;MID(Mes!Q363,SEARCH(" ",Mes!Q363)+1,LEN(Mes!Q363))))
</f>
        <v/>
      </c>
      <c r="D363" s="7"/>
      <c r="E363" s="6" t="str">
        <f>Mes!M363</f>
        <v/>
      </c>
      <c r="F363" s="7" t="str">
        <f>Mes!J363</f>
        <v/>
      </c>
      <c r="G363" s="7"/>
      <c r="H363" s="7"/>
      <c r="I363" s="6" t="str">
        <f>Mes!L363</f>
        <v/>
      </c>
      <c r="J363" s="7"/>
      <c r="K363" s="8" t="str">
        <f>Mes!O363</f>
        <v/>
      </c>
      <c r="L363" s="8" t="str">
        <f>Mes!P363</f>
        <v/>
      </c>
      <c r="M363" s="6" t="str">
        <f>Mes!R363</f>
        <v/>
      </c>
      <c r="N363" s="7" t="str">
        <f t="shared" si="1"/>
        <v/>
      </c>
      <c r="O363" s="6" t="str">
        <f>Mes!N363</f>
        <v/>
      </c>
      <c r="P363" s="7"/>
      <c r="Q363" s="7"/>
      <c r="R363" s="6" t="str">
        <f>Mes!I363</f>
        <v/>
      </c>
      <c r="S363" s="6" t="str">
        <f>Mes!K363</f>
        <v/>
      </c>
      <c r="T363" s="7" t="str">
        <f>IF(Mes!Q363="","",VLOOKUP(Mes!Q363,User!$A$2:$E$200,3,1))</f>
        <v/>
      </c>
      <c r="U363" s="7"/>
      <c r="V363" s="7"/>
      <c r="W363" s="7"/>
      <c r="X363" s="7"/>
      <c r="Y363" s="7"/>
      <c r="Z363" s="7"/>
      <c r="AA363" s="7"/>
      <c r="AB363" s="7"/>
      <c r="AC363" s="7" t="str">
        <f>IF((Mes!B363 =""),Mes!H363," ")</f>
        <v/>
      </c>
      <c r="AD363" s="6" t="str">
        <f>IF(NOT(Mes!B363 =""),Mes!B363,"")</f>
        <v/>
      </c>
      <c r="AE363" s="7"/>
      <c r="AF363" s="7"/>
    </row>
    <row r="364" ht="15.75" customHeight="1">
      <c r="A364" s="6" t="str">
        <f>Mes!G364</f>
        <v/>
      </c>
      <c r="B364" s="7"/>
      <c r="C364" s="7" t="str">
        <f>IF(Mes!Q364="", "", LOWER(LEFT(Mes!Q364,1)&amp;MID(Mes!Q364,SEARCH(" ",Mes!Q364)+1,LEN(Mes!Q364))))
</f>
        <v/>
      </c>
      <c r="D364" s="7"/>
      <c r="E364" s="6" t="str">
        <f>Mes!M364</f>
        <v/>
      </c>
      <c r="F364" s="7" t="str">
        <f>Mes!J364</f>
        <v/>
      </c>
      <c r="G364" s="7"/>
      <c r="H364" s="7"/>
      <c r="I364" s="6" t="str">
        <f>Mes!L364</f>
        <v/>
      </c>
      <c r="J364" s="7"/>
      <c r="K364" s="8" t="str">
        <f>Mes!O364</f>
        <v/>
      </c>
      <c r="L364" s="8" t="str">
        <f>Mes!P364</f>
        <v/>
      </c>
      <c r="M364" s="6" t="str">
        <f>Mes!R364</f>
        <v/>
      </c>
      <c r="N364" s="7" t="str">
        <f t="shared" si="1"/>
        <v/>
      </c>
      <c r="O364" s="6" t="str">
        <f>Mes!N364</f>
        <v/>
      </c>
      <c r="P364" s="7"/>
      <c r="Q364" s="7"/>
      <c r="R364" s="6" t="str">
        <f>Mes!I364</f>
        <v/>
      </c>
      <c r="S364" s="6" t="str">
        <f>Mes!K364</f>
        <v/>
      </c>
      <c r="T364" s="7" t="str">
        <f>IF(Mes!Q364="","",VLOOKUP(Mes!Q364,User!$A$2:$E$200,3,1))</f>
        <v/>
      </c>
      <c r="U364" s="7"/>
      <c r="V364" s="7"/>
      <c r="W364" s="7"/>
      <c r="X364" s="7"/>
      <c r="Y364" s="7"/>
      <c r="Z364" s="7"/>
      <c r="AA364" s="7"/>
      <c r="AB364" s="7"/>
      <c r="AC364" s="7" t="str">
        <f>IF((Mes!B364 =""),Mes!H364," ")</f>
        <v/>
      </c>
      <c r="AD364" s="6" t="str">
        <f>IF(NOT(Mes!B364 =""),Mes!B364,"")</f>
        <v/>
      </c>
      <c r="AE364" s="7"/>
      <c r="AF364" s="7"/>
    </row>
    <row r="365" ht="15.75" customHeight="1">
      <c r="A365" s="6" t="str">
        <f>Mes!G365</f>
        <v/>
      </c>
      <c r="B365" s="7"/>
      <c r="C365" s="7" t="str">
        <f>IF(Mes!Q365="", "", LOWER(LEFT(Mes!Q365,1)&amp;MID(Mes!Q365,SEARCH(" ",Mes!Q365)+1,LEN(Mes!Q365))))
</f>
        <v/>
      </c>
      <c r="D365" s="7"/>
      <c r="E365" s="6" t="str">
        <f>Mes!M365</f>
        <v/>
      </c>
      <c r="F365" s="7" t="str">
        <f>Mes!J365</f>
        <v/>
      </c>
      <c r="G365" s="7"/>
      <c r="H365" s="7"/>
      <c r="I365" s="6" t="str">
        <f>Mes!L365</f>
        <v/>
      </c>
      <c r="J365" s="7"/>
      <c r="K365" s="8" t="str">
        <f>Mes!O365</f>
        <v/>
      </c>
      <c r="L365" s="8" t="str">
        <f>Mes!P365</f>
        <v/>
      </c>
      <c r="M365" s="6" t="str">
        <f>Mes!R365</f>
        <v/>
      </c>
      <c r="N365" s="7" t="str">
        <f t="shared" si="1"/>
        <v/>
      </c>
      <c r="O365" s="6" t="str">
        <f>Mes!N365</f>
        <v/>
      </c>
      <c r="P365" s="7"/>
      <c r="Q365" s="7"/>
      <c r="R365" s="6" t="str">
        <f>Mes!I365</f>
        <v/>
      </c>
      <c r="S365" s="6" t="str">
        <f>Mes!K365</f>
        <v/>
      </c>
      <c r="T365" s="7" t="str">
        <f>IF(Mes!Q365="","",VLOOKUP(Mes!Q365,User!$A$2:$E$200,3,1))</f>
        <v/>
      </c>
      <c r="U365" s="7"/>
      <c r="V365" s="7"/>
      <c r="W365" s="7"/>
      <c r="X365" s="7"/>
      <c r="Y365" s="7"/>
      <c r="Z365" s="7"/>
      <c r="AA365" s="7"/>
      <c r="AB365" s="7"/>
      <c r="AC365" s="7" t="str">
        <f>IF((Mes!B365 =""),Mes!H365," ")</f>
        <v/>
      </c>
      <c r="AD365" s="6" t="str">
        <f>IF(NOT(Mes!B365 =""),Mes!B365,"")</f>
        <v/>
      </c>
      <c r="AE365" s="7"/>
      <c r="AF365" s="7"/>
    </row>
    <row r="366" ht="15.75" customHeight="1">
      <c r="A366" s="6" t="str">
        <f>Mes!G366</f>
        <v/>
      </c>
      <c r="B366" s="7"/>
      <c r="C366" s="7" t="str">
        <f>IF(Mes!Q366="", "", LOWER(LEFT(Mes!Q366,1)&amp;MID(Mes!Q366,SEARCH(" ",Mes!Q366)+1,LEN(Mes!Q366))))
</f>
        <v/>
      </c>
      <c r="D366" s="7"/>
      <c r="E366" s="6" t="str">
        <f>Mes!M366</f>
        <v/>
      </c>
      <c r="F366" s="7" t="str">
        <f>Mes!J366</f>
        <v/>
      </c>
      <c r="G366" s="7"/>
      <c r="H366" s="7"/>
      <c r="I366" s="6" t="str">
        <f>Mes!L366</f>
        <v/>
      </c>
      <c r="J366" s="7"/>
      <c r="K366" s="8" t="str">
        <f>Mes!O366</f>
        <v/>
      </c>
      <c r="L366" s="8" t="str">
        <f>Mes!P366</f>
        <v/>
      </c>
      <c r="M366" s="6" t="str">
        <f>Mes!R366</f>
        <v/>
      </c>
      <c r="N366" s="7" t="str">
        <f t="shared" si="1"/>
        <v/>
      </c>
      <c r="O366" s="6" t="str">
        <f>Mes!N366</f>
        <v/>
      </c>
      <c r="P366" s="7"/>
      <c r="Q366" s="7"/>
      <c r="R366" s="6" t="str">
        <f>Mes!I366</f>
        <v/>
      </c>
      <c r="S366" s="6" t="str">
        <f>Mes!K366</f>
        <v/>
      </c>
      <c r="T366" s="7" t="str">
        <f>IF(Mes!Q366="","",VLOOKUP(Mes!Q366,User!$A$2:$E$200,3,1))</f>
        <v/>
      </c>
      <c r="U366" s="7"/>
      <c r="V366" s="7"/>
      <c r="W366" s="7"/>
      <c r="X366" s="7"/>
      <c r="Y366" s="7"/>
      <c r="Z366" s="7"/>
      <c r="AA366" s="7"/>
      <c r="AB366" s="7"/>
      <c r="AC366" s="7" t="str">
        <f>IF((Mes!B366 =""),Mes!H366," ")</f>
        <v/>
      </c>
      <c r="AD366" s="6" t="str">
        <f>IF(NOT(Mes!B366 =""),Mes!B366,"")</f>
        <v/>
      </c>
      <c r="AE366" s="7"/>
      <c r="AF366" s="7"/>
    </row>
    <row r="367" ht="15.75" customHeight="1">
      <c r="A367" s="6" t="str">
        <f>Mes!G367</f>
        <v/>
      </c>
      <c r="B367" s="7"/>
      <c r="C367" s="7" t="str">
        <f>IF(Mes!Q367="", "", LOWER(LEFT(Mes!Q367,1)&amp;MID(Mes!Q367,SEARCH(" ",Mes!Q367)+1,LEN(Mes!Q367))))
</f>
        <v/>
      </c>
      <c r="D367" s="7"/>
      <c r="E367" s="6" t="str">
        <f>Mes!M367</f>
        <v/>
      </c>
      <c r="F367" s="7" t="str">
        <f>Mes!J367</f>
        <v/>
      </c>
      <c r="G367" s="7"/>
      <c r="H367" s="7"/>
      <c r="I367" s="6" t="str">
        <f>Mes!L367</f>
        <v/>
      </c>
      <c r="J367" s="7"/>
      <c r="K367" s="8" t="str">
        <f>Mes!O367</f>
        <v/>
      </c>
      <c r="L367" s="8" t="str">
        <f>Mes!P367</f>
        <v/>
      </c>
      <c r="M367" s="6" t="str">
        <f>Mes!R367</f>
        <v/>
      </c>
      <c r="N367" s="7" t="str">
        <f t="shared" si="1"/>
        <v/>
      </c>
      <c r="O367" s="6" t="str">
        <f>Mes!N367</f>
        <v/>
      </c>
      <c r="P367" s="7"/>
      <c r="Q367" s="7"/>
      <c r="R367" s="6" t="str">
        <f>Mes!I367</f>
        <v/>
      </c>
      <c r="S367" s="6" t="str">
        <f>Mes!K367</f>
        <v/>
      </c>
      <c r="T367" s="7" t="str">
        <f>IF(Mes!Q367="","",VLOOKUP(Mes!Q367,User!$A$2:$E$200,3,1))</f>
        <v/>
      </c>
      <c r="U367" s="7"/>
      <c r="V367" s="7"/>
      <c r="W367" s="7"/>
      <c r="X367" s="7"/>
      <c r="Y367" s="7"/>
      <c r="Z367" s="7"/>
      <c r="AA367" s="7"/>
      <c r="AB367" s="7"/>
      <c r="AC367" s="7" t="str">
        <f>IF((Mes!B367 =""),Mes!H367," ")</f>
        <v/>
      </c>
      <c r="AD367" s="6" t="str">
        <f>IF(NOT(Mes!B367 =""),Mes!B367,"")</f>
        <v/>
      </c>
      <c r="AE367" s="7"/>
      <c r="AF367" s="7"/>
    </row>
    <row r="368" ht="15.75" customHeight="1">
      <c r="A368" s="6" t="str">
        <f>Mes!G368</f>
        <v/>
      </c>
      <c r="B368" s="7"/>
      <c r="C368" s="7" t="str">
        <f>IF(Mes!Q368="", "", LOWER(LEFT(Mes!Q368,1)&amp;MID(Mes!Q368,SEARCH(" ",Mes!Q368)+1,LEN(Mes!Q368))))
</f>
        <v/>
      </c>
      <c r="D368" s="7"/>
      <c r="E368" s="6" t="str">
        <f>Mes!M368</f>
        <v/>
      </c>
      <c r="F368" s="7" t="str">
        <f>Mes!J368</f>
        <v/>
      </c>
      <c r="G368" s="7"/>
      <c r="H368" s="7"/>
      <c r="I368" s="6" t="str">
        <f>Mes!L368</f>
        <v/>
      </c>
      <c r="J368" s="7"/>
      <c r="K368" s="8" t="str">
        <f>Mes!O368</f>
        <v/>
      </c>
      <c r="L368" s="8" t="str">
        <f>Mes!P368</f>
        <v/>
      </c>
      <c r="M368" s="6" t="str">
        <f>Mes!R368</f>
        <v/>
      </c>
      <c r="N368" s="7" t="str">
        <f t="shared" si="1"/>
        <v/>
      </c>
      <c r="O368" s="6" t="str">
        <f>Mes!N368</f>
        <v/>
      </c>
      <c r="P368" s="7"/>
      <c r="Q368" s="7"/>
      <c r="R368" s="6" t="str">
        <f>Mes!I368</f>
        <v/>
      </c>
      <c r="S368" s="6" t="str">
        <f>Mes!K368</f>
        <v/>
      </c>
      <c r="T368" s="7" t="str">
        <f>IF(Mes!Q368="","",VLOOKUP(Mes!Q368,User!$A$2:$E$200,3,1))</f>
        <v/>
      </c>
      <c r="U368" s="7"/>
      <c r="V368" s="7"/>
      <c r="W368" s="7"/>
      <c r="X368" s="7"/>
      <c r="Y368" s="7"/>
      <c r="Z368" s="7"/>
      <c r="AA368" s="7"/>
      <c r="AB368" s="7"/>
      <c r="AC368" s="7" t="str">
        <f>IF((Mes!B368 =""),Mes!H368," ")</f>
        <v/>
      </c>
      <c r="AD368" s="6" t="str">
        <f>IF(NOT(Mes!B368 =""),Mes!B368,"")</f>
        <v/>
      </c>
      <c r="AE368" s="7"/>
      <c r="AF368" s="7"/>
    </row>
    <row r="369" ht="15.75" customHeight="1">
      <c r="A369" s="6" t="str">
        <f>Mes!G369</f>
        <v/>
      </c>
      <c r="B369" s="7"/>
      <c r="C369" s="7" t="str">
        <f>IF(Mes!Q369="", "", LOWER(LEFT(Mes!Q369,1)&amp;MID(Mes!Q369,SEARCH(" ",Mes!Q369)+1,LEN(Mes!Q369))))
</f>
        <v/>
      </c>
      <c r="D369" s="7"/>
      <c r="E369" s="6" t="str">
        <f>Mes!M369</f>
        <v/>
      </c>
      <c r="F369" s="7" t="str">
        <f>Mes!J369</f>
        <v/>
      </c>
      <c r="G369" s="7"/>
      <c r="H369" s="7"/>
      <c r="I369" s="6" t="str">
        <f>Mes!L369</f>
        <v/>
      </c>
      <c r="J369" s="7"/>
      <c r="K369" s="8" t="str">
        <f>Mes!O369</f>
        <v/>
      </c>
      <c r="L369" s="8" t="str">
        <f>Mes!P369</f>
        <v/>
      </c>
      <c r="M369" s="6" t="str">
        <f>Mes!R369</f>
        <v/>
      </c>
      <c r="N369" s="7" t="str">
        <f t="shared" si="1"/>
        <v/>
      </c>
      <c r="O369" s="6" t="str">
        <f>Mes!N369</f>
        <v/>
      </c>
      <c r="P369" s="7"/>
      <c r="Q369" s="7"/>
      <c r="R369" s="6" t="str">
        <f>Mes!I369</f>
        <v/>
      </c>
      <c r="S369" s="6" t="str">
        <f>Mes!K369</f>
        <v/>
      </c>
      <c r="T369" s="7" t="str">
        <f>IF(Mes!Q369="","",VLOOKUP(Mes!Q369,User!$A$2:$E$200,3,1))</f>
        <v/>
      </c>
      <c r="U369" s="7"/>
      <c r="V369" s="7"/>
      <c r="W369" s="7"/>
      <c r="X369" s="7"/>
      <c r="Y369" s="7"/>
      <c r="Z369" s="7"/>
      <c r="AA369" s="7"/>
      <c r="AB369" s="7"/>
      <c r="AC369" s="7" t="str">
        <f>IF((Mes!B369 =""),Mes!H369," ")</f>
        <v/>
      </c>
      <c r="AD369" s="6" t="str">
        <f>IF(NOT(Mes!B369 =""),Mes!B369,"")</f>
        <v/>
      </c>
      <c r="AE369" s="7"/>
      <c r="AF369" s="7"/>
    </row>
    <row r="370" ht="15.75" customHeight="1">
      <c r="A370" s="6" t="str">
        <f>Mes!G370</f>
        <v/>
      </c>
      <c r="B370" s="7"/>
      <c r="C370" s="7" t="str">
        <f>IF(Mes!Q370="", "", LOWER(LEFT(Mes!Q370,1)&amp;MID(Mes!Q370,SEARCH(" ",Mes!Q370)+1,LEN(Mes!Q370))))
</f>
        <v/>
      </c>
      <c r="D370" s="7"/>
      <c r="E370" s="6" t="str">
        <f>Mes!M370</f>
        <v/>
      </c>
      <c r="F370" s="7" t="str">
        <f>Mes!J370</f>
        <v/>
      </c>
      <c r="G370" s="7"/>
      <c r="H370" s="7"/>
      <c r="I370" s="6" t="str">
        <f>Mes!L370</f>
        <v/>
      </c>
      <c r="J370" s="7"/>
      <c r="K370" s="8" t="str">
        <f>Mes!O370</f>
        <v/>
      </c>
      <c r="L370" s="8" t="str">
        <f>Mes!P370</f>
        <v/>
      </c>
      <c r="M370" s="6" t="str">
        <f>Mes!R370</f>
        <v/>
      </c>
      <c r="N370" s="7" t="str">
        <f t="shared" si="1"/>
        <v/>
      </c>
      <c r="O370" s="6" t="str">
        <f>Mes!N370</f>
        <v/>
      </c>
      <c r="P370" s="7"/>
      <c r="Q370" s="7"/>
      <c r="R370" s="6" t="str">
        <f>Mes!I370</f>
        <v/>
      </c>
      <c r="S370" s="6" t="str">
        <f>Mes!K370</f>
        <v/>
      </c>
      <c r="T370" s="7" t="str">
        <f>IF(Mes!Q370="","",VLOOKUP(Mes!Q370,User!$A$2:$E$200,3,1))</f>
        <v/>
      </c>
      <c r="U370" s="7"/>
      <c r="V370" s="7"/>
      <c r="W370" s="7"/>
      <c r="X370" s="7"/>
      <c r="Y370" s="7"/>
      <c r="Z370" s="7"/>
      <c r="AA370" s="7"/>
      <c r="AB370" s="7"/>
      <c r="AC370" s="7" t="str">
        <f>IF((Mes!B370 =""),Mes!H370," ")</f>
        <v/>
      </c>
      <c r="AD370" s="6" t="str">
        <f>IF(NOT(Mes!B370 =""),Mes!B370,"")</f>
        <v/>
      </c>
      <c r="AE370" s="7"/>
      <c r="AF370" s="7"/>
    </row>
    <row r="371" ht="15.75" customHeight="1">
      <c r="A371" s="6" t="str">
        <f>Mes!G371</f>
        <v/>
      </c>
      <c r="B371" s="7"/>
      <c r="C371" s="7" t="str">
        <f>IF(Mes!Q371="", "", LOWER(LEFT(Mes!Q371,1)&amp;MID(Mes!Q371,SEARCH(" ",Mes!Q371)+1,LEN(Mes!Q371))))
</f>
        <v/>
      </c>
      <c r="D371" s="7"/>
      <c r="E371" s="6" t="str">
        <f>Mes!M371</f>
        <v/>
      </c>
      <c r="F371" s="7" t="str">
        <f>Mes!J371</f>
        <v/>
      </c>
      <c r="G371" s="7"/>
      <c r="H371" s="7"/>
      <c r="I371" s="6" t="str">
        <f>Mes!L371</f>
        <v/>
      </c>
      <c r="J371" s="7"/>
      <c r="K371" s="8" t="str">
        <f>Mes!O371</f>
        <v/>
      </c>
      <c r="L371" s="8" t="str">
        <f>Mes!P371</f>
        <v/>
      </c>
      <c r="M371" s="6" t="str">
        <f>Mes!R371</f>
        <v/>
      </c>
      <c r="N371" s="7" t="str">
        <f t="shared" si="1"/>
        <v/>
      </c>
      <c r="O371" s="6" t="str">
        <f>Mes!N371</f>
        <v/>
      </c>
      <c r="P371" s="7"/>
      <c r="Q371" s="7"/>
      <c r="R371" s="6" t="str">
        <f>Mes!I371</f>
        <v/>
      </c>
      <c r="S371" s="6" t="str">
        <f>Mes!K371</f>
        <v/>
      </c>
      <c r="T371" s="7" t="str">
        <f>IF(Mes!Q371="","",VLOOKUP(Mes!Q371,User!$A$2:$E$200,3,1))</f>
        <v/>
      </c>
      <c r="U371" s="7"/>
      <c r="V371" s="7"/>
      <c r="W371" s="7"/>
      <c r="X371" s="7"/>
      <c r="Y371" s="7"/>
      <c r="Z371" s="7"/>
      <c r="AA371" s="7"/>
      <c r="AB371" s="7"/>
      <c r="AC371" s="7" t="str">
        <f>IF((Mes!B371 =""),Mes!H371," ")</f>
        <v/>
      </c>
      <c r="AD371" s="6" t="str">
        <f>IF(NOT(Mes!B371 =""),Mes!B371,"")</f>
        <v/>
      </c>
      <c r="AE371" s="7"/>
      <c r="AF371" s="7"/>
    </row>
    <row r="372" ht="15.75" customHeight="1">
      <c r="A372" s="6" t="str">
        <f>Mes!G372</f>
        <v/>
      </c>
      <c r="B372" s="7"/>
      <c r="C372" s="7" t="str">
        <f>IF(Mes!Q372="", "", LOWER(LEFT(Mes!Q372,1)&amp;MID(Mes!Q372,SEARCH(" ",Mes!Q372)+1,LEN(Mes!Q372))))
</f>
        <v/>
      </c>
      <c r="D372" s="7"/>
      <c r="E372" s="6" t="str">
        <f>Mes!M372</f>
        <v/>
      </c>
      <c r="F372" s="7" t="str">
        <f>Mes!J372</f>
        <v/>
      </c>
      <c r="G372" s="7"/>
      <c r="H372" s="7"/>
      <c r="I372" s="6" t="str">
        <f>Mes!L372</f>
        <v/>
      </c>
      <c r="J372" s="7"/>
      <c r="K372" s="8" t="str">
        <f>Mes!O372</f>
        <v/>
      </c>
      <c r="L372" s="8" t="str">
        <f>Mes!P372</f>
        <v/>
      </c>
      <c r="M372" s="6" t="str">
        <f>Mes!R372</f>
        <v/>
      </c>
      <c r="N372" s="7" t="str">
        <f t="shared" si="1"/>
        <v/>
      </c>
      <c r="O372" s="6" t="str">
        <f>Mes!N372</f>
        <v/>
      </c>
      <c r="P372" s="7"/>
      <c r="Q372" s="7"/>
      <c r="R372" s="6" t="str">
        <f>Mes!I372</f>
        <v/>
      </c>
      <c r="S372" s="6" t="str">
        <f>Mes!K372</f>
        <v/>
      </c>
      <c r="T372" s="7" t="str">
        <f>IF(Mes!Q372="","",VLOOKUP(Mes!Q372,User!$A$2:$E$200,3,1))</f>
        <v/>
      </c>
      <c r="U372" s="7"/>
      <c r="V372" s="7"/>
      <c r="W372" s="7"/>
      <c r="X372" s="7"/>
      <c r="Y372" s="7"/>
      <c r="Z372" s="7"/>
      <c r="AA372" s="7"/>
      <c r="AB372" s="7"/>
      <c r="AC372" s="7" t="str">
        <f>IF((Mes!B372 =""),Mes!H372," ")</f>
        <v/>
      </c>
      <c r="AD372" s="6" t="str">
        <f>IF(NOT(Mes!B372 =""),Mes!B372,"")</f>
        <v/>
      </c>
      <c r="AE372" s="7"/>
      <c r="AF372" s="7"/>
    </row>
    <row r="373" ht="15.75" customHeight="1">
      <c r="A373" s="6" t="str">
        <f>Mes!G373</f>
        <v/>
      </c>
      <c r="B373" s="7"/>
      <c r="C373" s="7" t="str">
        <f>IF(Mes!Q373="", "", LOWER(LEFT(Mes!Q373,1)&amp;MID(Mes!Q373,SEARCH(" ",Mes!Q373)+1,LEN(Mes!Q373))))
</f>
        <v/>
      </c>
      <c r="D373" s="7"/>
      <c r="E373" s="6" t="str">
        <f>Mes!M373</f>
        <v/>
      </c>
      <c r="F373" s="7" t="str">
        <f>Mes!J373</f>
        <v/>
      </c>
      <c r="G373" s="7"/>
      <c r="H373" s="7"/>
      <c r="I373" s="6" t="str">
        <f>Mes!L373</f>
        <v/>
      </c>
      <c r="J373" s="7"/>
      <c r="K373" s="8" t="str">
        <f>Mes!O373</f>
        <v/>
      </c>
      <c r="L373" s="8" t="str">
        <f>Mes!P373</f>
        <v/>
      </c>
      <c r="M373" s="6" t="str">
        <f>Mes!R373</f>
        <v/>
      </c>
      <c r="N373" s="7" t="str">
        <f t="shared" si="1"/>
        <v/>
      </c>
      <c r="O373" s="6" t="str">
        <f>Mes!N373</f>
        <v/>
      </c>
      <c r="P373" s="7"/>
      <c r="Q373" s="7"/>
      <c r="R373" s="6" t="str">
        <f>Mes!I373</f>
        <v/>
      </c>
      <c r="S373" s="6" t="str">
        <f>Mes!K373</f>
        <v/>
      </c>
      <c r="T373" s="7" t="str">
        <f>IF(Mes!Q373="","",VLOOKUP(Mes!Q373,User!$A$2:$E$200,3,1))</f>
        <v/>
      </c>
      <c r="U373" s="7"/>
      <c r="V373" s="7"/>
      <c r="W373" s="7"/>
      <c r="X373" s="7"/>
      <c r="Y373" s="7"/>
      <c r="Z373" s="7"/>
      <c r="AA373" s="7"/>
      <c r="AB373" s="7"/>
      <c r="AC373" s="7" t="str">
        <f>IF((Mes!B373 =""),Mes!H373," ")</f>
        <v/>
      </c>
      <c r="AD373" s="6" t="str">
        <f>IF(NOT(Mes!B373 =""),Mes!B373,"")</f>
        <v/>
      </c>
      <c r="AE373" s="7"/>
      <c r="AF373" s="7"/>
    </row>
    <row r="374" ht="15.75" customHeight="1">
      <c r="A374" s="6" t="str">
        <f>Mes!G374</f>
        <v/>
      </c>
      <c r="B374" s="7"/>
      <c r="C374" s="7" t="str">
        <f>IF(Mes!Q374="", "", LOWER(LEFT(Mes!Q374,1)&amp;MID(Mes!Q374,SEARCH(" ",Mes!Q374)+1,LEN(Mes!Q374))))
</f>
        <v/>
      </c>
      <c r="D374" s="7"/>
      <c r="E374" s="6" t="str">
        <f>Mes!M374</f>
        <v/>
      </c>
      <c r="F374" s="7" t="str">
        <f>Mes!J374</f>
        <v/>
      </c>
      <c r="G374" s="7"/>
      <c r="H374" s="7"/>
      <c r="I374" s="6" t="str">
        <f>Mes!L374</f>
        <v/>
      </c>
      <c r="J374" s="7"/>
      <c r="K374" s="8" t="str">
        <f>Mes!O374</f>
        <v/>
      </c>
      <c r="L374" s="8" t="str">
        <f>Mes!P374</f>
        <v/>
      </c>
      <c r="M374" s="6" t="str">
        <f>Mes!R374</f>
        <v/>
      </c>
      <c r="N374" s="7" t="str">
        <f t="shared" si="1"/>
        <v/>
      </c>
      <c r="O374" s="6" t="str">
        <f>Mes!N374</f>
        <v/>
      </c>
      <c r="P374" s="7"/>
      <c r="Q374" s="7"/>
      <c r="R374" s="6" t="str">
        <f>Mes!I374</f>
        <v/>
      </c>
      <c r="S374" s="6" t="str">
        <f>Mes!K374</f>
        <v/>
      </c>
      <c r="T374" s="7" t="str">
        <f>IF(Mes!Q374="","",VLOOKUP(Mes!Q374,User!$A$2:$E$200,3,1))</f>
        <v/>
      </c>
      <c r="U374" s="7"/>
      <c r="V374" s="7"/>
      <c r="W374" s="7"/>
      <c r="X374" s="7"/>
      <c r="Y374" s="7"/>
      <c r="Z374" s="7"/>
      <c r="AA374" s="7"/>
      <c r="AB374" s="7"/>
      <c r="AC374" s="7" t="str">
        <f>IF((Mes!B374 =""),Mes!H374," ")</f>
        <v/>
      </c>
      <c r="AD374" s="6" t="str">
        <f>IF(NOT(Mes!B374 =""),Mes!B374,"")</f>
        <v/>
      </c>
      <c r="AE374" s="7"/>
      <c r="AF374" s="7"/>
    </row>
    <row r="375" ht="15.75" customHeight="1">
      <c r="A375" s="6" t="str">
        <f>Mes!G375</f>
        <v/>
      </c>
      <c r="B375" s="7"/>
      <c r="C375" s="7" t="str">
        <f>IF(Mes!Q375="", "", LOWER(LEFT(Mes!Q375,1)&amp;MID(Mes!Q375,SEARCH(" ",Mes!Q375)+1,LEN(Mes!Q375))))
</f>
        <v/>
      </c>
      <c r="D375" s="7"/>
      <c r="E375" s="6" t="str">
        <f>Mes!M375</f>
        <v/>
      </c>
      <c r="F375" s="7" t="str">
        <f>Mes!J375</f>
        <v/>
      </c>
      <c r="G375" s="7"/>
      <c r="H375" s="7"/>
      <c r="I375" s="6" t="str">
        <f>Mes!L375</f>
        <v/>
      </c>
      <c r="J375" s="7"/>
      <c r="K375" s="8" t="str">
        <f>Mes!O375</f>
        <v/>
      </c>
      <c r="L375" s="8" t="str">
        <f>Mes!P375</f>
        <v/>
      </c>
      <c r="M375" s="6" t="str">
        <f>Mes!R375</f>
        <v/>
      </c>
      <c r="N375" s="7" t="str">
        <f t="shared" si="1"/>
        <v/>
      </c>
      <c r="O375" s="6" t="str">
        <f>Mes!N375</f>
        <v/>
      </c>
      <c r="P375" s="7"/>
      <c r="Q375" s="7"/>
      <c r="R375" s="6" t="str">
        <f>Mes!I375</f>
        <v/>
      </c>
      <c r="S375" s="6" t="str">
        <f>Mes!K375</f>
        <v/>
      </c>
      <c r="T375" s="7" t="str">
        <f>IF(Mes!Q375="","",VLOOKUP(Mes!Q375,User!$A$2:$E$200,3,1))</f>
        <v/>
      </c>
      <c r="U375" s="7"/>
      <c r="V375" s="7"/>
      <c r="W375" s="7"/>
      <c r="X375" s="7"/>
      <c r="Y375" s="7"/>
      <c r="Z375" s="7"/>
      <c r="AA375" s="7"/>
      <c r="AB375" s="7"/>
      <c r="AC375" s="7" t="str">
        <f>IF((Mes!B375 =""),Mes!H375," ")</f>
        <v/>
      </c>
      <c r="AD375" s="6" t="str">
        <f>IF(NOT(Mes!B375 =""),Mes!B375,"")</f>
        <v/>
      </c>
      <c r="AE375" s="7"/>
      <c r="AF375" s="7"/>
    </row>
    <row r="376" ht="15.75" customHeight="1">
      <c r="A376" s="6" t="str">
        <f>Mes!G376</f>
        <v/>
      </c>
      <c r="B376" s="7"/>
      <c r="C376" s="7" t="str">
        <f>IF(Mes!Q376="", "", LOWER(LEFT(Mes!Q376,1)&amp;MID(Mes!Q376,SEARCH(" ",Mes!Q376)+1,LEN(Mes!Q376))))
</f>
        <v/>
      </c>
      <c r="D376" s="7"/>
      <c r="E376" s="6" t="str">
        <f>Mes!M376</f>
        <v/>
      </c>
      <c r="F376" s="7" t="str">
        <f>Mes!J376</f>
        <v/>
      </c>
      <c r="G376" s="7"/>
      <c r="H376" s="7"/>
      <c r="I376" s="6" t="str">
        <f>Mes!L376</f>
        <v/>
      </c>
      <c r="J376" s="7"/>
      <c r="K376" s="8" t="str">
        <f>Mes!O376</f>
        <v/>
      </c>
      <c r="L376" s="8" t="str">
        <f>Mes!P376</f>
        <v/>
      </c>
      <c r="M376" s="6" t="str">
        <f>Mes!R376</f>
        <v/>
      </c>
      <c r="N376" s="7" t="str">
        <f t="shared" si="1"/>
        <v/>
      </c>
      <c r="O376" s="6" t="str">
        <f>Mes!N376</f>
        <v/>
      </c>
      <c r="P376" s="7"/>
      <c r="Q376" s="7"/>
      <c r="R376" s="6" t="str">
        <f>Mes!I376</f>
        <v/>
      </c>
      <c r="S376" s="6" t="str">
        <f>Mes!K376</f>
        <v/>
      </c>
      <c r="T376" s="7" t="str">
        <f>IF(Mes!Q376="","",VLOOKUP(Mes!Q376,User!$A$2:$E$200,3,1))</f>
        <v/>
      </c>
      <c r="U376" s="7"/>
      <c r="V376" s="7"/>
      <c r="W376" s="7"/>
      <c r="X376" s="7"/>
      <c r="Y376" s="7"/>
      <c r="Z376" s="7"/>
      <c r="AA376" s="7"/>
      <c r="AB376" s="7"/>
      <c r="AC376" s="7" t="str">
        <f>IF((Mes!B376 =""),Mes!H376," ")</f>
        <v/>
      </c>
      <c r="AD376" s="6" t="str">
        <f>IF(NOT(Mes!B376 =""),Mes!B376,"")</f>
        <v/>
      </c>
      <c r="AE376" s="7"/>
      <c r="AF376" s="7"/>
    </row>
    <row r="377" ht="15.75" customHeight="1">
      <c r="A377" s="6" t="str">
        <f>Mes!G377</f>
        <v/>
      </c>
      <c r="B377" s="7"/>
      <c r="C377" s="7" t="str">
        <f>IF(Mes!Q377="", "", LOWER(LEFT(Mes!Q377,1)&amp;MID(Mes!Q377,SEARCH(" ",Mes!Q377)+1,LEN(Mes!Q377))))
</f>
        <v/>
      </c>
      <c r="D377" s="7"/>
      <c r="E377" s="6" t="str">
        <f>Mes!M377</f>
        <v/>
      </c>
      <c r="F377" s="7" t="str">
        <f>Mes!J377</f>
        <v/>
      </c>
      <c r="G377" s="7"/>
      <c r="H377" s="7"/>
      <c r="I377" s="6" t="str">
        <f>Mes!L377</f>
        <v/>
      </c>
      <c r="J377" s="7"/>
      <c r="K377" s="8" t="str">
        <f>Mes!O377</f>
        <v/>
      </c>
      <c r="L377" s="8" t="str">
        <f>Mes!P377</f>
        <v/>
      </c>
      <c r="M377" s="6" t="str">
        <f>Mes!R377</f>
        <v/>
      </c>
      <c r="N377" s="7" t="str">
        <f t="shared" si="1"/>
        <v/>
      </c>
      <c r="O377" s="6" t="str">
        <f>Mes!N377</f>
        <v/>
      </c>
      <c r="P377" s="7"/>
      <c r="Q377" s="7"/>
      <c r="R377" s="6" t="str">
        <f>Mes!I377</f>
        <v/>
      </c>
      <c r="S377" s="6" t="str">
        <f>Mes!K377</f>
        <v/>
      </c>
      <c r="T377" s="7" t="str">
        <f>IF(Mes!Q377="","",VLOOKUP(Mes!Q377,User!$A$2:$E$200,3,1))</f>
        <v/>
      </c>
      <c r="U377" s="7"/>
      <c r="V377" s="7"/>
      <c r="W377" s="7"/>
      <c r="X377" s="7"/>
      <c r="Y377" s="7"/>
      <c r="Z377" s="7"/>
      <c r="AA377" s="7"/>
      <c r="AB377" s="7"/>
      <c r="AC377" s="7" t="str">
        <f>IF((Mes!B377 =""),Mes!H377," ")</f>
        <v/>
      </c>
      <c r="AD377" s="6" t="str">
        <f>IF(NOT(Mes!B377 =""),Mes!B377,"")</f>
        <v/>
      </c>
      <c r="AE377" s="7"/>
      <c r="AF377" s="7"/>
    </row>
    <row r="378" ht="15.75" customHeight="1">
      <c r="A378" s="6" t="str">
        <f>Mes!G378</f>
        <v/>
      </c>
      <c r="B378" s="7"/>
      <c r="C378" s="7" t="str">
        <f>IF(Mes!Q378="", "", LOWER(LEFT(Mes!Q378,1)&amp;MID(Mes!Q378,SEARCH(" ",Mes!Q378)+1,LEN(Mes!Q378))))
</f>
        <v/>
      </c>
      <c r="D378" s="7"/>
      <c r="E378" s="6" t="str">
        <f>Mes!M378</f>
        <v/>
      </c>
      <c r="F378" s="7" t="str">
        <f>Mes!J378</f>
        <v/>
      </c>
      <c r="G378" s="7"/>
      <c r="H378" s="7"/>
      <c r="I378" s="6" t="str">
        <f>Mes!L378</f>
        <v/>
      </c>
      <c r="J378" s="7"/>
      <c r="K378" s="8" t="str">
        <f>Mes!O378</f>
        <v/>
      </c>
      <c r="L378" s="8" t="str">
        <f>Mes!P378</f>
        <v/>
      </c>
      <c r="M378" s="6" t="str">
        <f>Mes!R378</f>
        <v/>
      </c>
      <c r="N378" s="7" t="str">
        <f t="shared" si="1"/>
        <v/>
      </c>
      <c r="O378" s="6" t="str">
        <f>Mes!N378</f>
        <v/>
      </c>
      <c r="P378" s="7"/>
      <c r="Q378" s="7"/>
      <c r="R378" s="6" t="str">
        <f>Mes!I378</f>
        <v/>
      </c>
      <c r="S378" s="6" t="str">
        <f>Mes!K378</f>
        <v/>
      </c>
      <c r="T378" s="7" t="str">
        <f>IF(Mes!Q378="","",VLOOKUP(Mes!Q378,User!$A$2:$E$200,3,1))</f>
        <v/>
      </c>
      <c r="U378" s="7"/>
      <c r="V378" s="7"/>
      <c r="W378" s="7"/>
      <c r="X378" s="7"/>
      <c r="Y378" s="7"/>
      <c r="Z378" s="7"/>
      <c r="AA378" s="7"/>
      <c r="AB378" s="7"/>
      <c r="AC378" s="7" t="str">
        <f>IF((Mes!B378 =""),Mes!H378," ")</f>
        <v/>
      </c>
      <c r="AD378" s="6" t="str">
        <f>IF(NOT(Mes!B378 =""),Mes!B378,"")</f>
        <v/>
      </c>
      <c r="AE378" s="7"/>
      <c r="AF378" s="7"/>
    </row>
    <row r="379" ht="15.75" customHeight="1">
      <c r="A379" s="6" t="str">
        <f>Mes!G379</f>
        <v/>
      </c>
      <c r="B379" s="7"/>
      <c r="C379" s="7" t="str">
        <f>IF(Mes!Q379="", "", LOWER(LEFT(Mes!Q379,1)&amp;MID(Mes!Q379,SEARCH(" ",Mes!Q379)+1,LEN(Mes!Q379))))
</f>
        <v/>
      </c>
      <c r="D379" s="7"/>
      <c r="E379" s="6" t="str">
        <f>Mes!M379</f>
        <v/>
      </c>
      <c r="F379" s="7" t="str">
        <f>Mes!J379</f>
        <v/>
      </c>
      <c r="G379" s="7"/>
      <c r="H379" s="7"/>
      <c r="I379" s="6" t="str">
        <f>Mes!L379</f>
        <v/>
      </c>
      <c r="J379" s="7"/>
      <c r="K379" s="8" t="str">
        <f>Mes!O379</f>
        <v/>
      </c>
      <c r="L379" s="8" t="str">
        <f>Mes!P379</f>
        <v/>
      </c>
      <c r="M379" s="6" t="str">
        <f>Mes!R379</f>
        <v/>
      </c>
      <c r="N379" s="7" t="str">
        <f t="shared" si="1"/>
        <v/>
      </c>
      <c r="O379" s="6" t="str">
        <f>Mes!N379</f>
        <v/>
      </c>
      <c r="P379" s="7"/>
      <c r="Q379" s="7"/>
      <c r="R379" s="6" t="str">
        <f>Mes!I379</f>
        <v/>
      </c>
      <c r="S379" s="6" t="str">
        <f>Mes!K379</f>
        <v/>
      </c>
      <c r="T379" s="7" t="str">
        <f>IF(Mes!Q379="","",VLOOKUP(Mes!Q379,User!$A$2:$E$200,3,1))</f>
        <v/>
      </c>
      <c r="U379" s="7"/>
      <c r="V379" s="7"/>
      <c r="W379" s="7"/>
      <c r="X379" s="7"/>
      <c r="Y379" s="7"/>
      <c r="Z379" s="7"/>
      <c r="AA379" s="7"/>
      <c r="AB379" s="7"/>
      <c r="AC379" s="7" t="str">
        <f>IF((Mes!B379 =""),Mes!H379," ")</f>
        <v/>
      </c>
      <c r="AD379" s="6" t="str">
        <f>IF(NOT(Mes!B379 =""),Mes!B379,"")</f>
        <v/>
      </c>
      <c r="AE379" s="7"/>
      <c r="AF379" s="7"/>
    </row>
    <row r="380" ht="15.75" customHeight="1">
      <c r="A380" s="6" t="str">
        <f>Mes!G380</f>
        <v/>
      </c>
      <c r="B380" s="7"/>
      <c r="C380" s="7" t="str">
        <f>IF(Mes!Q380="", "", LOWER(LEFT(Mes!Q380,1)&amp;MID(Mes!Q380,SEARCH(" ",Mes!Q380)+1,LEN(Mes!Q380))))
</f>
        <v/>
      </c>
      <c r="D380" s="7"/>
      <c r="E380" s="6" t="str">
        <f>Mes!M380</f>
        <v/>
      </c>
      <c r="F380" s="7" t="str">
        <f>Mes!J380</f>
        <v/>
      </c>
      <c r="G380" s="7"/>
      <c r="H380" s="7"/>
      <c r="I380" s="6" t="str">
        <f>Mes!L380</f>
        <v/>
      </c>
      <c r="J380" s="7"/>
      <c r="K380" s="8" t="str">
        <f>Mes!O380</f>
        <v/>
      </c>
      <c r="L380" s="8" t="str">
        <f>Mes!P380</f>
        <v/>
      </c>
      <c r="M380" s="6" t="str">
        <f>Mes!R380</f>
        <v/>
      </c>
      <c r="N380" s="7" t="str">
        <f t="shared" si="1"/>
        <v/>
      </c>
      <c r="O380" s="6" t="str">
        <f>Mes!N380</f>
        <v/>
      </c>
      <c r="P380" s="7"/>
      <c r="Q380" s="7"/>
      <c r="R380" s="6" t="str">
        <f>Mes!I380</f>
        <v/>
      </c>
      <c r="S380" s="6" t="str">
        <f>Mes!K380</f>
        <v/>
      </c>
      <c r="T380" s="7" t="str">
        <f>IF(Mes!Q380="","",VLOOKUP(Mes!Q380,User!$A$2:$E$200,3,1))</f>
        <v/>
      </c>
      <c r="U380" s="7"/>
      <c r="V380" s="7"/>
      <c r="W380" s="7"/>
      <c r="X380" s="7"/>
      <c r="Y380" s="7"/>
      <c r="Z380" s="7"/>
      <c r="AA380" s="7"/>
      <c r="AB380" s="7"/>
      <c r="AC380" s="7" t="str">
        <f>IF((Mes!B380 =""),Mes!H380," ")</f>
        <v/>
      </c>
      <c r="AD380" s="6" t="str">
        <f>IF(NOT(Mes!B380 =""),Mes!B380,"")</f>
        <v/>
      </c>
      <c r="AE380" s="7"/>
      <c r="AF380" s="7"/>
    </row>
    <row r="381" ht="15.75" customHeight="1">
      <c r="A381" s="6" t="str">
        <f>Mes!G381</f>
        <v/>
      </c>
      <c r="B381" s="7"/>
      <c r="C381" s="7" t="str">
        <f>IF(Mes!Q381="", "", LOWER(LEFT(Mes!Q381,1)&amp;MID(Mes!Q381,SEARCH(" ",Mes!Q381)+1,LEN(Mes!Q381))))
</f>
        <v/>
      </c>
      <c r="D381" s="7"/>
      <c r="E381" s="6" t="str">
        <f>Mes!M381</f>
        <v/>
      </c>
      <c r="F381" s="7" t="str">
        <f>Mes!J381</f>
        <v/>
      </c>
      <c r="G381" s="7"/>
      <c r="H381" s="7"/>
      <c r="I381" s="6" t="str">
        <f>Mes!L381</f>
        <v/>
      </c>
      <c r="J381" s="7"/>
      <c r="K381" s="8" t="str">
        <f>Mes!O381</f>
        <v/>
      </c>
      <c r="L381" s="8" t="str">
        <f>Mes!P381</f>
        <v/>
      </c>
      <c r="M381" s="6" t="str">
        <f>Mes!R381</f>
        <v/>
      </c>
      <c r="N381" s="7" t="str">
        <f t="shared" si="1"/>
        <v/>
      </c>
      <c r="O381" s="6" t="str">
        <f>Mes!N381</f>
        <v/>
      </c>
      <c r="P381" s="7"/>
      <c r="Q381" s="7"/>
      <c r="R381" s="6" t="str">
        <f>Mes!I381</f>
        <v/>
      </c>
      <c r="S381" s="6" t="str">
        <f>Mes!K381</f>
        <v/>
      </c>
      <c r="T381" s="7" t="str">
        <f>IF(Mes!Q381="","",VLOOKUP(Mes!Q381,User!$A$2:$E$200,3,1))</f>
        <v/>
      </c>
      <c r="U381" s="7"/>
      <c r="V381" s="7"/>
      <c r="W381" s="7"/>
      <c r="X381" s="7"/>
      <c r="Y381" s="7"/>
      <c r="Z381" s="7"/>
      <c r="AA381" s="7"/>
      <c r="AB381" s="7"/>
      <c r="AC381" s="7" t="str">
        <f>IF((Mes!B381 =""),Mes!H381," ")</f>
        <v/>
      </c>
      <c r="AD381" s="6" t="str">
        <f>IF(NOT(Mes!B381 =""),Mes!B381,"")</f>
        <v/>
      </c>
      <c r="AE381" s="7"/>
      <c r="AF381" s="7"/>
    </row>
    <row r="382" ht="15.75" customHeight="1">
      <c r="A382" s="6" t="str">
        <f>Mes!G382</f>
        <v/>
      </c>
      <c r="B382" s="7"/>
      <c r="C382" s="7" t="str">
        <f>IF(Mes!Q382="", "", LOWER(LEFT(Mes!Q382,1)&amp;MID(Mes!Q382,SEARCH(" ",Mes!Q382)+1,LEN(Mes!Q382))))
</f>
        <v/>
      </c>
      <c r="D382" s="7"/>
      <c r="E382" s="6" t="str">
        <f>Mes!M382</f>
        <v/>
      </c>
      <c r="F382" s="7" t="str">
        <f>Mes!J382</f>
        <v/>
      </c>
      <c r="G382" s="7"/>
      <c r="H382" s="7"/>
      <c r="I382" s="6" t="str">
        <f>Mes!L382</f>
        <v/>
      </c>
      <c r="J382" s="7"/>
      <c r="K382" s="8" t="str">
        <f>Mes!O382</f>
        <v/>
      </c>
      <c r="L382" s="8" t="str">
        <f>Mes!P382</f>
        <v/>
      </c>
      <c r="M382" s="6" t="str">
        <f>Mes!R382</f>
        <v/>
      </c>
      <c r="N382" s="7" t="str">
        <f t="shared" si="1"/>
        <v/>
      </c>
      <c r="O382" s="6" t="str">
        <f>Mes!N382</f>
        <v/>
      </c>
      <c r="P382" s="7"/>
      <c r="Q382" s="7"/>
      <c r="R382" s="6" t="str">
        <f>Mes!I382</f>
        <v/>
      </c>
      <c r="S382" s="6" t="str">
        <f>Mes!K382</f>
        <v/>
      </c>
      <c r="T382" s="7" t="str">
        <f>IF(Mes!Q382="","",VLOOKUP(Mes!Q382,User!$A$2:$E$200,3,1))</f>
        <v/>
      </c>
      <c r="U382" s="7"/>
      <c r="V382" s="7"/>
      <c r="W382" s="7"/>
      <c r="X382" s="7"/>
      <c r="Y382" s="7"/>
      <c r="Z382" s="7"/>
      <c r="AA382" s="7"/>
      <c r="AB382" s="7"/>
      <c r="AC382" s="7" t="str">
        <f>IF((Mes!B382 =""),Mes!H382," ")</f>
        <v/>
      </c>
      <c r="AD382" s="6" t="str">
        <f>IF(NOT(Mes!B382 =""),Mes!B382,"")</f>
        <v/>
      </c>
      <c r="AE382" s="7"/>
      <c r="AF382" s="7"/>
    </row>
    <row r="383" ht="15.75" customHeight="1">
      <c r="A383" s="6" t="str">
        <f>Mes!G383</f>
        <v/>
      </c>
      <c r="B383" s="7"/>
      <c r="C383" s="7" t="str">
        <f>IF(Mes!Q383="", "", LOWER(LEFT(Mes!Q383,1)&amp;MID(Mes!Q383,SEARCH(" ",Mes!Q383)+1,LEN(Mes!Q383))))
</f>
        <v/>
      </c>
      <c r="D383" s="7"/>
      <c r="E383" s="6" t="str">
        <f>Mes!M383</f>
        <v/>
      </c>
      <c r="F383" s="7" t="str">
        <f>Mes!J383</f>
        <v/>
      </c>
      <c r="G383" s="7"/>
      <c r="H383" s="7"/>
      <c r="I383" s="6" t="str">
        <f>Mes!L383</f>
        <v/>
      </c>
      <c r="J383" s="7"/>
      <c r="K383" s="8" t="str">
        <f>Mes!O383</f>
        <v/>
      </c>
      <c r="L383" s="8" t="str">
        <f>Mes!P383</f>
        <v/>
      </c>
      <c r="M383" s="6" t="str">
        <f>Mes!R383</f>
        <v/>
      </c>
      <c r="N383" s="7" t="str">
        <f t="shared" si="1"/>
        <v/>
      </c>
      <c r="O383" s="6" t="str">
        <f>Mes!N383</f>
        <v/>
      </c>
      <c r="P383" s="7"/>
      <c r="Q383" s="7"/>
      <c r="R383" s="6" t="str">
        <f>Mes!I383</f>
        <v/>
      </c>
      <c r="S383" s="6" t="str">
        <f>Mes!K383</f>
        <v/>
      </c>
      <c r="T383" s="7" t="str">
        <f>IF(Mes!Q383="","",VLOOKUP(Mes!Q383,User!$A$2:$E$200,3,1))</f>
        <v/>
      </c>
      <c r="U383" s="7"/>
      <c r="V383" s="7"/>
      <c r="W383" s="7"/>
      <c r="X383" s="7"/>
      <c r="Y383" s="7"/>
      <c r="Z383" s="7"/>
      <c r="AA383" s="7"/>
      <c r="AB383" s="7"/>
      <c r="AC383" s="7" t="str">
        <f>IF((Mes!B383 =""),Mes!H383," ")</f>
        <v/>
      </c>
      <c r="AD383" s="6" t="str">
        <f>IF(NOT(Mes!B383 =""),Mes!B383,"")</f>
        <v/>
      </c>
      <c r="AE383" s="7"/>
      <c r="AF383" s="7"/>
    </row>
    <row r="384" ht="15.75" customHeight="1">
      <c r="A384" s="6" t="str">
        <f>Mes!G384</f>
        <v/>
      </c>
      <c r="B384" s="7"/>
      <c r="C384" s="7" t="str">
        <f>IF(Mes!Q384="", "", LOWER(LEFT(Mes!Q384,1)&amp;MID(Mes!Q384,SEARCH(" ",Mes!Q384)+1,LEN(Mes!Q384))))
</f>
        <v/>
      </c>
      <c r="D384" s="7"/>
      <c r="E384" s="6" t="str">
        <f>Mes!M384</f>
        <v/>
      </c>
      <c r="F384" s="7" t="str">
        <f>Mes!J384</f>
        <v/>
      </c>
      <c r="G384" s="7"/>
      <c r="H384" s="7"/>
      <c r="I384" s="6" t="str">
        <f>Mes!L384</f>
        <v/>
      </c>
      <c r="J384" s="7"/>
      <c r="K384" s="8" t="str">
        <f>Mes!O384</f>
        <v/>
      </c>
      <c r="L384" s="8" t="str">
        <f>Mes!P384</f>
        <v/>
      </c>
      <c r="M384" s="6" t="str">
        <f>Mes!R384</f>
        <v/>
      </c>
      <c r="N384" s="7" t="str">
        <f t="shared" si="1"/>
        <v/>
      </c>
      <c r="O384" s="6" t="str">
        <f>Mes!N384</f>
        <v/>
      </c>
      <c r="P384" s="7"/>
      <c r="Q384" s="7"/>
      <c r="R384" s="6" t="str">
        <f>Mes!I384</f>
        <v/>
      </c>
      <c r="S384" s="6" t="str">
        <f>Mes!K384</f>
        <v/>
      </c>
      <c r="T384" s="7" t="str">
        <f>IF(Mes!Q384="","",VLOOKUP(Mes!Q384,User!$A$2:$E$200,3,1))</f>
        <v/>
      </c>
      <c r="U384" s="7"/>
      <c r="V384" s="7"/>
      <c r="W384" s="7"/>
      <c r="X384" s="7"/>
      <c r="Y384" s="7"/>
      <c r="Z384" s="7"/>
      <c r="AA384" s="7"/>
      <c r="AB384" s="7"/>
      <c r="AC384" s="7" t="str">
        <f>IF((Mes!B384 =""),Mes!H384," ")</f>
        <v/>
      </c>
      <c r="AD384" s="6" t="str">
        <f>IF(NOT(Mes!B384 =""),Mes!B384,"")</f>
        <v/>
      </c>
      <c r="AE384" s="7"/>
      <c r="AF384" s="7"/>
    </row>
    <row r="385" ht="15.75" customHeight="1">
      <c r="A385" s="6" t="str">
        <f>Mes!G385</f>
        <v/>
      </c>
      <c r="B385" s="7"/>
      <c r="C385" s="7" t="str">
        <f>IF(Mes!Q385="", "", LOWER(LEFT(Mes!Q385,1)&amp;MID(Mes!Q385,SEARCH(" ",Mes!Q385)+1,LEN(Mes!Q385))))
</f>
        <v/>
      </c>
      <c r="D385" s="7"/>
      <c r="E385" s="6" t="str">
        <f>Mes!M385</f>
        <v/>
      </c>
      <c r="F385" s="7" t="str">
        <f>Mes!J385</f>
        <v/>
      </c>
      <c r="G385" s="7"/>
      <c r="H385" s="7"/>
      <c r="I385" s="6" t="str">
        <f>Mes!L385</f>
        <v/>
      </c>
      <c r="J385" s="7"/>
      <c r="K385" s="8" t="str">
        <f>Mes!O385</f>
        <v/>
      </c>
      <c r="L385" s="8" t="str">
        <f>Mes!P385</f>
        <v/>
      </c>
      <c r="M385" s="6" t="str">
        <f>Mes!R385</f>
        <v/>
      </c>
      <c r="N385" s="7" t="str">
        <f t="shared" si="1"/>
        <v/>
      </c>
      <c r="O385" s="6" t="str">
        <f>Mes!N385</f>
        <v/>
      </c>
      <c r="P385" s="7"/>
      <c r="Q385" s="7"/>
      <c r="R385" s="6" t="str">
        <f>Mes!I385</f>
        <v/>
      </c>
      <c r="S385" s="6" t="str">
        <f>Mes!K385</f>
        <v/>
      </c>
      <c r="T385" s="7" t="str">
        <f>IF(Mes!Q385="","",VLOOKUP(Mes!Q385,User!$A$2:$E$200,3,1))</f>
        <v/>
      </c>
      <c r="U385" s="7"/>
      <c r="V385" s="7"/>
      <c r="W385" s="7"/>
      <c r="X385" s="7"/>
      <c r="Y385" s="7"/>
      <c r="Z385" s="7"/>
      <c r="AA385" s="7"/>
      <c r="AB385" s="7"/>
      <c r="AC385" s="7" t="str">
        <f>IF((Mes!B385 =""),Mes!H385," ")</f>
        <v/>
      </c>
      <c r="AD385" s="6" t="str">
        <f>IF(NOT(Mes!B385 =""),Mes!B385,"")</f>
        <v/>
      </c>
      <c r="AE385" s="7"/>
      <c r="AF385" s="7"/>
    </row>
    <row r="386" ht="15.75" customHeight="1">
      <c r="A386" s="6" t="str">
        <f>Mes!G386</f>
        <v/>
      </c>
      <c r="B386" s="7"/>
      <c r="C386" s="7" t="str">
        <f>IF(Mes!Q386="", "", LOWER(LEFT(Mes!Q386,1)&amp;MID(Mes!Q386,SEARCH(" ",Mes!Q386)+1,LEN(Mes!Q386))))
</f>
        <v/>
      </c>
      <c r="D386" s="7"/>
      <c r="E386" s="6" t="str">
        <f>Mes!M386</f>
        <v/>
      </c>
      <c r="F386" s="7" t="str">
        <f>Mes!J386</f>
        <v/>
      </c>
      <c r="G386" s="7"/>
      <c r="H386" s="7"/>
      <c r="I386" s="6" t="str">
        <f>Mes!L386</f>
        <v/>
      </c>
      <c r="J386" s="7"/>
      <c r="K386" s="8" t="str">
        <f>Mes!O386</f>
        <v/>
      </c>
      <c r="L386" s="8" t="str">
        <f>Mes!P386</f>
        <v/>
      </c>
      <c r="M386" s="6" t="str">
        <f>Mes!R386</f>
        <v/>
      </c>
      <c r="N386" s="7" t="str">
        <f t="shared" si="1"/>
        <v/>
      </c>
      <c r="O386" s="6" t="str">
        <f>Mes!N386</f>
        <v/>
      </c>
      <c r="P386" s="7"/>
      <c r="Q386" s="7"/>
      <c r="R386" s="6" t="str">
        <f>Mes!I386</f>
        <v/>
      </c>
      <c r="S386" s="6" t="str">
        <f>Mes!K386</f>
        <v/>
      </c>
      <c r="T386" s="7" t="str">
        <f>IF(Mes!Q386="","",VLOOKUP(Mes!Q386,User!$A$2:$E$200,3,1))</f>
        <v/>
      </c>
      <c r="U386" s="7"/>
      <c r="V386" s="7"/>
      <c r="W386" s="7"/>
      <c r="X386" s="7"/>
      <c r="Y386" s="7"/>
      <c r="Z386" s="7"/>
      <c r="AA386" s="7"/>
      <c r="AB386" s="7"/>
      <c r="AC386" s="7" t="str">
        <f>IF((Mes!B386 =""),Mes!H386," ")</f>
        <v/>
      </c>
      <c r="AD386" s="6" t="str">
        <f>IF(NOT(Mes!B386 =""),Mes!B386,"")</f>
        <v/>
      </c>
      <c r="AE386" s="7"/>
      <c r="AF386" s="7"/>
    </row>
    <row r="387" ht="15.75" customHeight="1">
      <c r="A387" s="6" t="str">
        <f>Mes!G387</f>
        <v/>
      </c>
      <c r="B387" s="7"/>
      <c r="C387" s="7" t="str">
        <f>IF(Mes!Q387="", "", LOWER(LEFT(Mes!Q387,1)&amp;MID(Mes!Q387,SEARCH(" ",Mes!Q387)+1,LEN(Mes!Q387))))
</f>
        <v/>
      </c>
      <c r="D387" s="7"/>
      <c r="E387" s="6" t="str">
        <f>Mes!M387</f>
        <v/>
      </c>
      <c r="F387" s="7" t="str">
        <f>Mes!J387</f>
        <v/>
      </c>
      <c r="G387" s="7"/>
      <c r="H387" s="7"/>
      <c r="I387" s="6" t="str">
        <f>Mes!L387</f>
        <v/>
      </c>
      <c r="J387" s="7"/>
      <c r="K387" s="8" t="str">
        <f>Mes!O387</f>
        <v/>
      </c>
      <c r="L387" s="8" t="str">
        <f>Mes!P387</f>
        <v/>
      </c>
      <c r="M387" s="6" t="str">
        <f>Mes!R387</f>
        <v/>
      </c>
      <c r="N387" s="7" t="str">
        <f t="shared" si="1"/>
        <v/>
      </c>
      <c r="O387" s="6" t="str">
        <f>Mes!N387</f>
        <v/>
      </c>
      <c r="P387" s="7"/>
      <c r="Q387" s="7"/>
      <c r="R387" s="6" t="str">
        <f>Mes!I387</f>
        <v/>
      </c>
      <c r="S387" s="6" t="str">
        <f>Mes!K387</f>
        <v/>
      </c>
      <c r="T387" s="7" t="str">
        <f>IF(Mes!Q387="","",VLOOKUP(Mes!Q387,User!$A$2:$E$200,3,1))</f>
        <v/>
      </c>
      <c r="U387" s="7"/>
      <c r="V387" s="7"/>
      <c r="W387" s="7"/>
      <c r="X387" s="7"/>
      <c r="Y387" s="7"/>
      <c r="Z387" s="7"/>
      <c r="AA387" s="7"/>
      <c r="AB387" s="7"/>
      <c r="AC387" s="7" t="str">
        <f>IF((Mes!B387 =""),Mes!H387," ")</f>
        <v/>
      </c>
      <c r="AD387" s="6" t="str">
        <f>IF(NOT(Mes!B387 =""),Mes!B387,"")</f>
        <v/>
      </c>
      <c r="AE387" s="7"/>
      <c r="AF387" s="7"/>
    </row>
    <row r="388" ht="15.75" customHeight="1">
      <c r="A388" s="6" t="str">
        <f>Mes!G388</f>
        <v/>
      </c>
      <c r="B388" s="7"/>
      <c r="C388" s="7" t="str">
        <f>IF(Mes!Q388="", "", LOWER(LEFT(Mes!Q388,1)&amp;MID(Mes!Q388,SEARCH(" ",Mes!Q388)+1,LEN(Mes!Q388))))
</f>
        <v/>
      </c>
      <c r="D388" s="7"/>
      <c r="E388" s="6" t="str">
        <f>Mes!M388</f>
        <v/>
      </c>
      <c r="F388" s="7" t="str">
        <f>Mes!J388</f>
        <v/>
      </c>
      <c r="G388" s="7"/>
      <c r="H388" s="7"/>
      <c r="I388" s="6" t="str">
        <f>Mes!L388</f>
        <v/>
      </c>
      <c r="J388" s="7"/>
      <c r="K388" s="8" t="str">
        <f>Mes!O388</f>
        <v/>
      </c>
      <c r="L388" s="8" t="str">
        <f>Mes!P388</f>
        <v/>
      </c>
      <c r="M388" s="6" t="str">
        <f>Mes!R388</f>
        <v/>
      </c>
      <c r="N388" s="7" t="str">
        <f t="shared" si="1"/>
        <v/>
      </c>
      <c r="O388" s="6" t="str">
        <f>Mes!N388</f>
        <v/>
      </c>
      <c r="P388" s="7"/>
      <c r="Q388" s="7"/>
      <c r="R388" s="6" t="str">
        <f>Mes!I388</f>
        <v/>
      </c>
      <c r="S388" s="6" t="str">
        <f>Mes!K388</f>
        <v/>
      </c>
      <c r="T388" s="7" t="str">
        <f>IF(Mes!Q388="","",VLOOKUP(Mes!Q388,User!$A$2:$E$200,3,1))</f>
        <v/>
      </c>
      <c r="U388" s="7"/>
      <c r="V388" s="7"/>
      <c r="W388" s="7"/>
      <c r="X388" s="7"/>
      <c r="Y388" s="7"/>
      <c r="Z388" s="7"/>
      <c r="AA388" s="7"/>
      <c r="AB388" s="7"/>
      <c r="AC388" s="7" t="str">
        <f>IF((Mes!B388 =""),Mes!H388," ")</f>
        <v/>
      </c>
      <c r="AD388" s="6" t="str">
        <f>IF(NOT(Mes!B388 =""),Mes!B388,"")</f>
        <v/>
      </c>
      <c r="AE388" s="7"/>
      <c r="AF388" s="7"/>
    </row>
    <row r="389" ht="15.75" customHeight="1">
      <c r="A389" s="6" t="str">
        <f>Mes!G389</f>
        <v/>
      </c>
      <c r="B389" s="7"/>
      <c r="C389" s="7" t="str">
        <f>IF(Mes!Q389="", "", LOWER(LEFT(Mes!Q389,1)&amp;MID(Mes!Q389,SEARCH(" ",Mes!Q389)+1,LEN(Mes!Q389))))
</f>
        <v/>
      </c>
      <c r="D389" s="7"/>
      <c r="E389" s="6" t="str">
        <f>Mes!M389</f>
        <v/>
      </c>
      <c r="F389" s="7" t="str">
        <f>Mes!J389</f>
        <v/>
      </c>
      <c r="G389" s="7"/>
      <c r="H389" s="7"/>
      <c r="I389" s="6" t="str">
        <f>Mes!L389</f>
        <v/>
      </c>
      <c r="J389" s="7"/>
      <c r="K389" s="8" t="str">
        <f>Mes!O389</f>
        <v/>
      </c>
      <c r="L389" s="8" t="str">
        <f>Mes!P389</f>
        <v/>
      </c>
      <c r="M389" s="6" t="str">
        <f>Mes!R389</f>
        <v/>
      </c>
      <c r="N389" s="7" t="str">
        <f t="shared" si="1"/>
        <v/>
      </c>
      <c r="O389" s="6" t="str">
        <f>Mes!N389</f>
        <v/>
      </c>
      <c r="P389" s="7"/>
      <c r="Q389" s="7"/>
      <c r="R389" s="6" t="str">
        <f>Mes!I389</f>
        <v/>
      </c>
      <c r="S389" s="6" t="str">
        <f>Mes!K389</f>
        <v/>
      </c>
      <c r="T389" s="7" t="str">
        <f>IF(Mes!Q389="","",VLOOKUP(Mes!Q389,User!$A$2:$E$200,3,1))</f>
        <v/>
      </c>
      <c r="U389" s="7"/>
      <c r="V389" s="7"/>
      <c r="W389" s="7"/>
      <c r="X389" s="7"/>
      <c r="Y389" s="7"/>
      <c r="Z389" s="7"/>
      <c r="AA389" s="7"/>
      <c r="AB389" s="7"/>
      <c r="AC389" s="7" t="str">
        <f>IF((Mes!B389 =""),Mes!H389," ")</f>
        <v/>
      </c>
      <c r="AD389" s="6" t="str">
        <f>IF(NOT(Mes!B389 =""),Mes!B389,"")</f>
        <v/>
      </c>
      <c r="AE389" s="7"/>
      <c r="AF389" s="7"/>
    </row>
    <row r="390" ht="15.75" customHeight="1">
      <c r="A390" s="6" t="str">
        <f>Mes!G390</f>
        <v/>
      </c>
      <c r="B390" s="7"/>
      <c r="C390" s="7" t="str">
        <f>IF(Mes!Q390="", "", LOWER(LEFT(Mes!Q390,1)&amp;MID(Mes!Q390,SEARCH(" ",Mes!Q390)+1,LEN(Mes!Q390))))
</f>
        <v/>
      </c>
      <c r="D390" s="7"/>
      <c r="E390" s="6" t="str">
        <f>Mes!M390</f>
        <v/>
      </c>
      <c r="F390" s="7" t="str">
        <f>Mes!J390</f>
        <v/>
      </c>
      <c r="G390" s="7"/>
      <c r="H390" s="7"/>
      <c r="I390" s="6" t="str">
        <f>Mes!L390</f>
        <v/>
      </c>
      <c r="J390" s="7"/>
      <c r="K390" s="8" t="str">
        <f>Mes!O390</f>
        <v/>
      </c>
      <c r="L390" s="8" t="str">
        <f>Mes!P390</f>
        <v/>
      </c>
      <c r="M390" s="6" t="str">
        <f>Mes!R390</f>
        <v/>
      </c>
      <c r="N390" s="7" t="str">
        <f t="shared" si="1"/>
        <v/>
      </c>
      <c r="O390" s="6" t="str">
        <f>Mes!N390</f>
        <v/>
      </c>
      <c r="P390" s="7"/>
      <c r="Q390" s="7"/>
      <c r="R390" s="6" t="str">
        <f>Mes!I390</f>
        <v/>
      </c>
      <c r="S390" s="6" t="str">
        <f>Mes!K390</f>
        <v/>
      </c>
      <c r="T390" s="7" t="str">
        <f>IF(Mes!Q390="","",VLOOKUP(Mes!Q390,User!$A$2:$E$200,3,1))</f>
        <v/>
      </c>
      <c r="U390" s="7"/>
      <c r="V390" s="7"/>
      <c r="W390" s="7"/>
      <c r="X390" s="7"/>
      <c r="Y390" s="7"/>
      <c r="Z390" s="7"/>
      <c r="AA390" s="7"/>
      <c r="AB390" s="7"/>
      <c r="AC390" s="7" t="str">
        <f>IF((Mes!B390 =""),Mes!H390," ")</f>
        <v/>
      </c>
      <c r="AD390" s="6" t="str">
        <f>IF(NOT(Mes!B390 =""),Mes!B390,"")</f>
        <v/>
      </c>
      <c r="AE390" s="7"/>
      <c r="AF390" s="7"/>
    </row>
    <row r="391" ht="15.75" customHeight="1">
      <c r="A391" s="6" t="str">
        <f>Mes!G391</f>
        <v/>
      </c>
      <c r="B391" s="7"/>
      <c r="C391" s="7" t="str">
        <f>IF(Mes!Q391="", "", LOWER(LEFT(Mes!Q391,1)&amp;MID(Mes!Q391,SEARCH(" ",Mes!Q391)+1,LEN(Mes!Q391))))
</f>
        <v/>
      </c>
      <c r="D391" s="7"/>
      <c r="E391" s="6" t="str">
        <f>Mes!M391</f>
        <v/>
      </c>
      <c r="F391" s="7" t="str">
        <f>Mes!J391</f>
        <v/>
      </c>
      <c r="G391" s="7"/>
      <c r="H391" s="7"/>
      <c r="I391" s="6" t="str">
        <f>Mes!L391</f>
        <v/>
      </c>
      <c r="J391" s="7"/>
      <c r="K391" s="8" t="str">
        <f>Mes!O391</f>
        <v/>
      </c>
      <c r="L391" s="8" t="str">
        <f>Mes!P391</f>
        <v/>
      </c>
      <c r="M391" s="6" t="str">
        <f>Mes!R391</f>
        <v/>
      </c>
      <c r="N391" s="7" t="str">
        <f t="shared" si="1"/>
        <v/>
      </c>
      <c r="O391" s="6" t="str">
        <f>Mes!N391</f>
        <v/>
      </c>
      <c r="P391" s="7"/>
      <c r="Q391" s="7"/>
      <c r="R391" s="6" t="str">
        <f>Mes!I391</f>
        <v/>
      </c>
      <c r="S391" s="6" t="str">
        <f>Mes!K391</f>
        <v/>
      </c>
      <c r="T391" s="7" t="str">
        <f>IF(Mes!Q391="","",VLOOKUP(Mes!Q391,User!$A$2:$E$200,3,1))</f>
        <v/>
      </c>
      <c r="U391" s="7"/>
      <c r="V391" s="7"/>
      <c r="W391" s="7"/>
      <c r="X391" s="7"/>
      <c r="Y391" s="7"/>
      <c r="Z391" s="7"/>
      <c r="AA391" s="7"/>
      <c r="AB391" s="7"/>
      <c r="AC391" s="7" t="str">
        <f>IF((Mes!B391 =""),Mes!H391," ")</f>
        <v/>
      </c>
      <c r="AD391" s="6" t="str">
        <f>IF(NOT(Mes!B391 =""),Mes!B391,"")</f>
        <v/>
      </c>
      <c r="AE391" s="7"/>
      <c r="AF391" s="7"/>
    </row>
    <row r="392" ht="15.75" customHeight="1">
      <c r="A392" s="6" t="str">
        <f>Mes!G392</f>
        <v/>
      </c>
      <c r="B392" s="7"/>
      <c r="C392" s="7" t="str">
        <f>IF(Mes!Q392="", "", LOWER(LEFT(Mes!Q392,1)&amp;MID(Mes!Q392,SEARCH(" ",Mes!Q392)+1,LEN(Mes!Q392))))
</f>
        <v/>
      </c>
      <c r="D392" s="7"/>
      <c r="E392" s="6" t="str">
        <f>Mes!M392</f>
        <v/>
      </c>
      <c r="F392" s="7" t="str">
        <f>Mes!J392</f>
        <v/>
      </c>
      <c r="G392" s="7"/>
      <c r="H392" s="7"/>
      <c r="I392" s="6" t="str">
        <f>Mes!L392</f>
        <v/>
      </c>
      <c r="J392" s="7"/>
      <c r="K392" s="8" t="str">
        <f>Mes!O392</f>
        <v/>
      </c>
      <c r="L392" s="8" t="str">
        <f>Mes!P392</f>
        <v/>
      </c>
      <c r="M392" s="6" t="str">
        <f>Mes!R392</f>
        <v/>
      </c>
      <c r="N392" s="7" t="str">
        <f t="shared" si="1"/>
        <v/>
      </c>
      <c r="O392" s="6" t="str">
        <f>Mes!N392</f>
        <v/>
      </c>
      <c r="P392" s="7"/>
      <c r="Q392" s="7"/>
      <c r="R392" s="6" t="str">
        <f>Mes!I392</f>
        <v/>
      </c>
      <c r="S392" s="6" t="str">
        <f>Mes!K392</f>
        <v/>
      </c>
      <c r="T392" s="7" t="str">
        <f>IF(Mes!Q392="","",VLOOKUP(Mes!Q392,User!$A$2:$E$200,3,1))</f>
        <v/>
      </c>
      <c r="U392" s="7"/>
      <c r="V392" s="7"/>
      <c r="W392" s="7"/>
      <c r="X392" s="7"/>
      <c r="Y392" s="7"/>
      <c r="Z392" s="7"/>
      <c r="AA392" s="7"/>
      <c r="AB392" s="7"/>
      <c r="AC392" s="7" t="str">
        <f>IF((Mes!B392 =""),Mes!H392," ")</f>
        <v/>
      </c>
      <c r="AD392" s="6" t="str">
        <f>IF(NOT(Mes!B392 =""),Mes!B392,"")</f>
        <v/>
      </c>
      <c r="AE392" s="7"/>
      <c r="AF392" s="7"/>
    </row>
    <row r="393" ht="15.75" customHeight="1">
      <c r="A393" s="6" t="str">
        <f>Mes!G393</f>
        <v/>
      </c>
      <c r="B393" s="7"/>
      <c r="C393" s="7" t="str">
        <f>IF(Mes!Q393="", "", LOWER(LEFT(Mes!Q393,1)&amp;MID(Mes!Q393,SEARCH(" ",Mes!Q393)+1,LEN(Mes!Q393))))
</f>
        <v/>
      </c>
      <c r="D393" s="7"/>
      <c r="E393" s="6" t="str">
        <f>Mes!M393</f>
        <v/>
      </c>
      <c r="F393" s="7" t="str">
        <f>Mes!J393</f>
        <v/>
      </c>
      <c r="G393" s="7"/>
      <c r="H393" s="7"/>
      <c r="I393" s="6" t="str">
        <f>Mes!L393</f>
        <v/>
      </c>
      <c r="J393" s="7"/>
      <c r="K393" s="8" t="str">
        <f>Mes!O393</f>
        <v/>
      </c>
      <c r="L393" s="8" t="str">
        <f>Mes!P393</f>
        <v/>
      </c>
      <c r="M393" s="6" t="str">
        <f>Mes!R393</f>
        <v/>
      </c>
      <c r="N393" s="7" t="str">
        <f t="shared" si="1"/>
        <v/>
      </c>
      <c r="O393" s="6" t="str">
        <f>Mes!N393</f>
        <v/>
      </c>
      <c r="P393" s="7"/>
      <c r="Q393" s="7"/>
      <c r="R393" s="6" t="str">
        <f>Mes!I393</f>
        <v/>
      </c>
      <c r="S393" s="6" t="str">
        <f>Mes!K393</f>
        <v/>
      </c>
      <c r="T393" s="7" t="str">
        <f>IF(Mes!Q393="","",VLOOKUP(Mes!Q393,User!$A$2:$E$200,3,1))</f>
        <v/>
      </c>
      <c r="U393" s="7"/>
      <c r="V393" s="7"/>
      <c r="W393" s="7"/>
      <c r="X393" s="7"/>
      <c r="Y393" s="7"/>
      <c r="Z393" s="7"/>
      <c r="AA393" s="7"/>
      <c r="AB393" s="7"/>
      <c r="AC393" s="7" t="str">
        <f>IF((Mes!B393 =""),Mes!H393," ")</f>
        <v/>
      </c>
      <c r="AD393" s="6" t="str">
        <f>IF(NOT(Mes!B393 =""),Mes!B393,"")</f>
        <v/>
      </c>
      <c r="AE393" s="7"/>
      <c r="AF393" s="7"/>
    </row>
    <row r="394" ht="15.75" customHeight="1">
      <c r="A394" s="6" t="str">
        <f>Mes!G394</f>
        <v/>
      </c>
      <c r="B394" s="7"/>
      <c r="C394" s="7" t="str">
        <f>IF(Mes!Q394="", "", LOWER(LEFT(Mes!Q394,1)&amp;MID(Mes!Q394,SEARCH(" ",Mes!Q394)+1,LEN(Mes!Q394))))
</f>
        <v/>
      </c>
      <c r="D394" s="7"/>
      <c r="E394" s="6" t="str">
        <f>Mes!M394</f>
        <v/>
      </c>
      <c r="F394" s="7" t="str">
        <f>Mes!J394</f>
        <v/>
      </c>
      <c r="G394" s="7"/>
      <c r="H394" s="7"/>
      <c r="I394" s="6" t="str">
        <f>Mes!L394</f>
        <v/>
      </c>
      <c r="J394" s="7"/>
      <c r="K394" s="8" t="str">
        <f>Mes!O394</f>
        <v/>
      </c>
      <c r="L394" s="8" t="str">
        <f>Mes!P394</f>
        <v/>
      </c>
      <c r="M394" s="6" t="str">
        <f>Mes!R394</f>
        <v/>
      </c>
      <c r="N394" s="7" t="str">
        <f t="shared" si="1"/>
        <v/>
      </c>
      <c r="O394" s="6" t="str">
        <f>Mes!N394</f>
        <v/>
      </c>
      <c r="P394" s="7"/>
      <c r="Q394" s="7"/>
      <c r="R394" s="6" t="str">
        <f>Mes!I394</f>
        <v/>
      </c>
      <c r="S394" s="6" t="str">
        <f>Mes!K394</f>
        <v/>
      </c>
      <c r="T394" s="7" t="str">
        <f>IF(Mes!Q394="","",VLOOKUP(Mes!Q394,User!$A$2:$E$200,3,1))</f>
        <v/>
      </c>
      <c r="U394" s="7"/>
      <c r="V394" s="7"/>
      <c r="W394" s="7"/>
      <c r="X394" s="7"/>
      <c r="Y394" s="7"/>
      <c r="Z394" s="7"/>
      <c r="AA394" s="7"/>
      <c r="AB394" s="7"/>
      <c r="AC394" s="7" t="str">
        <f>IF((Mes!B394 =""),Mes!H394," ")</f>
        <v/>
      </c>
      <c r="AD394" s="6" t="str">
        <f>IF(NOT(Mes!B394 =""),Mes!B394,"")</f>
        <v/>
      </c>
      <c r="AE394" s="7"/>
      <c r="AF394" s="7"/>
    </row>
    <row r="395" ht="15.75" customHeight="1">
      <c r="A395" s="6" t="str">
        <f>Mes!G395</f>
        <v/>
      </c>
      <c r="B395" s="7"/>
      <c r="C395" s="7" t="str">
        <f>IF(Mes!Q395="", "", LOWER(LEFT(Mes!Q395,1)&amp;MID(Mes!Q395,SEARCH(" ",Mes!Q395)+1,LEN(Mes!Q395))))
</f>
        <v/>
      </c>
      <c r="D395" s="7"/>
      <c r="E395" s="6" t="str">
        <f>Mes!M395</f>
        <v/>
      </c>
      <c r="F395" s="7" t="str">
        <f>Mes!J395</f>
        <v/>
      </c>
      <c r="G395" s="7"/>
      <c r="H395" s="7"/>
      <c r="I395" s="6" t="str">
        <f>Mes!L395</f>
        <v/>
      </c>
      <c r="J395" s="7"/>
      <c r="K395" s="8" t="str">
        <f>Mes!O395</f>
        <v/>
      </c>
      <c r="L395" s="8" t="str">
        <f>Mes!P395</f>
        <v/>
      </c>
      <c r="M395" s="6" t="str">
        <f>Mes!R395</f>
        <v/>
      </c>
      <c r="N395" s="7" t="str">
        <f t="shared" si="1"/>
        <v/>
      </c>
      <c r="O395" s="6" t="str">
        <f>Mes!N395</f>
        <v/>
      </c>
      <c r="P395" s="7"/>
      <c r="Q395" s="7"/>
      <c r="R395" s="6" t="str">
        <f>Mes!I395</f>
        <v/>
      </c>
      <c r="S395" s="6" t="str">
        <f>Mes!K395</f>
        <v/>
      </c>
      <c r="T395" s="7" t="str">
        <f>IF(Mes!Q395="","",VLOOKUP(Mes!Q395,User!$A$2:$E$200,3,1))</f>
        <v/>
      </c>
      <c r="U395" s="7"/>
      <c r="V395" s="7"/>
      <c r="W395" s="7"/>
      <c r="X395" s="7"/>
      <c r="Y395" s="7"/>
      <c r="Z395" s="7"/>
      <c r="AA395" s="7"/>
      <c r="AB395" s="7"/>
      <c r="AC395" s="7" t="str">
        <f>IF((Mes!B395 =""),Mes!H395," ")</f>
        <v/>
      </c>
      <c r="AD395" s="6" t="str">
        <f>IF(NOT(Mes!B395 =""),Mes!B395,"")</f>
        <v/>
      </c>
      <c r="AE395" s="7"/>
      <c r="AF395" s="7"/>
    </row>
    <row r="396" ht="15.75" customHeight="1">
      <c r="A396" s="6" t="str">
        <f>Mes!G396</f>
        <v/>
      </c>
      <c r="B396" s="7"/>
      <c r="C396" s="7" t="str">
        <f>IF(Mes!Q396="", "", LOWER(LEFT(Mes!Q396,1)&amp;MID(Mes!Q396,SEARCH(" ",Mes!Q396)+1,LEN(Mes!Q396))))
</f>
        <v/>
      </c>
      <c r="D396" s="7"/>
      <c r="E396" s="6" t="str">
        <f>Mes!M396</f>
        <v/>
      </c>
      <c r="F396" s="7" t="str">
        <f>Mes!J396</f>
        <v/>
      </c>
      <c r="G396" s="7"/>
      <c r="H396" s="7"/>
      <c r="I396" s="6" t="str">
        <f>Mes!L396</f>
        <v/>
      </c>
      <c r="J396" s="7"/>
      <c r="K396" s="8" t="str">
        <f>Mes!O396</f>
        <v/>
      </c>
      <c r="L396" s="8" t="str">
        <f>Mes!P396</f>
        <v/>
      </c>
      <c r="M396" s="6" t="str">
        <f>Mes!R396</f>
        <v/>
      </c>
      <c r="N396" s="7" t="str">
        <f t="shared" si="1"/>
        <v/>
      </c>
      <c r="O396" s="6" t="str">
        <f>Mes!N396</f>
        <v/>
      </c>
      <c r="P396" s="7"/>
      <c r="Q396" s="7"/>
      <c r="R396" s="6" t="str">
        <f>Mes!I396</f>
        <v/>
      </c>
      <c r="S396" s="6" t="str">
        <f>Mes!K396</f>
        <v/>
      </c>
      <c r="T396" s="7" t="str">
        <f>IF(Mes!Q396="","",VLOOKUP(Mes!Q396,User!$A$2:$E$200,3,1))</f>
        <v/>
      </c>
      <c r="U396" s="7"/>
      <c r="V396" s="7"/>
      <c r="W396" s="7"/>
      <c r="X396" s="7"/>
      <c r="Y396" s="7"/>
      <c r="Z396" s="7"/>
      <c r="AA396" s="7"/>
      <c r="AB396" s="7"/>
      <c r="AC396" s="7" t="str">
        <f>IF((Mes!B396 =""),Mes!H396," ")</f>
        <v/>
      </c>
      <c r="AD396" s="6" t="str">
        <f>IF(NOT(Mes!B396 =""),Mes!B396,"")</f>
        <v/>
      </c>
      <c r="AE396" s="7"/>
      <c r="AF396" s="7"/>
    </row>
    <row r="397" ht="15.75" customHeight="1">
      <c r="A397" s="6" t="str">
        <f>Mes!G397</f>
        <v/>
      </c>
      <c r="B397" s="7"/>
      <c r="C397" s="7" t="str">
        <f>IF(Mes!Q397="", "", LOWER(LEFT(Mes!Q397,1)&amp;MID(Mes!Q397,SEARCH(" ",Mes!Q397)+1,LEN(Mes!Q397))))
</f>
        <v/>
      </c>
      <c r="D397" s="7"/>
      <c r="E397" s="6" t="str">
        <f>Mes!M397</f>
        <v/>
      </c>
      <c r="F397" s="7" t="str">
        <f>Mes!J397</f>
        <v/>
      </c>
      <c r="G397" s="7"/>
      <c r="H397" s="7"/>
      <c r="I397" s="6" t="str">
        <f>Mes!L397</f>
        <v/>
      </c>
      <c r="J397" s="7"/>
      <c r="K397" s="8" t="str">
        <f>Mes!O397</f>
        <v/>
      </c>
      <c r="L397" s="8" t="str">
        <f>Mes!P397</f>
        <v/>
      </c>
      <c r="M397" s="6" t="str">
        <f>Mes!R397</f>
        <v/>
      </c>
      <c r="N397" s="7" t="str">
        <f t="shared" si="1"/>
        <v/>
      </c>
      <c r="O397" s="6" t="str">
        <f>Mes!N397</f>
        <v/>
      </c>
      <c r="P397" s="7"/>
      <c r="Q397" s="7"/>
      <c r="R397" s="6" t="str">
        <f>Mes!I397</f>
        <v/>
      </c>
      <c r="S397" s="6" t="str">
        <f>Mes!K397</f>
        <v/>
      </c>
      <c r="T397" s="7" t="str">
        <f>IF(Mes!Q397="","",VLOOKUP(Mes!Q397,User!$A$2:$E$200,3,1))</f>
        <v/>
      </c>
      <c r="U397" s="7"/>
      <c r="V397" s="7"/>
      <c r="W397" s="7"/>
      <c r="X397" s="7"/>
      <c r="Y397" s="7"/>
      <c r="Z397" s="7"/>
      <c r="AA397" s="7"/>
      <c r="AB397" s="7"/>
      <c r="AC397" s="7" t="str">
        <f>IF((Mes!B397 =""),Mes!H397," ")</f>
        <v/>
      </c>
      <c r="AD397" s="6" t="str">
        <f>IF(NOT(Mes!B397 =""),Mes!B397,"")</f>
        <v/>
      </c>
      <c r="AE397" s="7"/>
      <c r="AF397" s="7"/>
    </row>
    <row r="398" ht="15.75" customHeight="1">
      <c r="A398" s="6" t="str">
        <f>Mes!G398</f>
        <v/>
      </c>
      <c r="B398" s="7"/>
      <c r="C398" s="7" t="str">
        <f>IF(Mes!Q398="", "", LOWER(LEFT(Mes!Q398,1)&amp;MID(Mes!Q398,SEARCH(" ",Mes!Q398)+1,LEN(Mes!Q398))))
</f>
        <v/>
      </c>
      <c r="D398" s="7"/>
      <c r="E398" s="6" t="str">
        <f>Mes!M398</f>
        <v/>
      </c>
      <c r="F398" s="7" t="str">
        <f>Mes!J398</f>
        <v/>
      </c>
      <c r="G398" s="7"/>
      <c r="H398" s="7"/>
      <c r="I398" s="6" t="str">
        <f>Mes!L398</f>
        <v/>
      </c>
      <c r="J398" s="7"/>
      <c r="K398" s="8" t="str">
        <f>Mes!O398</f>
        <v/>
      </c>
      <c r="L398" s="8" t="str">
        <f>Mes!P398</f>
        <v/>
      </c>
      <c r="M398" s="6" t="str">
        <f>Mes!R398</f>
        <v/>
      </c>
      <c r="N398" s="7" t="str">
        <f t="shared" si="1"/>
        <v/>
      </c>
      <c r="O398" s="6" t="str">
        <f>Mes!N398</f>
        <v/>
      </c>
      <c r="P398" s="7"/>
      <c r="Q398" s="7"/>
      <c r="R398" s="6" t="str">
        <f>Mes!I398</f>
        <v/>
      </c>
      <c r="S398" s="6" t="str">
        <f>Mes!K398</f>
        <v/>
      </c>
      <c r="T398" s="7" t="str">
        <f>IF(Mes!Q398="","",VLOOKUP(Mes!Q398,User!$A$2:$E$200,3,1))</f>
        <v/>
      </c>
      <c r="U398" s="7"/>
      <c r="V398" s="7"/>
      <c r="W398" s="7"/>
      <c r="X398" s="7"/>
      <c r="Y398" s="7"/>
      <c r="Z398" s="7"/>
      <c r="AA398" s="7"/>
      <c r="AB398" s="7"/>
      <c r="AC398" s="7" t="str">
        <f>IF((Mes!B398 =""),Mes!H398," ")</f>
        <v/>
      </c>
      <c r="AD398" s="6" t="str">
        <f>IF(NOT(Mes!B398 =""),Mes!B398,"")</f>
        <v/>
      </c>
      <c r="AE398" s="7"/>
      <c r="AF398" s="7"/>
    </row>
    <row r="399" ht="15.75" customHeight="1">
      <c r="A399" s="6" t="str">
        <f>Mes!G399</f>
        <v/>
      </c>
      <c r="B399" s="7"/>
      <c r="C399" s="7" t="str">
        <f>IF(Mes!Q399="", "", LOWER(LEFT(Mes!Q399,1)&amp;MID(Mes!Q399,SEARCH(" ",Mes!Q399)+1,LEN(Mes!Q399))))
</f>
        <v/>
      </c>
      <c r="D399" s="7"/>
      <c r="E399" s="6" t="str">
        <f>Mes!M399</f>
        <v/>
      </c>
      <c r="F399" s="7" t="str">
        <f>Mes!J399</f>
        <v/>
      </c>
      <c r="G399" s="7"/>
      <c r="H399" s="7"/>
      <c r="I399" s="6" t="str">
        <f>Mes!L399</f>
        <v/>
      </c>
      <c r="J399" s="7"/>
      <c r="K399" s="8" t="str">
        <f>Mes!O399</f>
        <v/>
      </c>
      <c r="L399" s="8" t="str">
        <f>Mes!P399</f>
        <v/>
      </c>
      <c r="M399" s="6" t="str">
        <f>Mes!R399</f>
        <v/>
      </c>
      <c r="N399" s="7" t="str">
        <f t="shared" si="1"/>
        <v/>
      </c>
      <c r="O399" s="6" t="str">
        <f>Mes!N399</f>
        <v/>
      </c>
      <c r="P399" s="7"/>
      <c r="Q399" s="7"/>
      <c r="R399" s="6" t="str">
        <f>Mes!I399</f>
        <v/>
      </c>
      <c r="S399" s="6" t="str">
        <f>Mes!K399</f>
        <v/>
      </c>
      <c r="T399" s="7" t="str">
        <f>IF(Mes!Q399="","",VLOOKUP(Mes!Q399,User!$A$2:$E$200,3,1))</f>
        <v/>
      </c>
      <c r="U399" s="7"/>
      <c r="V399" s="7"/>
      <c r="W399" s="7"/>
      <c r="X399" s="7"/>
      <c r="Y399" s="7"/>
      <c r="Z399" s="7"/>
      <c r="AA399" s="7"/>
      <c r="AB399" s="7"/>
      <c r="AC399" s="7" t="str">
        <f>IF((Mes!B399 =""),Mes!H399," ")</f>
        <v/>
      </c>
      <c r="AD399" s="6" t="str">
        <f>IF(NOT(Mes!B399 =""),Mes!B399,"")</f>
        <v/>
      </c>
      <c r="AE399" s="7"/>
      <c r="AF399" s="7"/>
    </row>
    <row r="400" ht="15.75" customHeight="1">
      <c r="A400" s="6" t="str">
        <f>Mes!G400</f>
        <v/>
      </c>
      <c r="B400" s="7"/>
      <c r="C400" s="7" t="str">
        <f>IF(Mes!Q400="", "", LOWER(LEFT(Mes!Q400,1)&amp;MID(Mes!Q400,SEARCH(" ",Mes!Q400)+1,LEN(Mes!Q400))))
</f>
        <v/>
      </c>
      <c r="D400" s="7"/>
      <c r="E400" s="6" t="str">
        <f>Mes!M400</f>
        <v/>
      </c>
      <c r="F400" s="7" t="str">
        <f>Mes!J400</f>
        <v/>
      </c>
      <c r="G400" s="7"/>
      <c r="H400" s="7"/>
      <c r="I400" s="6" t="str">
        <f>Mes!L400</f>
        <v/>
      </c>
      <c r="J400" s="7"/>
      <c r="K400" s="8" t="str">
        <f>Mes!O400</f>
        <v/>
      </c>
      <c r="L400" s="8" t="str">
        <f>Mes!P400</f>
        <v/>
      </c>
      <c r="M400" s="6" t="str">
        <f>Mes!R400</f>
        <v/>
      </c>
      <c r="N400" s="7" t="str">
        <f t="shared" si="1"/>
        <v/>
      </c>
      <c r="O400" s="6" t="str">
        <f>Mes!N400</f>
        <v/>
      </c>
      <c r="P400" s="7"/>
      <c r="Q400" s="7"/>
      <c r="R400" s="6" t="str">
        <f>Mes!I400</f>
        <v/>
      </c>
      <c r="S400" s="6" t="str">
        <f>Mes!K400</f>
        <v/>
      </c>
      <c r="T400" s="7" t="str">
        <f>IF(Mes!Q400="","",VLOOKUP(Mes!Q400,User!$A$2:$E$200,3,1))</f>
        <v/>
      </c>
      <c r="U400" s="7"/>
      <c r="V400" s="7"/>
      <c r="W400" s="7"/>
      <c r="X400" s="7"/>
      <c r="Y400" s="7"/>
      <c r="Z400" s="7"/>
      <c r="AA400" s="7"/>
      <c r="AB400" s="7"/>
      <c r="AC400" s="7" t="str">
        <f>IF((Mes!B400 =""),Mes!H400," ")</f>
        <v/>
      </c>
      <c r="AD400" s="6" t="str">
        <f>IF(NOT(Mes!B400 =""),Mes!B400,"")</f>
        <v/>
      </c>
      <c r="AE400" s="7"/>
      <c r="AF400" s="7"/>
    </row>
    <row r="401" ht="15.75" customHeight="1">
      <c r="A401" s="6" t="str">
        <f>Mes!G401</f>
        <v/>
      </c>
      <c r="B401" s="7"/>
      <c r="C401" s="7" t="str">
        <f>IF(Mes!Q401="", "", LOWER(LEFT(Mes!Q401,1)&amp;MID(Mes!Q401,SEARCH(" ",Mes!Q401)+1,LEN(Mes!Q401))))
</f>
        <v/>
      </c>
      <c r="D401" s="7"/>
      <c r="E401" s="6" t="str">
        <f>Mes!M401</f>
        <v/>
      </c>
      <c r="F401" s="7" t="str">
        <f>Mes!J401</f>
        <v/>
      </c>
      <c r="G401" s="7"/>
      <c r="H401" s="7"/>
      <c r="I401" s="6" t="str">
        <f>Mes!L401</f>
        <v/>
      </c>
      <c r="J401" s="7"/>
      <c r="K401" s="8" t="str">
        <f>Mes!O401</f>
        <v/>
      </c>
      <c r="L401" s="8" t="str">
        <f>Mes!P401</f>
        <v/>
      </c>
      <c r="M401" s="6" t="str">
        <f>Mes!R401</f>
        <v/>
      </c>
      <c r="N401" s="7" t="str">
        <f t="shared" si="1"/>
        <v/>
      </c>
      <c r="O401" s="6" t="str">
        <f>Mes!N401</f>
        <v/>
      </c>
      <c r="P401" s="7"/>
      <c r="Q401" s="7"/>
      <c r="R401" s="6" t="str">
        <f>Mes!I401</f>
        <v/>
      </c>
      <c r="S401" s="6" t="str">
        <f>Mes!K401</f>
        <v/>
      </c>
      <c r="T401" s="7" t="str">
        <f>IF(Mes!Q401="","",VLOOKUP(Mes!Q401,User!$A$2:$E$200,3,1))</f>
        <v/>
      </c>
      <c r="U401" s="7"/>
      <c r="V401" s="7"/>
      <c r="W401" s="7"/>
      <c r="X401" s="7"/>
      <c r="Y401" s="7"/>
      <c r="Z401" s="7"/>
      <c r="AA401" s="7"/>
      <c r="AB401" s="7"/>
      <c r="AC401" s="7" t="str">
        <f>IF((Mes!B401 =""),Mes!H401," ")</f>
        <v/>
      </c>
      <c r="AD401" s="6" t="str">
        <f>IF(NOT(Mes!B401 =""),Mes!B401,"")</f>
        <v/>
      </c>
      <c r="AE401" s="7"/>
      <c r="AF401" s="7"/>
    </row>
    <row r="402" ht="15.75" customHeight="1">
      <c r="A402" s="6" t="str">
        <f>Mes!G402</f>
        <v/>
      </c>
      <c r="B402" s="7"/>
      <c r="C402" s="7" t="str">
        <f>IF(Mes!Q402="", "", LOWER(LEFT(Mes!Q402,1)&amp;MID(Mes!Q402,SEARCH(" ",Mes!Q402)+1,LEN(Mes!Q402))))
</f>
        <v/>
      </c>
      <c r="D402" s="7"/>
      <c r="E402" s="6" t="str">
        <f>Mes!M402</f>
        <v/>
      </c>
      <c r="F402" s="7" t="str">
        <f>Mes!J402</f>
        <v/>
      </c>
      <c r="G402" s="7"/>
      <c r="H402" s="7"/>
      <c r="I402" s="6" t="str">
        <f>Mes!L402</f>
        <v/>
      </c>
      <c r="J402" s="7"/>
      <c r="K402" s="8" t="str">
        <f>Mes!O402</f>
        <v/>
      </c>
      <c r="L402" s="8" t="str">
        <f>Mes!P402</f>
        <v/>
      </c>
      <c r="M402" s="6" t="str">
        <f>Mes!R402</f>
        <v/>
      </c>
      <c r="N402" s="7" t="str">
        <f t="shared" si="1"/>
        <v/>
      </c>
      <c r="O402" s="6" t="str">
        <f>Mes!N402</f>
        <v/>
      </c>
      <c r="P402" s="7"/>
      <c r="Q402" s="7"/>
      <c r="R402" s="6" t="str">
        <f>Mes!I402</f>
        <v/>
      </c>
      <c r="S402" s="6" t="str">
        <f>Mes!K402</f>
        <v/>
      </c>
      <c r="T402" s="7" t="str">
        <f>IF(Mes!Q402="","",VLOOKUP(Mes!Q402,User!$A$2:$E$200,3,1))</f>
        <v/>
      </c>
      <c r="U402" s="7"/>
      <c r="V402" s="7"/>
      <c r="W402" s="7"/>
      <c r="X402" s="7"/>
      <c r="Y402" s="7"/>
      <c r="Z402" s="7"/>
      <c r="AA402" s="7"/>
      <c r="AB402" s="7"/>
      <c r="AC402" s="7" t="str">
        <f>IF((Mes!B402 =""),Mes!H402," ")</f>
        <v/>
      </c>
      <c r="AD402" s="6" t="str">
        <f>IF(NOT(Mes!B402 =""),Mes!B402,"")</f>
        <v/>
      </c>
      <c r="AE402" s="7"/>
      <c r="AF402" s="7"/>
    </row>
    <row r="403" ht="15.75" customHeight="1">
      <c r="A403" s="6" t="str">
        <f>Mes!G403</f>
        <v/>
      </c>
      <c r="B403" s="7"/>
      <c r="C403" s="7" t="str">
        <f>IF(Mes!Q403="", "", LOWER(LEFT(Mes!Q403,1)&amp;MID(Mes!Q403,SEARCH(" ",Mes!Q403)+1,LEN(Mes!Q403))))
</f>
        <v/>
      </c>
      <c r="D403" s="7"/>
      <c r="E403" s="6" t="str">
        <f>Mes!M403</f>
        <v/>
      </c>
      <c r="F403" s="7" t="str">
        <f>Mes!J403</f>
        <v/>
      </c>
      <c r="G403" s="7"/>
      <c r="H403" s="7"/>
      <c r="I403" s="6" t="str">
        <f>Mes!L403</f>
        <v/>
      </c>
      <c r="J403" s="7"/>
      <c r="K403" s="8" t="str">
        <f>Mes!O403</f>
        <v/>
      </c>
      <c r="L403" s="8" t="str">
        <f>Mes!P403</f>
        <v/>
      </c>
      <c r="M403" s="6" t="str">
        <f>Mes!R403</f>
        <v/>
      </c>
      <c r="N403" s="7" t="str">
        <f t="shared" si="1"/>
        <v/>
      </c>
      <c r="O403" s="6" t="str">
        <f>Mes!N403</f>
        <v/>
      </c>
      <c r="P403" s="7"/>
      <c r="Q403" s="7"/>
      <c r="R403" s="6" t="str">
        <f>Mes!I403</f>
        <v/>
      </c>
      <c r="S403" s="6" t="str">
        <f>Mes!K403</f>
        <v/>
      </c>
      <c r="T403" s="7" t="str">
        <f>IF(Mes!Q403="","",VLOOKUP(Mes!Q403,User!$A$2:$E$200,3,1))</f>
        <v/>
      </c>
      <c r="U403" s="7"/>
      <c r="V403" s="7"/>
      <c r="W403" s="7"/>
      <c r="X403" s="7"/>
      <c r="Y403" s="7"/>
      <c r="Z403" s="7"/>
      <c r="AA403" s="7"/>
      <c r="AB403" s="7"/>
      <c r="AC403" s="7" t="str">
        <f>IF((Mes!B403 =""),Mes!H403," ")</f>
        <v/>
      </c>
      <c r="AD403" s="6" t="str">
        <f>IF(NOT(Mes!B403 =""),Mes!B403,"")</f>
        <v/>
      </c>
      <c r="AE403" s="7"/>
      <c r="AF403" s="7"/>
    </row>
    <row r="404" ht="15.75" customHeight="1">
      <c r="A404" s="6" t="str">
        <f>Mes!G404</f>
        <v/>
      </c>
      <c r="B404" s="7"/>
      <c r="C404" s="7" t="str">
        <f>IF(Mes!Q404="", "", LOWER(LEFT(Mes!Q404,1)&amp;MID(Mes!Q404,SEARCH(" ",Mes!Q404)+1,LEN(Mes!Q404))))
</f>
        <v/>
      </c>
      <c r="D404" s="7"/>
      <c r="E404" s="6" t="str">
        <f>Mes!M404</f>
        <v/>
      </c>
      <c r="F404" s="7" t="str">
        <f>Mes!J404</f>
        <v/>
      </c>
      <c r="G404" s="7"/>
      <c r="H404" s="7"/>
      <c r="I404" s="6" t="str">
        <f>Mes!L404</f>
        <v/>
      </c>
      <c r="J404" s="7"/>
      <c r="K404" s="8" t="str">
        <f>Mes!O404</f>
        <v/>
      </c>
      <c r="L404" s="8" t="str">
        <f>Mes!P404</f>
        <v/>
      </c>
      <c r="M404" s="6" t="str">
        <f>Mes!R404</f>
        <v/>
      </c>
      <c r="N404" s="7" t="str">
        <f t="shared" si="1"/>
        <v/>
      </c>
      <c r="O404" s="6" t="str">
        <f>Mes!N404</f>
        <v/>
      </c>
      <c r="P404" s="7"/>
      <c r="Q404" s="7"/>
      <c r="R404" s="6" t="str">
        <f>Mes!I404</f>
        <v/>
      </c>
      <c r="S404" s="6" t="str">
        <f>Mes!K404</f>
        <v/>
      </c>
      <c r="T404" s="7" t="str">
        <f>IF(Mes!Q404="","",VLOOKUP(Mes!Q404,User!$A$2:$E$200,3,1))</f>
        <v/>
      </c>
      <c r="U404" s="7"/>
      <c r="V404" s="7"/>
      <c r="W404" s="7"/>
      <c r="X404" s="7"/>
      <c r="Y404" s="7"/>
      <c r="Z404" s="7"/>
      <c r="AA404" s="7"/>
      <c r="AB404" s="7"/>
      <c r="AC404" s="7" t="str">
        <f>IF((Mes!B404 =""),Mes!H404," ")</f>
        <v/>
      </c>
      <c r="AD404" s="6" t="str">
        <f>IF(NOT(Mes!B404 =""),Mes!B404,"")</f>
        <v/>
      </c>
      <c r="AE404" s="7"/>
      <c r="AF404" s="7"/>
    </row>
    <row r="405" ht="15.75" customHeight="1">
      <c r="A405" s="6" t="str">
        <f>Mes!G405</f>
        <v/>
      </c>
      <c r="B405" s="7"/>
      <c r="C405" s="7" t="str">
        <f>IF(Mes!Q405="", "", LOWER(LEFT(Mes!Q405,1)&amp;MID(Mes!Q405,SEARCH(" ",Mes!Q405)+1,LEN(Mes!Q405))))
</f>
        <v/>
      </c>
      <c r="D405" s="7"/>
      <c r="E405" s="6" t="str">
        <f>Mes!M405</f>
        <v/>
      </c>
      <c r="F405" s="7" t="str">
        <f>Mes!J405</f>
        <v/>
      </c>
      <c r="G405" s="7"/>
      <c r="H405" s="7"/>
      <c r="I405" s="6" t="str">
        <f>Mes!L405</f>
        <v/>
      </c>
      <c r="J405" s="7"/>
      <c r="K405" s="8" t="str">
        <f>Mes!O405</f>
        <v/>
      </c>
      <c r="L405" s="8" t="str">
        <f>Mes!P405</f>
        <v/>
      </c>
      <c r="M405" s="6" t="str">
        <f>Mes!R405</f>
        <v/>
      </c>
      <c r="N405" s="7" t="str">
        <f t="shared" si="1"/>
        <v/>
      </c>
      <c r="O405" s="6" t="str">
        <f>Mes!N405</f>
        <v/>
      </c>
      <c r="P405" s="7"/>
      <c r="Q405" s="7"/>
      <c r="R405" s="6" t="str">
        <f>Mes!I405</f>
        <v/>
      </c>
      <c r="S405" s="6" t="str">
        <f>Mes!K405</f>
        <v/>
      </c>
      <c r="T405" s="7" t="str">
        <f>IF(Mes!Q405="","",VLOOKUP(Mes!Q405,User!$A$2:$E$200,3,1))</f>
        <v/>
      </c>
      <c r="U405" s="7"/>
      <c r="V405" s="7"/>
      <c r="W405" s="7"/>
      <c r="X405" s="7"/>
      <c r="Y405" s="7"/>
      <c r="Z405" s="7"/>
      <c r="AA405" s="7"/>
      <c r="AB405" s="7"/>
      <c r="AC405" s="7" t="str">
        <f>IF((Mes!B405 =""),Mes!H405," ")</f>
        <v/>
      </c>
      <c r="AD405" s="6" t="str">
        <f>IF(NOT(Mes!B405 =""),Mes!B405,"")</f>
        <v/>
      </c>
      <c r="AE405" s="7"/>
      <c r="AF405" s="7"/>
    </row>
    <row r="406" ht="15.75" customHeight="1">
      <c r="A406" s="6" t="str">
        <f>Mes!G406</f>
        <v/>
      </c>
      <c r="B406" s="7"/>
      <c r="C406" s="7" t="str">
        <f>IF(Mes!Q406="", "", LOWER(LEFT(Mes!Q406,1)&amp;MID(Mes!Q406,SEARCH(" ",Mes!Q406)+1,LEN(Mes!Q406))))
</f>
        <v/>
      </c>
      <c r="D406" s="7"/>
      <c r="E406" s="6" t="str">
        <f>Mes!M406</f>
        <v/>
      </c>
      <c r="F406" s="7" t="str">
        <f>Mes!J406</f>
        <v/>
      </c>
      <c r="G406" s="7"/>
      <c r="H406" s="7"/>
      <c r="I406" s="6" t="str">
        <f>Mes!L406</f>
        <v/>
      </c>
      <c r="J406" s="7"/>
      <c r="K406" s="8" t="str">
        <f>Mes!O406</f>
        <v/>
      </c>
      <c r="L406" s="8" t="str">
        <f>Mes!P406</f>
        <v/>
      </c>
      <c r="M406" s="6" t="str">
        <f>Mes!R406</f>
        <v/>
      </c>
      <c r="N406" s="7" t="str">
        <f t="shared" si="1"/>
        <v/>
      </c>
      <c r="O406" s="6" t="str">
        <f>Mes!N406</f>
        <v/>
      </c>
      <c r="P406" s="7"/>
      <c r="Q406" s="7"/>
      <c r="R406" s="6" t="str">
        <f>Mes!I406</f>
        <v/>
      </c>
      <c r="S406" s="6" t="str">
        <f>Mes!K406</f>
        <v/>
      </c>
      <c r="T406" s="7" t="str">
        <f>IF(Mes!Q406="","",VLOOKUP(Mes!Q406,User!$A$2:$E$200,3,1))</f>
        <v/>
      </c>
      <c r="U406" s="7"/>
      <c r="V406" s="7"/>
      <c r="W406" s="7"/>
      <c r="X406" s="7"/>
      <c r="Y406" s="7"/>
      <c r="Z406" s="7"/>
      <c r="AA406" s="7"/>
      <c r="AB406" s="7"/>
      <c r="AC406" s="7" t="str">
        <f>IF((Mes!B406 =""),Mes!H406," ")</f>
        <v/>
      </c>
      <c r="AD406" s="6" t="str">
        <f>IF(NOT(Mes!B406 =""),Mes!B406,"")</f>
        <v/>
      </c>
      <c r="AE406" s="7"/>
      <c r="AF406" s="7"/>
    </row>
    <row r="407" ht="15.75" customHeight="1">
      <c r="A407" s="6" t="str">
        <f>Mes!G407</f>
        <v/>
      </c>
      <c r="B407" s="7"/>
      <c r="C407" s="7" t="str">
        <f>IF(Mes!Q407="", "", LOWER(LEFT(Mes!Q407,1)&amp;MID(Mes!Q407,SEARCH(" ",Mes!Q407)+1,LEN(Mes!Q407))))
</f>
        <v/>
      </c>
      <c r="D407" s="7"/>
      <c r="E407" s="6" t="str">
        <f>Mes!M407</f>
        <v/>
      </c>
      <c r="F407" s="7" t="str">
        <f>Mes!J407</f>
        <v/>
      </c>
      <c r="G407" s="7"/>
      <c r="H407" s="7"/>
      <c r="I407" s="6" t="str">
        <f>Mes!L407</f>
        <v/>
      </c>
      <c r="J407" s="7"/>
      <c r="K407" s="8" t="str">
        <f>Mes!O407</f>
        <v/>
      </c>
      <c r="L407" s="8" t="str">
        <f>Mes!P407</f>
        <v/>
      </c>
      <c r="M407" s="6" t="str">
        <f>Mes!R407</f>
        <v/>
      </c>
      <c r="N407" s="7" t="str">
        <f t="shared" si="1"/>
        <v/>
      </c>
      <c r="O407" s="6" t="str">
        <f>Mes!N407</f>
        <v/>
      </c>
      <c r="P407" s="7"/>
      <c r="Q407" s="7"/>
      <c r="R407" s="6" t="str">
        <f>Mes!I407</f>
        <v/>
      </c>
      <c r="S407" s="6" t="str">
        <f>Mes!K407</f>
        <v/>
      </c>
      <c r="T407" s="7" t="str">
        <f>IF(Mes!Q407="","",VLOOKUP(Mes!Q407,User!$A$2:$E$200,3,1))</f>
        <v/>
      </c>
      <c r="U407" s="7"/>
      <c r="V407" s="7"/>
      <c r="W407" s="7"/>
      <c r="X407" s="7"/>
      <c r="Y407" s="7"/>
      <c r="Z407" s="7"/>
      <c r="AA407" s="7"/>
      <c r="AB407" s="7"/>
      <c r="AC407" s="7" t="str">
        <f>IF((Mes!B407 =""),Mes!H407," ")</f>
        <v/>
      </c>
      <c r="AD407" s="6" t="str">
        <f>IF(NOT(Mes!B407 =""),Mes!B407,"")</f>
        <v/>
      </c>
      <c r="AE407" s="7"/>
      <c r="AF407" s="7"/>
    </row>
    <row r="408" ht="15.75" customHeight="1">
      <c r="A408" s="6" t="str">
        <f>Mes!G408</f>
        <v/>
      </c>
      <c r="B408" s="7"/>
      <c r="C408" s="7" t="str">
        <f>IF(Mes!Q408="", "", LOWER(LEFT(Mes!Q408,1)&amp;MID(Mes!Q408,SEARCH(" ",Mes!Q408)+1,LEN(Mes!Q408))))
</f>
        <v/>
      </c>
      <c r="D408" s="7"/>
      <c r="E408" s="6" t="str">
        <f>Mes!M408</f>
        <v/>
      </c>
      <c r="F408" s="7" t="str">
        <f>Mes!J408</f>
        <v/>
      </c>
      <c r="G408" s="7"/>
      <c r="H408" s="7"/>
      <c r="I408" s="6" t="str">
        <f>Mes!L408</f>
        <v/>
      </c>
      <c r="J408" s="7"/>
      <c r="K408" s="8" t="str">
        <f>Mes!O408</f>
        <v/>
      </c>
      <c r="L408" s="8" t="str">
        <f>Mes!P408</f>
        <v/>
      </c>
      <c r="M408" s="6" t="str">
        <f>Mes!R408</f>
        <v/>
      </c>
      <c r="N408" s="7" t="str">
        <f t="shared" si="1"/>
        <v/>
      </c>
      <c r="O408" s="6" t="str">
        <f>Mes!N408</f>
        <v/>
      </c>
      <c r="P408" s="7"/>
      <c r="Q408" s="7"/>
      <c r="R408" s="6" t="str">
        <f>Mes!I408</f>
        <v/>
      </c>
      <c r="S408" s="6" t="str">
        <f>Mes!K408</f>
        <v/>
      </c>
      <c r="T408" s="7" t="str">
        <f>IF(Mes!Q408="","",VLOOKUP(Mes!Q408,User!$A$2:$E$200,3,1))</f>
        <v/>
      </c>
      <c r="U408" s="7"/>
      <c r="V408" s="7"/>
      <c r="W408" s="7"/>
      <c r="X408" s="7"/>
      <c r="Y408" s="7"/>
      <c r="Z408" s="7"/>
      <c r="AA408" s="7"/>
      <c r="AB408" s="7"/>
      <c r="AC408" s="7" t="str">
        <f>IF((Mes!B408 =""),Mes!H408," ")</f>
        <v/>
      </c>
      <c r="AD408" s="6" t="str">
        <f>IF(NOT(Mes!B408 =""),Mes!B408,"")</f>
        <v/>
      </c>
      <c r="AE408" s="7"/>
      <c r="AF408" s="7"/>
    </row>
    <row r="409" ht="15.75" customHeight="1">
      <c r="A409" s="6" t="str">
        <f>Mes!G409</f>
        <v/>
      </c>
      <c r="B409" s="7"/>
      <c r="C409" s="7" t="str">
        <f>IF(Mes!Q409="", "", LOWER(LEFT(Mes!Q409,1)&amp;MID(Mes!Q409,SEARCH(" ",Mes!Q409)+1,LEN(Mes!Q409))))
</f>
        <v/>
      </c>
      <c r="D409" s="7"/>
      <c r="E409" s="6" t="str">
        <f>Mes!M409</f>
        <v/>
      </c>
      <c r="F409" s="7" t="str">
        <f>Mes!J409</f>
        <v/>
      </c>
      <c r="G409" s="7"/>
      <c r="H409" s="7"/>
      <c r="I409" s="6" t="str">
        <f>Mes!L409</f>
        <v/>
      </c>
      <c r="J409" s="7"/>
      <c r="K409" s="8" t="str">
        <f>Mes!O409</f>
        <v/>
      </c>
      <c r="L409" s="8" t="str">
        <f>Mes!P409</f>
        <v/>
      </c>
      <c r="M409" s="6" t="str">
        <f>Mes!R409</f>
        <v/>
      </c>
      <c r="N409" s="7" t="str">
        <f t="shared" si="1"/>
        <v/>
      </c>
      <c r="O409" s="6" t="str">
        <f>Mes!N409</f>
        <v/>
      </c>
      <c r="P409" s="7"/>
      <c r="Q409" s="7"/>
      <c r="R409" s="6" t="str">
        <f>Mes!I409</f>
        <v/>
      </c>
      <c r="S409" s="6" t="str">
        <f>Mes!K409</f>
        <v/>
      </c>
      <c r="T409" s="7" t="str">
        <f>IF(Mes!Q409="","",VLOOKUP(Mes!Q409,User!$A$2:$E$200,3,1))</f>
        <v/>
      </c>
      <c r="U409" s="7"/>
      <c r="V409" s="7"/>
      <c r="W409" s="7"/>
      <c r="X409" s="7"/>
      <c r="Y409" s="7"/>
      <c r="Z409" s="7"/>
      <c r="AA409" s="7"/>
      <c r="AB409" s="7"/>
      <c r="AC409" s="7" t="str">
        <f>IF((Mes!B409 =""),Mes!H409," ")</f>
        <v/>
      </c>
      <c r="AD409" s="6" t="str">
        <f>IF(NOT(Mes!B409 =""),Mes!B409,"")</f>
        <v/>
      </c>
      <c r="AE409" s="7"/>
      <c r="AF409" s="7"/>
    </row>
    <row r="410" ht="15.75" customHeight="1">
      <c r="A410" s="6" t="str">
        <f>Mes!G410</f>
        <v/>
      </c>
      <c r="B410" s="7"/>
      <c r="C410" s="7" t="str">
        <f>IF(Mes!Q410="", "", LOWER(LEFT(Mes!Q410,1)&amp;MID(Mes!Q410,SEARCH(" ",Mes!Q410)+1,LEN(Mes!Q410))))
</f>
        <v/>
      </c>
      <c r="D410" s="7"/>
      <c r="E410" s="6" t="str">
        <f>Mes!M410</f>
        <v/>
      </c>
      <c r="F410" s="7" t="str">
        <f>Mes!J410</f>
        <v/>
      </c>
      <c r="G410" s="7"/>
      <c r="H410" s="7"/>
      <c r="I410" s="6" t="str">
        <f>Mes!L410</f>
        <v/>
      </c>
      <c r="J410" s="7"/>
      <c r="K410" s="8" t="str">
        <f>Mes!O410</f>
        <v/>
      </c>
      <c r="L410" s="8" t="str">
        <f>Mes!P410</f>
        <v/>
      </c>
      <c r="M410" s="6" t="str">
        <f>Mes!R410</f>
        <v/>
      </c>
      <c r="N410" s="7" t="str">
        <f t="shared" si="1"/>
        <v/>
      </c>
      <c r="O410" s="6" t="str">
        <f>Mes!N410</f>
        <v/>
      </c>
      <c r="P410" s="7"/>
      <c r="Q410" s="7"/>
      <c r="R410" s="6" t="str">
        <f>Mes!I410</f>
        <v/>
      </c>
      <c r="S410" s="6" t="str">
        <f>Mes!K410</f>
        <v/>
      </c>
      <c r="T410" s="7" t="str">
        <f>IF(Mes!Q410="","",VLOOKUP(Mes!Q410,User!$A$2:$E$200,3,1))</f>
        <v/>
      </c>
      <c r="U410" s="7"/>
      <c r="V410" s="7"/>
      <c r="W410" s="7"/>
      <c r="X410" s="7"/>
      <c r="Y410" s="7"/>
      <c r="Z410" s="7"/>
      <c r="AA410" s="7"/>
      <c r="AB410" s="7"/>
      <c r="AC410" s="7" t="str">
        <f>IF((Mes!B410 =""),Mes!H410," ")</f>
        <v/>
      </c>
      <c r="AD410" s="6" t="str">
        <f>IF(NOT(Mes!B410 =""),Mes!B410,"")</f>
        <v/>
      </c>
      <c r="AE410" s="7"/>
      <c r="AF410" s="7"/>
    </row>
    <row r="411" ht="15.75" customHeight="1">
      <c r="A411" s="6" t="str">
        <f>Mes!G411</f>
        <v/>
      </c>
      <c r="B411" s="7"/>
      <c r="C411" s="7" t="str">
        <f>IF(Mes!Q411="", "", LOWER(LEFT(Mes!Q411,1)&amp;MID(Mes!Q411,SEARCH(" ",Mes!Q411)+1,LEN(Mes!Q411))))
</f>
        <v/>
      </c>
      <c r="D411" s="7"/>
      <c r="E411" s="6" t="str">
        <f>Mes!M411</f>
        <v/>
      </c>
      <c r="F411" s="7" t="str">
        <f>Mes!J411</f>
        <v/>
      </c>
      <c r="G411" s="7"/>
      <c r="H411" s="7"/>
      <c r="I411" s="6" t="str">
        <f>Mes!L411</f>
        <v/>
      </c>
      <c r="J411" s="7"/>
      <c r="K411" s="8" t="str">
        <f>Mes!O411</f>
        <v/>
      </c>
      <c r="L411" s="8" t="str">
        <f>Mes!P411</f>
        <v/>
      </c>
      <c r="M411" s="6" t="str">
        <f>Mes!R411</f>
        <v/>
      </c>
      <c r="N411" s="7" t="str">
        <f t="shared" si="1"/>
        <v/>
      </c>
      <c r="O411" s="6" t="str">
        <f>Mes!N411</f>
        <v/>
      </c>
      <c r="P411" s="7"/>
      <c r="Q411" s="7"/>
      <c r="R411" s="6" t="str">
        <f>Mes!I411</f>
        <v/>
      </c>
      <c r="S411" s="6" t="str">
        <f>Mes!K411</f>
        <v/>
      </c>
      <c r="T411" s="7" t="str">
        <f>IF(Mes!Q411="","",VLOOKUP(Mes!Q411,User!$A$2:$E$200,3,1))</f>
        <v/>
      </c>
      <c r="U411" s="7"/>
      <c r="V411" s="7"/>
      <c r="W411" s="7"/>
      <c r="X411" s="7"/>
      <c r="Y411" s="7"/>
      <c r="Z411" s="7"/>
      <c r="AA411" s="7"/>
      <c r="AB411" s="7"/>
      <c r="AC411" s="7" t="str">
        <f>IF((Mes!B411 =""),Mes!H411," ")</f>
        <v/>
      </c>
      <c r="AD411" s="6" t="str">
        <f>IF(NOT(Mes!B411 =""),Mes!B411,"")</f>
        <v/>
      </c>
      <c r="AE411" s="7"/>
      <c r="AF411" s="7"/>
    </row>
    <row r="412" ht="15.75" customHeight="1">
      <c r="A412" s="6" t="str">
        <f>Mes!G412</f>
        <v/>
      </c>
      <c r="B412" s="7"/>
      <c r="C412" s="7" t="str">
        <f>IF(Mes!Q412="", "", LOWER(LEFT(Mes!Q412,1)&amp;MID(Mes!Q412,SEARCH(" ",Mes!Q412)+1,LEN(Mes!Q412))))
</f>
        <v/>
      </c>
      <c r="D412" s="7"/>
      <c r="E412" s="6" t="str">
        <f>Mes!M412</f>
        <v/>
      </c>
      <c r="F412" s="7" t="str">
        <f>Mes!J412</f>
        <v/>
      </c>
      <c r="G412" s="7"/>
      <c r="H412" s="7"/>
      <c r="I412" s="6" t="str">
        <f>Mes!L412</f>
        <v/>
      </c>
      <c r="J412" s="7"/>
      <c r="K412" s="8" t="str">
        <f>Mes!O412</f>
        <v/>
      </c>
      <c r="L412" s="8" t="str">
        <f>Mes!P412</f>
        <v/>
      </c>
      <c r="M412" s="6" t="str">
        <f>Mes!R412</f>
        <v/>
      </c>
      <c r="N412" s="7" t="str">
        <f t="shared" si="1"/>
        <v/>
      </c>
      <c r="O412" s="6" t="str">
        <f>Mes!N412</f>
        <v/>
      </c>
      <c r="P412" s="7"/>
      <c r="Q412" s="7"/>
      <c r="R412" s="6" t="str">
        <f>Mes!I412</f>
        <v/>
      </c>
      <c r="S412" s="6" t="str">
        <f>Mes!K412</f>
        <v/>
      </c>
      <c r="T412" s="7" t="str">
        <f>IF(Mes!Q412="","",VLOOKUP(Mes!Q412,User!$A$2:$E$200,3,1))</f>
        <v/>
      </c>
      <c r="U412" s="7"/>
      <c r="V412" s="7"/>
      <c r="W412" s="7"/>
      <c r="X412" s="7"/>
      <c r="Y412" s="7"/>
      <c r="Z412" s="7"/>
      <c r="AA412" s="7"/>
      <c r="AB412" s="7"/>
      <c r="AC412" s="7" t="str">
        <f>IF((Mes!B412 =""),Mes!H412," ")</f>
        <v/>
      </c>
      <c r="AD412" s="6" t="str">
        <f>IF(NOT(Mes!B412 =""),Mes!B412,"")</f>
        <v/>
      </c>
      <c r="AE412" s="7"/>
      <c r="AF412" s="7"/>
    </row>
    <row r="413" ht="15.75" customHeight="1">
      <c r="A413" s="6" t="str">
        <f>Mes!G413</f>
        <v/>
      </c>
      <c r="B413" s="7"/>
      <c r="C413" s="7" t="str">
        <f>IF(Mes!Q413="", "", LOWER(LEFT(Mes!Q413,1)&amp;MID(Mes!Q413,SEARCH(" ",Mes!Q413)+1,LEN(Mes!Q413))))
</f>
        <v/>
      </c>
      <c r="D413" s="7"/>
      <c r="E413" s="6" t="str">
        <f>Mes!M413</f>
        <v/>
      </c>
      <c r="F413" s="7" t="str">
        <f>Mes!J413</f>
        <v/>
      </c>
      <c r="G413" s="7"/>
      <c r="H413" s="7"/>
      <c r="I413" s="6" t="str">
        <f>Mes!L413</f>
        <v/>
      </c>
      <c r="J413" s="7"/>
      <c r="K413" s="8" t="str">
        <f>Mes!O413</f>
        <v/>
      </c>
      <c r="L413" s="8" t="str">
        <f>Mes!P413</f>
        <v/>
      </c>
      <c r="M413" s="6" t="str">
        <f>Mes!R413</f>
        <v/>
      </c>
      <c r="N413" s="7" t="str">
        <f t="shared" si="1"/>
        <v/>
      </c>
      <c r="O413" s="6" t="str">
        <f>Mes!N413</f>
        <v/>
      </c>
      <c r="P413" s="7"/>
      <c r="Q413" s="7"/>
      <c r="R413" s="6" t="str">
        <f>Mes!I413</f>
        <v/>
      </c>
      <c r="S413" s="6" t="str">
        <f>Mes!K413</f>
        <v/>
      </c>
      <c r="T413" s="7" t="str">
        <f>IF(Mes!Q413="","",VLOOKUP(Mes!Q413,User!$A$2:$E$200,3,1))</f>
        <v/>
      </c>
      <c r="U413" s="7"/>
      <c r="V413" s="7"/>
      <c r="W413" s="7"/>
      <c r="X413" s="7"/>
      <c r="Y413" s="7"/>
      <c r="Z413" s="7"/>
      <c r="AA413" s="7"/>
      <c r="AB413" s="7"/>
      <c r="AC413" s="7" t="str">
        <f>IF((Mes!B413 =""),Mes!H413," ")</f>
        <v/>
      </c>
      <c r="AD413" s="6" t="str">
        <f>IF(NOT(Mes!B413 =""),Mes!B413,"")</f>
        <v/>
      </c>
      <c r="AE413" s="7"/>
      <c r="AF413" s="7"/>
    </row>
    <row r="414" ht="15.75" customHeight="1">
      <c r="A414" s="6" t="str">
        <f>Mes!G414</f>
        <v/>
      </c>
      <c r="B414" s="7"/>
      <c r="C414" s="7" t="str">
        <f>IF(Mes!Q414="", "", LOWER(LEFT(Mes!Q414,1)&amp;MID(Mes!Q414,SEARCH(" ",Mes!Q414)+1,LEN(Mes!Q414))))
</f>
        <v/>
      </c>
      <c r="D414" s="7"/>
      <c r="E414" s="6" t="str">
        <f>Mes!M414</f>
        <v/>
      </c>
      <c r="F414" s="7" t="str">
        <f>Mes!J414</f>
        <v/>
      </c>
      <c r="G414" s="7"/>
      <c r="H414" s="7"/>
      <c r="I414" s="6" t="str">
        <f>Mes!L414</f>
        <v/>
      </c>
      <c r="J414" s="7"/>
      <c r="K414" s="8" t="str">
        <f>Mes!O414</f>
        <v/>
      </c>
      <c r="L414" s="8" t="str">
        <f>Mes!P414</f>
        <v/>
      </c>
      <c r="M414" s="6" t="str">
        <f>Mes!R414</f>
        <v/>
      </c>
      <c r="N414" s="7" t="str">
        <f t="shared" si="1"/>
        <v/>
      </c>
      <c r="O414" s="6" t="str">
        <f>Mes!N414</f>
        <v/>
      </c>
      <c r="P414" s="7"/>
      <c r="Q414" s="7"/>
      <c r="R414" s="6" t="str">
        <f>Mes!I414</f>
        <v/>
      </c>
      <c r="S414" s="6" t="str">
        <f>Mes!K414</f>
        <v/>
      </c>
      <c r="T414" s="7" t="str">
        <f>IF(Mes!Q414="","",VLOOKUP(Mes!Q414,User!$A$2:$E$200,3,1))</f>
        <v/>
      </c>
      <c r="U414" s="7"/>
      <c r="V414" s="7"/>
      <c r="W414" s="7"/>
      <c r="X414" s="7"/>
      <c r="Y414" s="7"/>
      <c r="Z414" s="7"/>
      <c r="AA414" s="7"/>
      <c r="AB414" s="7"/>
      <c r="AC414" s="7" t="str">
        <f>IF((Mes!B414 =""),Mes!H414," ")</f>
        <v/>
      </c>
      <c r="AD414" s="6" t="str">
        <f>IF(NOT(Mes!B414 =""),Mes!B414,"")</f>
        <v/>
      </c>
      <c r="AE414" s="7"/>
      <c r="AF414" s="7"/>
    </row>
    <row r="415" ht="15.75" customHeight="1">
      <c r="A415" s="6" t="str">
        <f>Mes!G415</f>
        <v/>
      </c>
      <c r="B415" s="7"/>
      <c r="C415" s="7" t="str">
        <f>IF(Mes!Q415="", "", LOWER(LEFT(Mes!Q415,1)&amp;MID(Mes!Q415,SEARCH(" ",Mes!Q415)+1,LEN(Mes!Q415))))
</f>
        <v/>
      </c>
      <c r="D415" s="7"/>
      <c r="E415" s="6" t="str">
        <f>Mes!M415</f>
        <v/>
      </c>
      <c r="F415" s="7" t="str">
        <f>Mes!J415</f>
        <v/>
      </c>
      <c r="G415" s="7"/>
      <c r="H415" s="7"/>
      <c r="I415" s="6" t="str">
        <f>Mes!L415</f>
        <v/>
      </c>
      <c r="J415" s="7"/>
      <c r="K415" s="8" t="str">
        <f>Mes!O415</f>
        <v/>
      </c>
      <c r="L415" s="8" t="str">
        <f>Mes!P415</f>
        <v/>
      </c>
      <c r="M415" s="6" t="str">
        <f>Mes!R415</f>
        <v/>
      </c>
      <c r="N415" s="7" t="str">
        <f t="shared" si="1"/>
        <v/>
      </c>
      <c r="O415" s="6" t="str">
        <f>Mes!N415</f>
        <v/>
      </c>
      <c r="P415" s="7"/>
      <c r="Q415" s="7"/>
      <c r="R415" s="6" t="str">
        <f>Mes!I415</f>
        <v/>
      </c>
      <c r="S415" s="6" t="str">
        <f>Mes!K415</f>
        <v/>
      </c>
      <c r="T415" s="7" t="str">
        <f>IF(Mes!Q415="","",VLOOKUP(Mes!Q415,User!$A$2:$E$200,3,1))</f>
        <v/>
      </c>
      <c r="U415" s="7"/>
      <c r="V415" s="7"/>
      <c r="W415" s="7"/>
      <c r="X415" s="7"/>
      <c r="Y415" s="7"/>
      <c r="Z415" s="7"/>
      <c r="AA415" s="7"/>
      <c r="AB415" s="7"/>
      <c r="AC415" s="7" t="str">
        <f>IF((Mes!B415 =""),Mes!H415," ")</f>
        <v/>
      </c>
      <c r="AD415" s="6" t="str">
        <f>IF(NOT(Mes!B415 =""),Mes!B415,"")</f>
        <v/>
      </c>
      <c r="AE415" s="7"/>
      <c r="AF415" s="7"/>
    </row>
    <row r="416" ht="15.75" customHeight="1">
      <c r="A416" s="6" t="str">
        <f>Mes!G416</f>
        <v/>
      </c>
      <c r="B416" s="7"/>
      <c r="C416" s="7" t="str">
        <f>IF(Mes!Q416="", "", LOWER(LEFT(Mes!Q416,1)&amp;MID(Mes!Q416,SEARCH(" ",Mes!Q416)+1,LEN(Mes!Q416))))
</f>
        <v/>
      </c>
      <c r="D416" s="7"/>
      <c r="E416" s="6" t="str">
        <f>Mes!M416</f>
        <v/>
      </c>
      <c r="F416" s="7" t="str">
        <f>Mes!J416</f>
        <v/>
      </c>
      <c r="G416" s="7"/>
      <c r="H416" s="7"/>
      <c r="I416" s="6" t="str">
        <f>Mes!L416</f>
        <v/>
      </c>
      <c r="J416" s="7"/>
      <c r="K416" s="8" t="str">
        <f>Mes!O416</f>
        <v/>
      </c>
      <c r="L416" s="8" t="str">
        <f>Mes!P416</f>
        <v/>
      </c>
      <c r="M416" s="6" t="str">
        <f>Mes!R416</f>
        <v/>
      </c>
      <c r="N416" s="7" t="str">
        <f t="shared" si="1"/>
        <v/>
      </c>
      <c r="O416" s="6" t="str">
        <f>Mes!N416</f>
        <v/>
      </c>
      <c r="P416" s="7"/>
      <c r="Q416" s="7"/>
      <c r="R416" s="6" t="str">
        <f>Mes!I416</f>
        <v/>
      </c>
      <c r="S416" s="6" t="str">
        <f>Mes!K416</f>
        <v/>
      </c>
      <c r="T416" s="7" t="str">
        <f>IF(Mes!Q416="","",VLOOKUP(Mes!Q416,User!$A$2:$E$200,3,1))</f>
        <v/>
      </c>
      <c r="U416" s="7"/>
      <c r="V416" s="7"/>
      <c r="W416" s="7"/>
      <c r="X416" s="7"/>
      <c r="Y416" s="7"/>
      <c r="Z416" s="7"/>
      <c r="AA416" s="7"/>
      <c r="AB416" s="7"/>
      <c r="AC416" s="7" t="str">
        <f>IF((Mes!B416 =""),Mes!H416," ")</f>
        <v/>
      </c>
      <c r="AD416" s="6" t="str">
        <f>IF(NOT(Mes!B416 =""),Mes!B416,"")</f>
        <v/>
      </c>
      <c r="AE416" s="7"/>
      <c r="AF416" s="7"/>
    </row>
    <row r="417" ht="15.75" customHeight="1">
      <c r="A417" s="6" t="str">
        <f>Mes!G417</f>
        <v/>
      </c>
      <c r="B417" s="7"/>
      <c r="C417" s="7" t="str">
        <f>IF(Mes!Q417="", "", LOWER(LEFT(Mes!Q417,1)&amp;MID(Mes!Q417,SEARCH(" ",Mes!Q417)+1,LEN(Mes!Q417))))
</f>
        <v/>
      </c>
      <c r="D417" s="7"/>
      <c r="E417" s="6" t="str">
        <f>Mes!M417</f>
        <v/>
      </c>
      <c r="F417" s="7" t="str">
        <f>Mes!J417</f>
        <v/>
      </c>
      <c r="G417" s="7"/>
      <c r="H417" s="7"/>
      <c r="I417" s="6" t="str">
        <f>Mes!L417</f>
        <v/>
      </c>
      <c r="J417" s="7"/>
      <c r="K417" s="8" t="str">
        <f>Mes!O417</f>
        <v/>
      </c>
      <c r="L417" s="8" t="str">
        <f>Mes!P417</f>
        <v/>
      </c>
      <c r="M417" s="6" t="str">
        <f>Mes!R417</f>
        <v/>
      </c>
      <c r="N417" s="7" t="str">
        <f t="shared" si="1"/>
        <v/>
      </c>
      <c r="O417" s="6" t="str">
        <f>Mes!N417</f>
        <v/>
      </c>
      <c r="P417" s="7"/>
      <c r="Q417" s="7"/>
      <c r="R417" s="6" t="str">
        <f>Mes!I417</f>
        <v/>
      </c>
      <c r="S417" s="6" t="str">
        <f>Mes!K417</f>
        <v/>
      </c>
      <c r="T417" s="7" t="str">
        <f>IF(Mes!Q417="","",VLOOKUP(Mes!Q417,User!$A$2:$E$200,3,1))</f>
        <v/>
      </c>
      <c r="U417" s="7"/>
      <c r="V417" s="7"/>
      <c r="W417" s="7"/>
      <c r="X417" s="7"/>
      <c r="Y417" s="7"/>
      <c r="Z417" s="7"/>
      <c r="AA417" s="7"/>
      <c r="AB417" s="7"/>
      <c r="AC417" s="7" t="str">
        <f>IF((Mes!B417 =""),Mes!H417," ")</f>
        <v/>
      </c>
      <c r="AD417" s="6" t="str">
        <f>IF(NOT(Mes!B417 =""),Mes!B417,"")</f>
        <v/>
      </c>
      <c r="AE417" s="7"/>
      <c r="AF417" s="7"/>
    </row>
    <row r="418" ht="15.75" customHeight="1">
      <c r="A418" s="6" t="str">
        <f>Mes!G418</f>
        <v/>
      </c>
      <c r="B418" s="7"/>
      <c r="C418" s="7" t="str">
        <f>IF(Mes!Q418="", "", LOWER(LEFT(Mes!Q418,1)&amp;MID(Mes!Q418,SEARCH(" ",Mes!Q418)+1,LEN(Mes!Q418))))
</f>
        <v/>
      </c>
      <c r="D418" s="7"/>
      <c r="E418" s="6" t="str">
        <f>Mes!M418</f>
        <v/>
      </c>
      <c r="F418" s="7" t="str">
        <f>Mes!J418</f>
        <v/>
      </c>
      <c r="G418" s="7"/>
      <c r="H418" s="7"/>
      <c r="I418" s="6" t="str">
        <f>Mes!L418</f>
        <v/>
      </c>
      <c r="J418" s="7"/>
      <c r="K418" s="8" t="str">
        <f>Mes!O418</f>
        <v/>
      </c>
      <c r="L418" s="8" t="str">
        <f>Mes!P418</f>
        <v/>
      </c>
      <c r="M418" s="6" t="str">
        <f>Mes!R418</f>
        <v/>
      </c>
      <c r="N418" s="7" t="str">
        <f t="shared" si="1"/>
        <v/>
      </c>
      <c r="O418" s="6" t="str">
        <f>Mes!N418</f>
        <v/>
      </c>
      <c r="P418" s="7"/>
      <c r="Q418" s="7"/>
      <c r="R418" s="6" t="str">
        <f>Mes!I418</f>
        <v/>
      </c>
      <c r="S418" s="6" t="str">
        <f>Mes!K418</f>
        <v/>
      </c>
      <c r="T418" s="7" t="str">
        <f>IF(Mes!Q418="","",VLOOKUP(Mes!Q418,User!$A$2:$E$200,3,1))</f>
        <v/>
      </c>
      <c r="U418" s="7"/>
      <c r="V418" s="7"/>
      <c r="W418" s="7"/>
      <c r="X418" s="7"/>
      <c r="Y418" s="7"/>
      <c r="Z418" s="7"/>
      <c r="AA418" s="7"/>
      <c r="AB418" s="7"/>
      <c r="AC418" s="7" t="str">
        <f>IF((Mes!B418 =""),Mes!H418," ")</f>
        <v/>
      </c>
      <c r="AD418" s="6" t="str">
        <f>IF(NOT(Mes!B418 =""),Mes!B418,"")</f>
        <v/>
      </c>
      <c r="AE418" s="7"/>
      <c r="AF418" s="7"/>
    </row>
    <row r="419" ht="15.75" customHeight="1">
      <c r="A419" s="6" t="str">
        <f>Mes!G419</f>
        <v/>
      </c>
      <c r="B419" s="7"/>
      <c r="C419" s="7" t="str">
        <f>IF(Mes!Q419="", "", LOWER(LEFT(Mes!Q419,1)&amp;MID(Mes!Q419,SEARCH(" ",Mes!Q419)+1,LEN(Mes!Q419))))
</f>
        <v/>
      </c>
      <c r="D419" s="7"/>
      <c r="E419" s="6" t="str">
        <f>Mes!M419</f>
        <v/>
      </c>
      <c r="F419" s="7" t="str">
        <f>Mes!J419</f>
        <v/>
      </c>
      <c r="G419" s="7"/>
      <c r="H419" s="7"/>
      <c r="I419" s="6" t="str">
        <f>Mes!L419</f>
        <v/>
      </c>
      <c r="J419" s="7"/>
      <c r="K419" s="8" t="str">
        <f>Mes!O419</f>
        <v/>
      </c>
      <c r="L419" s="8" t="str">
        <f>Mes!P419</f>
        <v/>
      </c>
      <c r="M419" s="6" t="str">
        <f>Mes!R419</f>
        <v/>
      </c>
      <c r="N419" s="7" t="str">
        <f t="shared" si="1"/>
        <v/>
      </c>
      <c r="O419" s="6" t="str">
        <f>Mes!N419</f>
        <v/>
      </c>
      <c r="P419" s="7"/>
      <c r="Q419" s="7"/>
      <c r="R419" s="6" t="str">
        <f>Mes!I419</f>
        <v/>
      </c>
      <c r="S419" s="6" t="str">
        <f>Mes!K419</f>
        <v/>
      </c>
      <c r="T419" s="7" t="str">
        <f>IF(Mes!Q419="","",VLOOKUP(Mes!Q419,User!$A$2:$E$200,3,1))</f>
        <v/>
      </c>
      <c r="U419" s="7"/>
      <c r="V419" s="7"/>
      <c r="W419" s="7"/>
      <c r="X419" s="7"/>
      <c r="Y419" s="7"/>
      <c r="Z419" s="7"/>
      <c r="AA419" s="7"/>
      <c r="AB419" s="7"/>
      <c r="AC419" s="7" t="str">
        <f>IF((Mes!B419 =""),Mes!H419," ")</f>
        <v/>
      </c>
      <c r="AD419" s="6" t="str">
        <f>IF(NOT(Mes!B419 =""),Mes!B419,"")</f>
        <v/>
      </c>
      <c r="AE419" s="7"/>
      <c r="AF419" s="7"/>
    </row>
    <row r="420" ht="15.75" customHeight="1">
      <c r="A420" s="6" t="str">
        <f>Mes!G420</f>
        <v/>
      </c>
      <c r="B420" s="7"/>
      <c r="C420" s="7" t="str">
        <f>IF(Mes!Q420="", "", LOWER(LEFT(Mes!Q420,1)&amp;MID(Mes!Q420,SEARCH(" ",Mes!Q420)+1,LEN(Mes!Q420))))
</f>
        <v/>
      </c>
      <c r="D420" s="7"/>
      <c r="E420" s="6" t="str">
        <f>Mes!M420</f>
        <v/>
      </c>
      <c r="F420" s="7" t="str">
        <f>Mes!J420</f>
        <v/>
      </c>
      <c r="G420" s="7"/>
      <c r="H420" s="7"/>
      <c r="I420" s="6" t="str">
        <f>Mes!L420</f>
        <v/>
      </c>
      <c r="J420" s="7"/>
      <c r="K420" s="8" t="str">
        <f>Mes!O420</f>
        <v/>
      </c>
      <c r="L420" s="8" t="str">
        <f>Mes!P420</f>
        <v/>
      </c>
      <c r="M420" s="6" t="str">
        <f>Mes!R420</f>
        <v/>
      </c>
      <c r="N420" s="7" t="str">
        <f t="shared" si="1"/>
        <v/>
      </c>
      <c r="O420" s="6" t="str">
        <f>Mes!N420</f>
        <v/>
      </c>
      <c r="P420" s="7"/>
      <c r="Q420" s="7"/>
      <c r="R420" s="6" t="str">
        <f>Mes!I420</f>
        <v/>
      </c>
      <c r="S420" s="6" t="str">
        <f>Mes!K420</f>
        <v/>
      </c>
      <c r="T420" s="7" t="str">
        <f>IF(Mes!Q420="","",VLOOKUP(Mes!Q420,User!$A$2:$E$200,3,1))</f>
        <v/>
      </c>
      <c r="U420" s="7"/>
      <c r="V420" s="7"/>
      <c r="W420" s="7"/>
      <c r="X420" s="7"/>
      <c r="Y420" s="7"/>
      <c r="Z420" s="7"/>
      <c r="AA420" s="7"/>
      <c r="AB420" s="7"/>
      <c r="AC420" s="7" t="str">
        <f>IF((Mes!B420 =""),Mes!H420," ")</f>
        <v/>
      </c>
      <c r="AD420" s="6" t="str">
        <f>IF(NOT(Mes!B420 =""),Mes!B420,"")</f>
        <v/>
      </c>
      <c r="AE420" s="7"/>
      <c r="AF420" s="7"/>
    </row>
    <row r="421" ht="15.75" customHeight="1">
      <c r="A421" s="6" t="str">
        <f>Mes!G421</f>
        <v/>
      </c>
      <c r="B421" s="7"/>
      <c r="C421" s="7" t="str">
        <f>IF(Mes!Q421="", "", LOWER(LEFT(Mes!Q421,1)&amp;MID(Mes!Q421,SEARCH(" ",Mes!Q421)+1,LEN(Mes!Q421))))
</f>
        <v/>
      </c>
      <c r="D421" s="7"/>
      <c r="E421" s="6" t="str">
        <f>Mes!M421</f>
        <v/>
      </c>
      <c r="F421" s="7" t="str">
        <f>Mes!J421</f>
        <v/>
      </c>
      <c r="G421" s="7"/>
      <c r="H421" s="7"/>
      <c r="I421" s="6" t="str">
        <f>Mes!L421</f>
        <v/>
      </c>
      <c r="J421" s="7"/>
      <c r="K421" s="8" t="str">
        <f>Mes!O421</f>
        <v/>
      </c>
      <c r="L421" s="8" t="str">
        <f>Mes!P421</f>
        <v/>
      </c>
      <c r="M421" s="6" t="str">
        <f>Mes!R421</f>
        <v/>
      </c>
      <c r="N421" s="7" t="str">
        <f t="shared" si="1"/>
        <v/>
      </c>
      <c r="O421" s="6" t="str">
        <f>Mes!N421</f>
        <v/>
      </c>
      <c r="P421" s="7"/>
      <c r="Q421" s="7"/>
      <c r="R421" s="6" t="str">
        <f>Mes!I421</f>
        <v/>
      </c>
      <c r="S421" s="6" t="str">
        <f>Mes!K421</f>
        <v/>
      </c>
      <c r="T421" s="7" t="str">
        <f>IF(Mes!Q421="","",VLOOKUP(Mes!Q421,User!$A$2:$E$200,3,1))</f>
        <v/>
      </c>
      <c r="U421" s="7"/>
      <c r="V421" s="7"/>
      <c r="W421" s="7"/>
      <c r="X421" s="7"/>
      <c r="Y421" s="7"/>
      <c r="Z421" s="7"/>
      <c r="AA421" s="7"/>
      <c r="AB421" s="7"/>
      <c r="AC421" s="7" t="str">
        <f>IF((Mes!B421 =""),Mes!H421," ")</f>
        <v/>
      </c>
      <c r="AD421" s="6" t="str">
        <f>IF(NOT(Mes!B421 =""),Mes!B421,"")</f>
        <v/>
      </c>
      <c r="AE421" s="7"/>
      <c r="AF421" s="7"/>
    </row>
    <row r="422" ht="15.75" customHeight="1">
      <c r="A422" s="6" t="str">
        <f>Mes!G422</f>
        <v/>
      </c>
      <c r="B422" s="7"/>
      <c r="C422" s="7" t="str">
        <f>IF(Mes!Q422="", "", LOWER(LEFT(Mes!Q422,1)&amp;MID(Mes!Q422,SEARCH(" ",Mes!Q422)+1,LEN(Mes!Q422))))
</f>
        <v/>
      </c>
      <c r="D422" s="7"/>
      <c r="E422" s="6" t="str">
        <f>Mes!M422</f>
        <v/>
      </c>
      <c r="F422" s="7" t="str">
        <f>Mes!J422</f>
        <v/>
      </c>
      <c r="G422" s="7"/>
      <c r="H422" s="7"/>
      <c r="I422" s="6" t="str">
        <f>Mes!L422</f>
        <v/>
      </c>
      <c r="J422" s="7"/>
      <c r="K422" s="8" t="str">
        <f>Mes!O422</f>
        <v/>
      </c>
      <c r="L422" s="8" t="str">
        <f>Mes!P422</f>
        <v/>
      </c>
      <c r="M422" s="6" t="str">
        <f>Mes!R422</f>
        <v/>
      </c>
      <c r="N422" s="7" t="str">
        <f t="shared" si="1"/>
        <v/>
      </c>
      <c r="O422" s="6" t="str">
        <f>Mes!N422</f>
        <v/>
      </c>
      <c r="P422" s="7"/>
      <c r="Q422" s="7"/>
      <c r="R422" s="6" t="str">
        <f>Mes!I422</f>
        <v/>
      </c>
      <c r="S422" s="6" t="str">
        <f>Mes!K422</f>
        <v/>
      </c>
      <c r="T422" s="7" t="str">
        <f>IF(Mes!Q422="","",VLOOKUP(Mes!Q422,User!$A$2:$E$200,3,1))</f>
        <v/>
      </c>
      <c r="U422" s="7"/>
      <c r="V422" s="7"/>
      <c r="W422" s="7"/>
      <c r="X422" s="7"/>
      <c r="Y422" s="7"/>
      <c r="Z422" s="7"/>
      <c r="AA422" s="7"/>
      <c r="AB422" s="7"/>
      <c r="AC422" s="7" t="str">
        <f>IF((Mes!B422 =""),Mes!H422," ")</f>
        <v/>
      </c>
      <c r="AD422" s="6" t="str">
        <f>IF(NOT(Mes!B422 =""),Mes!B422,"")</f>
        <v/>
      </c>
      <c r="AE422" s="7"/>
      <c r="AF422" s="7"/>
    </row>
    <row r="423" ht="15.75" customHeight="1">
      <c r="A423" s="6" t="str">
        <f>Mes!G423</f>
        <v/>
      </c>
      <c r="B423" s="7"/>
      <c r="C423" s="7" t="str">
        <f>IF(Mes!Q423="", "", LOWER(LEFT(Mes!Q423,1)&amp;MID(Mes!Q423,SEARCH(" ",Mes!Q423)+1,LEN(Mes!Q423))))
</f>
        <v/>
      </c>
      <c r="D423" s="7"/>
      <c r="E423" s="6" t="str">
        <f>Mes!M423</f>
        <v/>
      </c>
      <c r="F423" s="7" t="str">
        <f>Mes!J423</f>
        <v/>
      </c>
      <c r="G423" s="7"/>
      <c r="H423" s="7"/>
      <c r="I423" s="6" t="str">
        <f>Mes!L423</f>
        <v/>
      </c>
      <c r="J423" s="7"/>
      <c r="K423" s="8" t="str">
        <f>Mes!O423</f>
        <v/>
      </c>
      <c r="L423" s="8" t="str">
        <f>Mes!P423</f>
        <v/>
      </c>
      <c r="M423" s="6" t="str">
        <f>Mes!R423</f>
        <v/>
      </c>
      <c r="N423" s="7" t="str">
        <f t="shared" si="1"/>
        <v/>
      </c>
      <c r="O423" s="6" t="str">
        <f>Mes!N423</f>
        <v/>
      </c>
      <c r="P423" s="7"/>
      <c r="Q423" s="7"/>
      <c r="R423" s="6" t="str">
        <f>Mes!I423</f>
        <v/>
      </c>
      <c r="S423" s="6" t="str">
        <f>Mes!K423</f>
        <v/>
      </c>
      <c r="T423" s="7" t="str">
        <f>IF(Mes!Q423="","",VLOOKUP(Mes!Q423,User!$A$2:$E$200,3,1))</f>
        <v/>
      </c>
      <c r="U423" s="7"/>
      <c r="V423" s="7"/>
      <c r="W423" s="7"/>
      <c r="X423" s="7"/>
      <c r="Y423" s="7"/>
      <c r="Z423" s="7"/>
      <c r="AA423" s="7"/>
      <c r="AB423" s="7"/>
      <c r="AC423" s="7" t="str">
        <f>IF((Mes!B423 =""),Mes!H423," ")</f>
        <v/>
      </c>
      <c r="AD423" s="6" t="str">
        <f>IF(NOT(Mes!B423 =""),Mes!B423,"")</f>
        <v/>
      </c>
      <c r="AE423" s="7"/>
      <c r="AF423" s="7"/>
    </row>
    <row r="424" ht="15.75" customHeight="1">
      <c r="A424" s="6" t="str">
        <f>Mes!G424</f>
        <v/>
      </c>
      <c r="B424" s="7"/>
      <c r="C424" s="7" t="str">
        <f>IF(Mes!Q424="", "", LOWER(LEFT(Mes!Q424,1)&amp;MID(Mes!Q424,SEARCH(" ",Mes!Q424)+1,LEN(Mes!Q424))))
</f>
        <v/>
      </c>
      <c r="D424" s="7"/>
      <c r="E424" s="6" t="str">
        <f>Mes!M424</f>
        <v/>
      </c>
      <c r="F424" s="7" t="str">
        <f>Mes!J424</f>
        <v/>
      </c>
      <c r="G424" s="7"/>
      <c r="H424" s="7"/>
      <c r="I424" s="6" t="str">
        <f>Mes!L424</f>
        <v/>
      </c>
      <c r="J424" s="7"/>
      <c r="K424" s="8" t="str">
        <f>Mes!O424</f>
        <v/>
      </c>
      <c r="L424" s="8" t="str">
        <f>Mes!P424</f>
        <v/>
      </c>
      <c r="M424" s="6" t="str">
        <f>Mes!R424</f>
        <v/>
      </c>
      <c r="N424" s="7" t="str">
        <f t="shared" si="1"/>
        <v/>
      </c>
      <c r="O424" s="6" t="str">
        <f>Mes!N424</f>
        <v/>
      </c>
      <c r="P424" s="7"/>
      <c r="Q424" s="7"/>
      <c r="R424" s="6" t="str">
        <f>Mes!I424</f>
        <v/>
      </c>
      <c r="S424" s="6" t="str">
        <f>Mes!K424</f>
        <v/>
      </c>
      <c r="T424" s="7" t="str">
        <f>IF(Mes!Q424="","",VLOOKUP(Mes!Q424,User!$A$2:$E$200,3,1))</f>
        <v/>
      </c>
      <c r="U424" s="7"/>
      <c r="V424" s="7"/>
      <c r="W424" s="7"/>
      <c r="X424" s="7"/>
      <c r="Y424" s="7"/>
      <c r="Z424" s="7"/>
      <c r="AA424" s="7"/>
      <c r="AB424" s="7"/>
      <c r="AC424" s="7" t="str">
        <f>IF((Mes!B424 =""),Mes!H424," ")</f>
        <v/>
      </c>
      <c r="AD424" s="6" t="str">
        <f>IF(NOT(Mes!B424 =""),Mes!B424,"")</f>
        <v/>
      </c>
      <c r="AE424" s="7"/>
      <c r="AF424" s="7"/>
    </row>
    <row r="425" ht="15.75" customHeight="1">
      <c r="A425" s="6" t="str">
        <f>Mes!G425</f>
        <v/>
      </c>
      <c r="B425" s="7"/>
      <c r="C425" s="7" t="str">
        <f>IF(Mes!Q425="", "", LOWER(LEFT(Mes!Q425,1)&amp;MID(Mes!Q425,SEARCH(" ",Mes!Q425)+1,LEN(Mes!Q425))))
</f>
        <v/>
      </c>
      <c r="D425" s="7"/>
      <c r="E425" s="6" t="str">
        <f>Mes!M425</f>
        <v/>
      </c>
      <c r="F425" s="7" t="str">
        <f>Mes!J425</f>
        <v/>
      </c>
      <c r="G425" s="7"/>
      <c r="H425" s="7"/>
      <c r="I425" s="6" t="str">
        <f>Mes!L425</f>
        <v/>
      </c>
      <c r="J425" s="7"/>
      <c r="K425" s="8" t="str">
        <f>Mes!O425</f>
        <v/>
      </c>
      <c r="L425" s="8" t="str">
        <f>Mes!P425</f>
        <v/>
      </c>
      <c r="M425" s="6" t="str">
        <f>Mes!R425</f>
        <v/>
      </c>
      <c r="N425" s="7" t="str">
        <f t="shared" si="1"/>
        <v/>
      </c>
      <c r="O425" s="6" t="str">
        <f>Mes!N425</f>
        <v/>
      </c>
      <c r="P425" s="7"/>
      <c r="Q425" s="7"/>
      <c r="R425" s="6" t="str">
        <f>Mes!I425</f>
        <v/>
      </c>
      <c r="S425" s="6" t="str">
        <f>Mes!K425</f>
        <v/>
      </c>
      <c r="T425" s="7" t="str">
        <f>IF(Mes!Q425="","",VLOOKUP(Mes!Q425,User!$A$2:$E$200,3,1))</f>
        <v/>
      </c>
      <c r="U425" s="7"/>
      <c r="V425" s="7"/>
      <c r="W425" s="7"/>
      <c r="X425" s="7"/>
      <c r="Y425" s="7"/>
      <c r="Z425" s="7"/>
      <c r="AA425" s="7"/>
      <c r="AB425" s="7"/>
      <c r="AC425" s="7" t="str">
        <f>IF((Mes!B425 =""),Mes!H425," ")</f>
        <v/>
      </c>
      <c r="AD425" s="6" t="str">
        <f>IF(NOT(Mes!B425 =""),Mes!B425,"")</f>
        <v/>
      </c>
      <c r="AE425" s="7"/>
      <c r="AF425" s="7"/>
    </row>
    <row r="426" ht="15.75" customHeight="1">
      <c r="A426" s="6" t="str">
        <f>Mes!G426</f>
        <v/>
      </c>
      <c r="B426" s="7"/>
      <c r="C426" s="7" t="str">
        <f>IF(Mes!Q426="", "", LOWER(LEFT(Mes!Q426,1)&amp;MID(Mes!Q426,SEARCH(" ",Mes!Q426)+1,LEN(Mes!Q426))))
</f>
        <v/>
      </c>
      <c r="D426" s="7"/>
      <c r="E426" s="6" t="str">
        <f>Mes!M426</f>
        <v/>
      </c>
      <c r="F426" s="7" t="str">
        <f>Mes!J426</f>
        <v/>
      </c>
      <c r="G426" s="7"/>
      <c r="H426" s="7"/>
      <c r="I426" s="6" t="str">
        <f>Mes!L426</f>
        <v/>
      </c>
      <c r="J426" s="7"/>
      <c r="K426" s="8" t="str">
        <f>Mes!O426</f>
        <v/>
      </c>
      <c r="L426" s="8" t="str">
        <f>Mes!P426</f>
        <v/>
      </c>
      <c r="M426" s="6" t="str">
        <f>Mes!R426</f>
        <v/>
      </c>
      <c r="N426" s="7" t="str">
        <f t="shared" si="1"/>
        <v/>
      </c>
      <c r="O426" s="6" t="str">
        <f>Mes!N426</f>
        <v/>
      </c>
      <c r="P426" s="7"/>
      <c r="Q426" s="7"/>
      <c r="R426" s="6" t="str">
        <f>Mes!I426</f>
        <v/>
      </c>
      <c r="S426" s="6" t="str">
        <f>Mes!K426</f>
        <v/>
      </c>
      <c r="T426" s="7" t="str">
        <f>IF(Mes!Q426="","",VLOOKUP(Mes!Q426,User!$A$2:$E$200,3,1))</f>
        <v/>
      </c>
      <c r="U426" s="7"/>
      <c r="V426" s="7"/>
      <c r="W426" s="7"/>
      <c r="X426" s="7"/>
      <c r="Y426" s="7"/>
      <c r="Z426" s="7"/>
      <c r="AA426" s="7"/>
      <c r="AB426" s="7"/>
      <c r="AC426" s="7" t="str">
        <f>IF((Mes!B426 =""),Mes!H426," ")</f>
        <v/>
      </c>
      <c r="AD426" s="6" t="str">
        <f>IF(NOT(Mes!B426 =""),Mes!B426,"")</f>
        <v/>
      </c>
      <c r="AE426" s="7"/>
      <c r="AF426" s="7"/>
    </row>
    <row r="427" ht="15.75" customHeight="1">
      <c r="A427" s="6" t="str">
        <f>Mes!G427</f>
        <v/>
      </c>
      <c r="B427" s="7"/>
      <c r="C427" s="7" t="str">
        <f>IF(Mes!Q427="", "", LOWER(LEFT(Mes!Q427,1)&amp;MID(Mes!Q427,SEARCH(" ",Mes!Q427)+1,LEN(Mes!Q427))))
</f>
        <v/>
      </c>
      <c r="D427" s="7"/>
      <c r="E427" s="6" t="str">
        <f>Mes!M427</f>
        <v/>
      </c>
      <c r="F427" s="7" t="str">
        <f>Mes!J427</f>
        <v/>
      </c>
      <c r="G427" s="7"/>
      <c r="H427" s="7"/>
      <c r="I427" s="6" t="str">
        <f>Mes!L427</f>
        <v/>
      </c>
      <c r="J427" s="7"/>
      <c r="K427" s="8" t="str">
        <f>Mes!O427</f>
        <v/>
      </c>
      <c r="L427" s="8" t="str">
        <f>Mes!P427</f>
        <v/>
      </c>
      <c r="M427" s="6" t="str">
        <f>Mes!R427</f>
        <v/>
      </c>
      <c r="N427" s="7" t="str">
        <f t="shared" si="1"/>
        <v/>
      </c>
      <c r="O427" s="6" t="str">
        <f>Mes!N427</f>
        <v/>
      </c>
      <c r="P427" s="7"/>
      <c r="Q427" s="7"/>
      <c r="R427" s="6" t="str">
        <f>Mes!I427</f>
        <v/>
      </c>
      <c r="S427" s="6" t="str">
        <f>Mes!K427</f>
        <v/>
      </c>
      <c r="T427" s="7" t="str">
        <f>IF(Mes!Q427="","",VLOOKUP(Mes!Q427,User!$A$2:$E$200,3,1))</f>
        <v/>
      </c>
      <c r="U427" s="7"/>
      <c r="V427" s="7"/>
      <c r="W427" s="7"/>
      <c r="X427" s="7"/>
      <c r="Y427" s="7"/>
      <c r="Z427" s="7"/>
      <c r="AA427" s="7"/>
      <c r="AB427" s="7"/>
      <c r="AC427" s="7" t="str">
        <f>IF((Mes!B427 =""),Mes!H427," ")</f>
        <v/>
      </c>
      <c r="AD427" s="6" t="str">
        <f>IF(NOT(Mes!B427 =""),Mes!B427,"")</f>
        <v/>
      </c>
      <c r="AE427" s="7"/>
      <c r="AF427" s="7"/>
    </row>
    <row r="428" ht="15.75" customHeight="1">
      <c r="A428" s="6" t="str">
        <f>Mes!G428</f>
        <v/>
      </c>
      <c r="B428" s="7"/>
      <c r="C428" s="7" t="str">
        <f>IF(Mes!Q428="", "", LOWER(LEFT(Mes!Q428,1)&amp;MID(Mes!Q428,SEARCH(" ",Mes!Q428)+1,LEN(Mes!Q428))))
</f>
        <v/>
      </c>
      <c r="D428" s="7"/>
      <c r="E428" s="6" t="str">
        <f>Mes!M428</f>
        <v/>
      </c>
      <c r="F428" s="7" t="str">
        <f>Mes!J428</f>
        <v/>
      </c>
      <c r="G428" s="7"/>
      <c r="H428" s="7"/>
      <c r="I428" s="6" t="str">
        <f>Mes!L428</f>
        <v/>
      </c>
      <c r="J428" s="7"/>
      <c r="K428" s="8" t="str">
        <f>Mes!O428</f>
        <v/>
      </c>
      <c r="L428" s="8" t="str">
        <f>Mes!P428</f>
        <v/>
      </c>
      <c r="M428" s="6" t="str">
        <f>Mes!R428</f>
        <v/>
      </c>
      <c r="N428" s="7" t="str">
        <f t="shared" si="1"/>
        <v/>
      </c>
      <c r="O428" s="6" t="str">
        <f>Mes!N428</f>
        <v/>
      </c>
      <c r="P428" s="7"/>
      <c r="Q428" s="7"/>
      <c r="R428" s="6" t="str">
        <f>Mes!I428</f>
        <v/>
      </c>
      <c r="S428" s="6" t="str">
        <f>Mes!K428</f>
        <v/>
      </c>
      <c r="T428" s="7" t="str">
        <f>IF(Mes!Q428="","",VLOOKUP(Mes!Q428,User!$A$2:$E$200,3,1))</f>
        <v/>
      </c>
      <c r="U428" s="7"/>
      <c r="V428" s="7"/>
      <c r="W428" s="7"/>
      <c r="X428" s="7"/>
      <c r="Y428" s="7"/>
      <c r="Z428" s="7"/>
      <c r="AA428" s="7"/>
      <c r="AB428" s="7"/>
      <c r="AC428" s="7" t="str">
        <f>IF((Mes!B428 =""),Mes!H428," ")</f>
        <v/>
      </c>
      <c r="AD428" s="6" t="str">
        <f>IF(NOT(Mes!B428 =""),Mes!B428,"")</f>
        <v/>
      </c>
      <c r="AE428" s="7"/>
      <c r="AF428" s="7"/>
    </row>
    <row r="429" ht="15.75" customHeight="1">
      <c r="A429" s="6" t="str">
        <f>Mes!G429</f>
        <v/>
      </c>
      <c r="B429" s="7"/>
      <c r="C429" s="7" t="str">
        <f>IF(Mes!Q429="", "", LOWER(LEFT(Mes!Q429,1)&amp;MID(Mes!Q429,SEARCH(" ",Mes!Q429)+1,LEN(Mes!Q429))))
</f>
        <v/>
      </c>
      <c r="D429" s="7"/>
      <c r="E429" s="6" t="str">
        <f>Mes!M429</f>
        <v/>
      </c>
      <c r="F429" s="7" t="str">
        <f>Mes!J429</f>
        <v/>
      </c>
      <c r="G429" s="7"/>
      <c r="H429" s="7"/>
      <c r="I429" s="6" t="str">
        <f>Mes!L429</f>
        <v/>
      </c>
      <c r="J429" s="7"/>
      <c r="K429" s="8" t="str">
        <f>Mes!O429</f>
        <v/>
      </c>
      <c r="L429" s="8" t="str">
        <f>Mes!P429</f>
        <v/>
      </c>
      <c r="M429" s="6" t="str">
        <f>Mes!R429</f>
        <v/>
      </c>
      <c r="N429" s="7" t="str">
        <f t="shared" si="1"/>
        <v/>
      </c>
      <c r="O429" s="6" t="str">
        <f>Mes!N429</f>
        <v/>
      </c>
      <c r="P429" s="7"/>
      <c r="Q429" s="7"/>
      <c r="R429" s="6" t="str">
        <f>Mes!I429</f>
        <v/>
      </c>
      <c r="S429" s="6" t="str">
        <f>Mes!K429</f>
        <v/>
      </c>
      <c r="T429" s="7" t="str">
        <f>IF(Mes!Q429="","",VLOOKUP(Mes!Q429,User!$A$2:$E$200,3,1))</f>
        <v/>
      </c>
      <c r="U429" s="7"/>
      <c r="V429" s="7"/>
      <c r="W429" s="7"/>
      <c r="X429" s="7"/>
      <c r="Y429" s="7"/>
      <c r="Z429" s="7"/>
      <c r="AA429" s="7"/>
      <c r="AB429" s="7"/>
      <c r="AC429" s="7" t="str">
        <f>IF((Mes!B429 =""),Mes!H429," ")</f>
        <v/>
      </c>
      <c r="AD429" s="6" t="str">
        <f>IF(NOT(Mes!B429 =""),Mes!B429,"")</f>
        <v/>
      </c>
      <c r="AE429" s="7"/>
      <c r="AF429" s="7"/>
    </row>
    <row r="430" ht="15.75" customHeight="1">
      <c r="A430" s="6" t="str">
        <f>Mes!G430</f>
        <v/>
      </c>
      <c r="B430" s="7"/>
      <c r="C430" s="7" t="str">
        <f>IF(Mes!Q430="", "", LOWER(LEFT(Mes!Q430,1)&amp;MID(Mes!Q430,SEARCH(" ",Mes!Q430)+1,LEN(Mes!Q430))))
</f>
        <v/>
      </c>
      <c r="D430" s="7"/>
      <c r="E430" s="6" t="str">
        <f>Mes!M430</f>
        <v/>
      </c>
      <c r="F430" s="7" t="str">
        <f>Mes!J430</f>
        <v/>
      </c>
      <c r="G430" s="7"/>
      <c r="H430" s="7"/>
      <c r="I430" s="6" t="str">
        <f>Mes!L430</f>
        <v/>
      </c>
      <c r="J430" s="7"/>
      <c r="K430" s="8" t="str">
        <f>Mes!O430</f>
        <v/>
      </c>
      <c r="L430" s="8" t="str">
        <f>Mes!P430</f>
        <v/>
      </c>
      <c r="M430" s="6" t="str">
        <f>Mes!R430</f>
        <v/>
      </c>
      <c r="N430" s="7" t="str">
        <f t="shared" si="1"/>
        <v/>
      </c>
      <c r="O430" s="6" t="str">
        <f>Mes!N430</f>
        <v/>
      </c>
      <c r="P430" s="7"/>
      <c r="Q430" s="7"/>
      <c r="R430" s="6" t="str">
        <f>Mes!I430</f>
        <v/>
      </c>
      <c r="S430" s="6" t="str">
        <f>Mes!K430</f>
        <v/>
      </c>
      <c r="T430" s="7" t="str">
        <f>IF(Mes!Q430="","",VLOOKUP(Mes!Q430,User!$A$2:$E$200,3,1))</f>
        <v/>
      </c>
      <c r="U430" s="7"/>
      <c r="V430" s="7"/>
      <c r="W430" s="7"/>
      <c r="X430" s="7"/>
      <c r="Y430" s="7"/>
      <c r="Z430" s="7"/>
      <c r="AA430" s="7"/>
      <c r="AB430" s="7"/>
      <c r="AC430" s="7" t="str">
        <f>IF((Mes!B430 =""),Mes!H430," ")</f>
        <v/>
      </c>
      <c r="AD430" s="6" t="str">
        <f>IF(NOT(Mes!B430 =""),Mes!B430,"")</f>
        <v/>
      </c>
      <c r="AE430" s="7"/>
      <c r="AF430" s="7"/>
    </row>
    <row r="431" ht="15.75" customHeight="1">
      <c r="A431" s="6" t="str">
        <f>Mes!G431</f>
        <v/>
      </c>
      <c r="B431" s="7"/>
      <c r="C431" s="7" t="str">
        <f>IF(Mes!Q431="", "", LOWER(LEFT(Mes!Q431,1)&amp;MID(Mes!Q431,SEARCH(" ",Mes!Q431)+1,LEN(Mes!Q431))))
</f>
        <v/>
      </c>
      <c r="D431" s="7"/>
      <c r="E431" s="6" t="str">
        <f>Mes!M431</f>
        <v/>
      </c>
      <c r="F431" s="7" t="str">
        <f>Mes!J431</f>
        <v/>
      </c>
      <c r="G431" s="7"/>
      <c r="H431" s="7"/>
      <c r="I431" s="6" t="str">
        <f>Mes!L431</f>
        <v/>
      </c>
      <c r="J431" s="7"/>
      <c r="K431" s="8" t="str">
        <f>Mes!O431</f>
        <v/>
      </c>
      <c r="L431" s="8" t="str">
        <f>Mes!P431</f>
        <v/>
      </c>
      <c r="M431" s="6" t="str">
        <f>Mes!R431</f>
        <v/>
      </c>
      <c r="N431" s="7" t="str">
        <f t="shared" si="1"/>
        <v/>
      </c>
      <c r="O431" s="6" t="str">
        <f>Mes!N431</f>
        <v/>
      </c>
      <c r="P431" s="7"/>
      <c r="Q431" s="7"/>
      <c r="R431" s="6" t="str">
        <f>Mes!I431</f>
        <v/>
      </c>
      <c r="S431" s="6" t="str">
        <f>Mes!K431</f>
        <v/>
      </c>
      <c r="T431" s="7" t="str">
        <f>IF(Mes!Q431="","",VLOOKUP(Mes!Q431,User!$A$2:$E$200,3,1))</f>
        <v/>
      </c>
      <c r="U431" s="7"/>
      <c r="V431" s="7"/>
      <c r="W431" s="7"/>
      <c r="X431" s="7"/>
      <c r="Y431" s="7"/>
      <c r="Z431" s="7"/>
      <c r="AA431" s="7"/>
      <c r="AB431" s="7"/>
      <c r="AC431" s="7" t="str">
        <f>IF((Mes!B431 =""),Mes!H431," ")</f>
        <v/>
      </c>
      <c r="AD431" s="6" t="str">
        <f>IF(NOT(Mes!B431 =""),Mes!B431,"")</f>
        <v/>
      </c>
      <c r="AE431" s="7"/>
      <c r="AF431" s="7"/>
    </row>
    <row r="432" ht="15.75" customHeight="1">
      <c r="A432" s="6" t="str">
        <f>Mes!G432</f>
        <v/>
      </c>
      <c r="B432" s="7"/>
      <c r="C432" s="7" t="str">
        <f>IF(Mes!Q432="", "", LOWER(LEFT(Mes!Q432,1)&amp;MID(Mes!Q432,SEARCH(" ",Mes!Q432)+1,LEN(Mes!Q432))))
</f>
        <v/>
      </c>
      <c r="D432" s="7"/>
      <c r="E432" s="6" t="str">
        <f>Mes!M432</f>
        <v/>
      </c>
      <c r="F432" s="7" t="str">
        <f>Mes!J432</f>
        <v/>
      </c>
      <c r="G432" s="7"/>
      <c r="H432" s="7"/>
      <c r="I432" s="6" t="str">
        <f>Mes!L432</f>
        <v/>
      </c>
      <c r="J432" s="7"/>
      <c r="K432" s="8" t="str">
        <f>Mes!O432</f>
        <v/>
      </c>
      <c r="L432" s="8" t="str">
        <f>Mes!P432</f>
        <v/>
      </c>
      <c r="M432" s="6" t="str">
        <f>Mes!R432</f>
        <v/>
      </c>
      <c r="N432" s="7" t="str">
        <f t="shared" si="1"/>
        <v/>
      </c>
      <c r="O432" s="6" t="str">
        <f>Mes!N432</f>
        <v/>
      </c>
      <c r="P432" s="7"/>
      <c r="Q432" s="7"/>
      <c r="R432" s="6" t="str">
        <f>Mes!I432</f>
        <v/>
      </c>
      <c r="S432" s="6" t="str">
        <f>Mes!K432</f>
        <v/>
      </c>
      <c r="T432" s="7" t="str">
        <f>IF(Mes!Q432="","",VLOOKUP(Mes!Q432,User!$A$2:$E$200,3,1))</f>
        <v/>
      </c>
      <c r="U432" s="7"/>
      <c r="V432" s="7"/>
      <c r="W432" s="7"/>
      <c r="X432" s="7"/>
      <c r="Y432" s="7"/>
      <c r="Z432" s="7"/>
      <c r="AA432" s="7"/>
      <c r="AB432" s="7"/>
      <c r="AC432" s="7" t="str">
        <f>IF((Mes!B432 =""),Mes!H432," ")</f>
        <v/>
      </c>
      <c r="AD432" s="6" t="str">
        <f>IF(NOT(Mes!B432 =""),Mes!B432,"")</f>
        <v/>
      </c>
      <c r="AE432" s="7"/>
      <c r="AF432" s="7"/>
    </row>
    <row r="433" ht="15.75" customHeight="1">
      <c r="A433" s="6" t="str">
        <f>Mes!G433</f>
        <v/>
      </c>
      <c r="B433" s="7"/>
      <c r="C433" s="7" t="str">
        <f>IF(Mes!Q433="", "", LOWER(LEFT(Mes!Q433,1)&amp;MID(Mes!Q433,SEARCH(" ",Mes!Q433)+1,LEN(Mes!Q433))))
</f>
        <v/>
      </c>
      <c r="D433" s="7"/>
      <c r="E433" s="6" t="str">
        <f>Mes!M433</f>
        <v/>
      </c>
      <c r="F433" s="7" t="str">
        <f>Mes!J433</f>
        <v/>
      </c>
      <c r="G433" s="7"/>
      <c r="H433" s="7"/>
      <c r="I433" s="6" t="str">
        <f>Mes!L433</f>
        <v/>
      </c>
      <c r="J433" s="7"/>
      <c r="K433" s="8" t="str">
        <f>Mes!O433</f>
        <v/>
      </c>
      <c r="L433" s="8" t="str">
        <f>Mes!P433</f>
        <v/>
      </c>
      <c r="M433" s="6" t="str">
        <f>Mes!R433</f>
        <v/>
      </c>
      <c r="N433" s="7" t="str">
        <f t="shared" si="1"/>
        <v/>
      </c>
      <c r="O433" s="6" t="str">
        <f>Mes!N433</f>
        <v/>
      </c>
      <c r="P433" s="7"/>
      <c r="Q433" s="7"/>
      <c r="R433" s="6" t="str">
        <f>Mes!I433</f>
        <v/>
      </c>
      <c r="S433" s="6" t="str">
        <f>Mes!K433</f>
        <v/>
      </c>
      <c r="T433" s="7" t="str">
        <f>IF(Mes!Q433="","",VLOOKUP(Mes!Q433,User!$A$2:$E$200,3,1))</f>
        <v/>
      </c>
      <c r="U433" s="7"/>
      <c r="V433" s="7"/>
      <c r="W433" s="7"/>
      <c r="X433" s="7"/>
      <c r="Y433" s="7"/>
      <c r="Z433" s="7"/>
      <c r="AA433" s="7"/>
      <c r="AB433" s="7"/>
      <c r="AC433" s="7" t="str">
        <f>IF((Mes!B433 =""),Mes!H433," ")</f>
        <v/>
      </c>
      <c r="AD433" s="6" t="str">
        <f>IF(NOT(Mes!B433 =""),Mes!B433,"")</f>
        <v/>
      </c>
      <c r="AE433" s="7"/>
      <c r="AF433" s="7"/>
    </row>
    <row r="434" ht="15.75" customHeight="1">
      <c r="A434" s="6" t="str">
        <f>Mes!G434</f>
        <v/>
      </c>
      <c r="B434" s="7"/>
      <c r="C434" s="7" t="str">
        <f>IF(Mes!Q434="", "", LOWER(LEFT(Mes!Q434,1)&amp;MID(Mes!Q434,SEARCH(" ",Mes!Q434)+1,LEN(Mes!Q434))))
</f>
        <v/>
      </c>
      <c r="D434" s="7"/>
      <c r="E434" s="6" t="str">
        <f>Mes!M434</f>
        <v/>
      </c>
      <c r="F434" s="7" t="str">
        <f>Mes!J434</f>
        <v/>
      </c>
      <c r="G434" s="7"/>
      <c r="H434" s="7"/>
      <c r="I434" s="6" t="str">
        <f>Mes!L434</f>
        <v/>
      </c>
      <c r="J434" s="7"/>
      <c r="K434" s="8" t="str">
        <f>Mes!O434</f>
        <v/>
      </c>
      <c r="L434" s="8" t="str">
        <f>Mes!P434</f>
        <v/>
      </c>
      <c r="M434" s="6" t="str">
        <f>Mes!R434</f>
        <v/>
      </c>
      <c r="N434" s="7" t="str">
        <f t="shared" si="1"/>
        <v/>
      </c>
      <c r="O434" s="6" t="str">
        <f>Mes!N434</f>
        <v/>
      </c>
      <c r="P434" s="7"/>
      <c r="Q434" s="7"/>
      <c r="R434" s="6" t="str">
        <f>Mes!I434</f>
        <v/>
      </c>
      <c r="S434" s="6" t="str">
        <f>Mes!K434</f>
        <v/>
      </c>
      <c r="T434" s="7" t="str">
        <f>IF(Mes!Q434="","",VLOOKUP(Mes!Q434,User!$A$2:$E$200,3,1))</f>
        <v/>
      </c>
      <c r="U434" s="7"/>
      <c r="V434" s="7"/>
      <c r="W434" s="7"/>
      <c r="X434" s="7"/>
      <c r="Y434" s="7"/>
      <c r="Z434" s="7"/>
      <c r="AA434" s="7"/>
      <c r="AB434" s="7"/>
      <c r="AC434" s="7" t="str">
        <f>IF((Mes!B434 =""),Mes!H434," ")</f>
        <v/>
      </c>
      <c r="AD434" s="6" t="str">
        <f>IF(NOT(Mes!B434 =""),Mes!B434,"")</f>
        <v/>
      </c>
      <c r="AE434" s="7"/>
      <c r="AF434" s="7"/>
    </row>
    <row r="435" ht="15.75" customHeight="1">
      <c r="A435" s="6" t="str">
        <f>Mes!G435</f>
        <v/>
      </c>
      <c r="B435" s="7"/>
      <c r="C435" s="7" t="str">
        <f>IF(Mes!Q435="", "", LOWER(LEFT(Mes!Q435,1)&amp;MID(Mes!Q435,SEARCH(" ",Mes!Q435)+1,LEN(Mes!Q435))))
</f>
        <v/>
      </c>
      <c r="D435" s="7"/>
      <c r="E435" s="6" t="str">
        <f>Mes!M435</f>
        <v/>
      </c>
      <c r="F435" s="7" t="str">
        <f>Mes!J435</f>
        <v/>
      </c>
      <c r="G435" s="7"/>
      <c r="H435" s="7"/>
      <c r="I435" s="6" t="str">
        <f>Mes!L435</f>
        <v/>
      </c>
      <c r="J435" s="7"/>
      <c r="K435" s="8" t="str">
        <f>Mes!O435</f>
        <v/>
      </c>
      <c r="L435" s="8" t="str">
        <f>Mes!P435</f>
        <v/>
      </c>
      <c r="M435" s="6" t="str">
        <f>Mes!R435</f>
        <v/>
      </c>
      <c r="N435" s="7" t="str">
        <f t="shared" si="1"/>
        <v/>
      </c>
      <c r="O435" s="6" t="str">
        <f>Mes!N435</f>
        <v/>
      </c>
      <c r="P435" s="7"/>
      <c r="Q435" s="7"/>
      <c r="R435" s="6" t="str">
        <f>Mes!I435</f>
        <v/>
      </c>
      <c r="S435" s="6" t="str">
        <f>Mes!K435</f>
        <v/>
      </c>
      <c r="T435" s="7" t="str">
        <f>IF(Mes!Q435="","",VLOOKUP(Mes!Q435,User!$A$2:$E$200,3,1))</f>
        <v/>
      </c>
      <c r="U435" s="7"/>
      <c r="V435" s="7"/>
      <c r="W435" s="7"/>
      <c r="X435" s="7"/>
      <c r="Y435" s="7"/>
      <c r="Z435" s="7"/>
      <c r="AA435" s="7"/>
      <c r="AB435" s="7"/>
      <c r="AC435" s="7" t="str">
        <f>IF((Mes!B435 =""),Mes!H435," ")</f>
        <v/>
      </c>
      <c r="AD435" s="6" t="str">
        <f>IF(NOT(Mes!B435 =""),Mes!B435,"")</f>
        <v/>
      </c>
      <c r="AE435" s="7"/>
      <c r="AF435" s="7"/>
    </row>
    <row r="436" ht="15.75" customHeight="1">
      <c r="A436" s="6" t="str">
        <f>Mes!G436</f>
        <v/>
      </c>
      <c r="B436" s="7"/>
      <c r="C436" s="7" t="str">
        <f>IF(Mes!Q436="", "", LOWER(LEFT(Mes!Q436,1)&amp;MID(Mes!Q436,SEARCH(" ",Mes!Q436)+1,LEN(Mes!Q436))))
</f>
        <v/>
      </c>
      <c r="D436" s="7"/>
      <c r="E436" s="6" t="str">
        <f>Mes!M436</f>
        <v/>
      </c>
      <c r="F436" s="7" t="str">
        <f>Mes!J436</f>
        <v/>
      </c>
      <c r="G436" s="7"/>
      <c r="H436" s="7"/>
      <c r="I436" s="6" t="str">
        <f>Mes!L436</f>
        <v/>
      </c>
      <c r="J436" s="7"/>
      <c r="K436" s="8" t="str">
        <f>Mes!O436</f>
        <v/>
      </c>
      <c r="L436" s="8" t="str">
        <f>Mes!P436</f>
        <v/>
      </c>
      <c r="M436" s="6" t="str">
        <f>Mes!R436</f>
        <v/>
      </c>
      <c r="N436" s="7" t="str">
        <f t="shared" si="1"/>
        <v/>
      </c>
      <c r="O436" s="6" t="str">
        <f>Mes!N436</f>
        <v/>
      </c>
      <c r="P436" s="7"/>
      <c r="Q436" s="7"/>
      <c r="R436" s="6" t="str">
        <f>Mes!I436</f>
        <v/>
      </c>
      <c r="S436" s="6" t="str">
        <f>Mes!K436</f>
        <v/>
      </c>
      <c r="T436" s="7" t="str">
        <f>IF(Mes!Q436="","",VLOOKUP(Mes!Q436,User!$A$2:$E$200,3,1))</f>
        <v/>
      </c>
      <c r="U436" s="7"/>
      <c r="V436" s="7"/>
      <c r="W436" s="7"/>
      <c r="X436" s="7"/>
      <c r="Y436" s="7"/>
      <c r="Z436" s="7"/>
      <c r="AA436" s="7"/>
      <c r="AB436" s="7"/>
      <c r="AC436" s="7" t="str">
        <f>IF((Mes!B436 =""),Mes!H436," ")</f>
        <v/>
      </c>
      <c r="AD436" s="6" t="str">
        <f>IF(NOT(Mes!B436 =""),Mes!B436,"")</f>
        <v/>
      </c>
      <c r="AE436" s="7"/>
      <c r="AF436" s="7"/>
    </row>
    <row r="437" ht="15.75" customHeight="1">
      <c r="A437" s="6" t="str">
        <f>Mes!G437</f>
        <v/>
      </c>
      <c r="B437" s="7"/>
      <c r="C437" s="7" t="str">
        <f>IF(Mes!Q437="", "", LOWER(LEFT(Mes!Q437,1)&amp;MID(Mes!Q437,SEARCH(" ",Mes!Q437)+1,LEN(Mes!Q437))))
</f>
        <v/>
      </c>
      <c r="D437" s="7"/>
      <c r="E437" s="6" t="str">
        <f>Mes!M437</f>
        <v/>
      </c>
      <c r="F437" s="7" t="str">
        <f>Mes!J437</f>
        <v/>
      </c>
      <c r="G437" s="7"/>
      <c r="H437" s="7"/>
      <c r="I437" s="6" t="str">
        <f>Mes!L437</f>
        <v/>
      </c>
      <c r="J437" s="7"/>
      <c r="K437" s="8" t="str">
        <f>Mes!O437</f>
        <v/>
      </c>
      <c r="L437" s="8" t="str">
        <f>Mes!P437</f>
        <v/>
      </c>
      <c r="M437" s="6" t="str">
        <f>Mes!R437</f>
        <v/>
      </c>
      <c r="N437" s="7" t="str">
        <f t="shared" si="1"/>
        <v/>
      </c>
      <c r="O437" s="6" t="str">
        <f>Mes!N437</f>
        <v/>
      </c>
      <c r="P437" s="7"/>
      <c r="Q437" s="7"/>
      <c r="R437" s="6" t="str">
        <f>Mes!I437</f>
        <v/>
      </c>
      <c r="S437" s="6" t="str">
        <f>Mes!K437</f>
        <v/>
      </c>
      <c r="T437" s="7" t="str">
        <f>IF(Mes!Q437="","",VLOOKUP(Mes!Q437,User!$A$2:$E$200,3,1))</f>
        <v/>
      </c>
      <c r="U437" s="7"/>
      <c r="V437" s="7"/>
      <c r="W437" s="7"/>
      <c r="X437" s="7"/>
      <c r="Y437" s="7"/>
      <c r="Z437" s="7"/>
      <c r="AA437" s="7"/>
      <c r="AB437" s="7"/>
      <c r="AC437" s="7" t="str">
        <f>IF((Mes!B437 =""),Mes!H437," ")</f>
        <v/>
      </c>
      <c r="AD437" s="6" t="str">
        <f>IF(NOT(Mes!B437 =""),Mes!B437,"")</f>
        <v/>
      </c>
      <c r="AE437" s="7"/>
      <c r="AF437" s="7"/>
    </row>
    <row r="438" ht="15.75" customHeight="1">
      <c r="A438" s="6" t="str">
        <f>Mes!G438</f>
        <v/>
      </c>
      <c r="B438" s="7"/>
      <c r="C438" s="7" t="str">
        <f>IF(Mes!Q438="", "", LOWER(LEFT(Mes!Q438,1)&amp;MID(Mes!Q438,SEARCH(" ",Mes!Q438)+1,LEN(Mes!Q438))))
</f>
        <v/>
      </c>
      <c r="D438" s="7"/>
      <c r="E438" s="6" t="str">
        <f>Mes!M438</f>
        <v/>
      </c>
      <c r="F438" s="7" t="str">
        <f>Mes!J438</f>
        <v/>
      </c>
      <c r="G438" s="7"/>
      <c r="H438" s="7"/>
      <c r="I438" s="6" t="str">
        <f>Mes!L438</f>
        <v/>
      </c>
      <c r="J438" s="7"/>
      <c r="K438" s="8" t="str">
        <f>Mes!O438</f>
        <v/>
      </c>
      <c r="L438" s="8" t="str">
        <f>Mes!P438</f>
        <v/>
      </c>
      <c r="M438" s="6" t="str">
        <f>Mes!R438</f>
        <v/>
      </c>
      <c r="N438" s="7" t="str">
        <f t="shared" si="1"/>
        <v/>
      </c>
      <c r="O438" s="6" t="str">
        <f>Mes!N438</f>
        <v/>
      </c>
      <c r="P438" s="7"/>
      <c r="Q438" s="7"/>
      <c r="R438" s="6" t="str">
        <f>Mes!I438</f>
        <v/>
      </c>
      <c r="S438" s="6" t="str">
        <f>Mes!K438</f>
        <v/>
      </c>
      <c r="T438" s="7" t="str">
        <f>IF(Mes!Q438="","",VLOOKUP(Mes!Q438,User!$A$2:$E$200,3,1))</f>
        <v/>
      </c>
      <c r="U438" s="7"/>
      <c r="V438" s="7"/>
      <c r="W438" s="7"/>
      <c r="X438" s="7"/>
      <c r="Y438" s="7"/>
      <c r="Z438" s="7"/>
      <c r="AA438" s="7"/>
      <c r="AB438" s="7"/>
      <c r="AC438" s="7" t="str">
        <f>IF((Mes!B438 =""),Mes!H438," ")</f>
        <v/>
      </c>
      <c r="AD438" s="6" t="str">
        <f>IF(NOT(Mes!B438 =""),Mes!B438,"")</f>
        <v/>
      </c>
      <c r="AE438" s="7"/>
      <c r="AF438" s="7"/>
    </row>
    <row r="439" ht="15.75" customHeight="1">
      <c r="A439" s="6" t="str">
        <f>Mes!G439</f>
        <v/>
      </c>
      <c r="B439" s="7"/>
      <c r="C439" s="7" t="str">
        <f>IF(Mes!Q439="", "", LOWER(LEFT(Mes!Q439,1)&amp;MID(Mes!Q439,SEARCH(" ",Mes!Q439)+1,LEN(Mes!Q439))))
</f>
        <v/>
      </c>
      <c r="D439" s="7"/>
      <c r="E439" s="6" t="str">
        <f>Mes!M439</f>
        <v/>
      </c>
      <c r="F439" s="7" t="str">
        <f>Mes!J439</f>
        <v/>
      </c>
      <c r="G439" s="7"/>
      <c r="H439" s="7"/>
      <c r="I439" s="6" t="str">
        <f>Mes!L439</f>
        <v/>
      </c>
      <c r="J439" s="7"/>
      <c r="K439" s="8" t="str">
        <f>Mes!O439</f>
        <v/>
      </c>
      <c r="L439" s="8" t="str">
        <f>Mes!P439</f>
        <v/>
      </c>
      <c r="M439" s="6" t="str">
        <f>Mes!R439</f>
        <v/>
      </c>
      <c r="N439" s="7" t="str">
        <f t="shared" si="1"/>
        <v/>
      </c>
      <c r="O439" s="6" t="str">
        <f>Mes!N439</f>
        <v/>
      </c>
      <c r="P439" s="7"/>
      <c r="Q439" s="7"/>
      <c r="R439" s="6" t="str">
        <f>Mes!I439</f>
        <v/>
      </c>
      <c r="S439" s="6" t="str">
        <f>Mes!K439</f>
        <v/>
      </c>
      <c r="T439" s="7" t="str">
        <f>IF(Mes!Q439="","",VLOOKUP(Mes!Q439,User!$A$2:$E$200,3,1))</f>
        <v/>
      </c>
      <c r="U439" s="7"/>
      <c r="V439" s="7"/>
      <c r="W439" s="7"/>
      <c r="X439" s="7"/>
      <c r="Y439" s="7"/>
      <c r="Z439" s="7"/>
      <c r="AA439" s="7"/>
      <c r="AB439" s="7"/>
      <c r="AC439" s="7" t="str">
        <f>IF((Mes!B439 =""),Mes!H439," ")</f>
        <v/>
      </c>
      <c r="AD439" s="6" t="str">
        <f>IF(NOT(Mes!B439 =""),Mes!B439,"")</f>
        <v/>
      </c>
      <c r="AE439" s="7"/>
      <c r="AF439" s="7"/>
    </row>
    <row r="440" ht="15.75" customHeight="1">
      <c r="A440" s="6" t="str">
        <f>Mes!G440</f>
        <v/>
      </c>
      <c r="B440" s="7"/>
      <c r="C440" s="7" t="str">
        <f>IF(Mes!Q440="", "", LOWER(LEFT(Mes!Q440,1)&amp;MID(Mes!Q440,SEARCH(" ",Mes!Q440)+1,LEN(Mes!Q440))))
</f>
        <v/>
      </c>
      <c r="D440" s="7"/>
      <c r="E440" s="6" t="str">
        <f>Mes!M440</f>
        <v/>
      </c>
      <c r="F440" s="7" t="str">
        <f>Mes!J440</f>
        <v/>
      </c>
      <c r="G440" s="7"/>
      <c r="H440" s="7"/>
      <c r="I440" s="6" t="str">
        <f>Mes!L440</f>
        <v/>
      </c>
      <c r="J440" s="7"/>
      <c r="K440" s="8" t="str">
        <f>Mes!O440</f>
        <v/>
      </c>
      <c r="L440" s="8" t="str">
        <f>Mes!P440</f>
        <v/>
      </c>
      <c r="M440" s="6" t="str">
        <f>Mes!R440</f>
        <v/>
      </c>
      <c r="N440" s="7" t="str">
        <f t="shared" si="1"/>
        <v/>
      </c>
      <c r="O440" s="6" t="str">
        <f>Mes!N440</f>
        <v/>
      </c>
      <c r="P440" s="7"/>
      <c r="Q440" s="7"/>
      <c r="R440" s="6" t="str">
        <f>Mes!I440</f>
        <v/>
      </c>
      <c r="S440" s="6" t="str">
        <f>Mes!K440</f>
        <v/>
      </c>
      <c r="T440" s="7" t="str">
        <f>IF(Mes!Q440="","",VLOOKUP(Mes!Q440,User!$A$2:$E$200,3,1))</f>
        <v/>
      </c>
      <c r="U440" s="7"/>
      <c r="V440" s="7"/>
      <c r="W440" s="7"/>
      <c r="X440" s="7"/>
      <c r="Y440" s="7"/>
      <c r="Z440" s="7"/>
      <c r="AA440" s="7"/>
      <c r="AB440" s="7"/>
      <c r="AC440" s="7" t="str">
        <f>IF((Mes!B440 =""),Mes!H440," ")</f>
        <v/>
      </c>
      <c r="AD440" s="6" t="str">
        <f>IF(NOT(Mes!B440 =""),Mes!B440,"")</f>
        <v/>
      </c>
      <c r="AE440" s="7"/>
      <c r="AF440" s="7"/>
    </row>
    <row r="441" ht="15.75" customHeight="1">
      <c r="A441" s="6" t="str">
        <f>Mes!G441</f>
        <v/>
      </c>
      <c r="B441" s="7"/>
      <c r="C441" s="7" t="str">
        <f>IF(Mes!Q441="", "", LOWER(LEFT(Mes!Q441,1)&amp;MID(Mes!Q441,SEARCH(" ",Mes!Q441)+1,LEN(Mes!Q441))))
</f>
        <v/>
      </c>
      <c r="D441" s="7"/>
      <c r="E441" s="6" t="str">
        <f>Mes!M441</f>
        <v/>
      </c>
      <c r="F441" s="7" t="str">
        <f>Mes!J441</f>
        <v/>
      </c>
      <c r="G441" s="7"/>
      <c r="H441" s="7"/>
      <c r="I441" s="6" t="str">
        <f>Mes!L441</f>
        <v/>
      </c>
      <c r="J441" s="7"/>
      <c r="K441" s="8" t="str">
        <f>Mes!O441</f>
        <v/>
      </c>
      <c r="L441" s="8" t="str">
        <f>Mes!P441</f>
        <v/>
      </c>
      <c r="M441" s="6" t="str">
        <f>Mes!R441</f>
        <v/>
      </c>
      <c r="N441" s="7" t="str">
        <f t="shared" si="1"/>
        <v/>
      </c>
      <c r="O441" s="6" t="str">
        <f>Mes!N441</f>
        <v/>
      </c>
      <c r="P441" s="7"/>
      <c r="Q441" s="7"/>
      <c r="R441" s="6" t="str">
        <f>Mes!I441</f>
        <v/>
      </c>
      <c r="S441" s="6" t="str">
        <f>Mes!K441</f>
        <v/>
      </c>
      <c r="T441" s="7" t="str">
        <f>IF(Mes!Q441="","",VLOOKUP(Mes!Q441,User!$A$2:$E$200,3,1))</f>
        <v/>
      </c>
      <c r="U441" s="7"/>
      <c r="V441" s="7"/>
      <c r="W441" s="7"/>
      <c r="X441" s="7"/>
      <c r="Y441" s="7"/>
      <c r="Z441" s="7"/>
      <c r="AA441" s="7"/>
      <c r="AB441" s="7"/>
      <c r="AC441" s="7" t="str">
        <f>IF((Mes!B441 =""),Mes!H441," ")</f>
        <v/>
      </c>
      <c r="AD441" s="6" t="str">
        <f>IF(NOT(Mes!B441 =""),Mes!B441,"")</f>
        <v/>
      </c>
      <c r="AE441" s="7"/>
      <c r="AF441" s="7"/>
    </row>
    <row r="442" ht="15.75" customHeight="1">
      <c r="A442" s="6" t="str">
        <f>Mes!G442</f>
        <v/>
      </c>
      <c r="B442" s="7"/>
      <c r="C442" s="7" t="str">
        <f>IF(Mes!Q442="", "", LOWER(LEFT(Mes!Q442,1)&amp;MID(Mes!Q442,SEARCH(" ",Mes!Q442)+1,LEN(Mes!Q442))))
</f>
        <v/>
      </c>
      <c r="D442" s="7"/>
      <c r="E442" s="6" t="str">
        <f>Mes!M442</f>
        <v/>
      </c>
      <c r="F442" s="7" t="str">
        <f>Mes!J442</f>
        <v/>
      </c>
      <c r="G442" s="7"/>
      <c r="H442" s="7"/>
      <c r="I442" s="6" t="str">
        <f>Mes!L442</f>
        <v/>
      </c>
      <c r="J442" s="7"/>
      <c r="K442" s="8" t="str">
        <f>Mes!O442</f>
        <v/>
      </c>
      <c r="L442" s="8" t="str">
        <f>Mes!P442</f>
        <v/>
      </c>
      <c r="M442" s="6" t="str">
        <f>Mes!R442</f>
        <v/>
      </c>
      <c r="N442" s="7" t="str">
        <f t="shared" si="1"/>
        <v/>
      </c>
      <c r="O442" s="6" t="str">
        <f>Mes!N442</f>
        <v/>
      </c>
      <c r="P442" s="7"/>
      <c r="Q442" s="7"/>
      <c r="R442" s="6" t="str">
        <f>Mes!I442</f>
        <v/>
      </c>
      <c r="S442" s="6" t="str">
        <f>Mes!K442</f>
        <v/>
      </c>
      <c r="T442" s="7" t="str">
        <f>IF(Mes!Q442="","",VLOOKUP(Mes!Q442,User!$A$2:$E$200,3,1))</f>
        <v/>
      </c>
      <c r="U442" s="7"/>
      <c r="V442" s="7"/>
      <c r="W442" s="7"/>
      <c r="X442" s="7"/>
      <c r="Y442" s="7"/>
      <c r="Z442" s="7"/>
      <c r="AA442" s="7"/>
      <c r="AB442" s="7"/>
      <c r="AC442" s="7" t="str">
        <f>IF((Mes!B442 =""),Mes!H442," ")</f>
        <v/>
      </c>
      <c r="AD442" s="6" t="str">
        <f>IF(NOT(Mes!B442 =""),Mes!B442,"")</f>
        <v/>
      </c>
      <c r="AE442" s="7"/>
      <c r="AF442" s="7"/>
    </row>
    <row r="443" ht="15.75" customHeight="1">
      <c r="A443" s="6" t="str">
        <f>Mes!G443</f>
        <v/>
      </c>
      <c r="B443" s="7"/>
      <c r="C443" s="7" t="str">
        <f>IF(Mes!Q443="", "", LOWER(LEFT(Mes!Q443,1)&amp;MID(Mes!Q443,SEARCH(" ",Mes!Q443)+1,LEN(Mes!Q443))))
</f>
        <v/>
      </c>
      <c r="D443" s="7"/>
      <c r="E443" s="6" t="str">
        <f>Mes!M443</f>
        <v/>
      </c>
      <c r="F443" s="7" t="str">
        <f>Mes!J443</f>
        <v/>
      </c>
      <c r="G443" s="7"/>
      <c r="H443" s="7"/>
      <c r="I443" s="6" t="str">
        <f>Mes!L443</f>
        <v/>
      </c>
      <c r="J443" s="7"/>
      <c r="K443" s="8" t="str">
        <f>Mes!O443</f>
        <v/>
      </c>
      <c r="L443" s="8" t="str">
        <f>Mes!P443</f>
        <v/>
      </c>
      <c r="M443" s="6" t="str">
        <f>Mes!R443</f>
        <v/>
      </c>
      <c r="N443" s="7" t="str">
        <f t="shared" si="1"/>
        <v/>
      </c>
      <c r="O443" s="6" t="str">
        <f>Mes!N443</f>
        <v/>
      </c>
      <c r="P443" s="7"/>
      <c r="Q443" s="7"/>
      <c r="R443" s="6" t="str">
        <f>Mes!I443</f>
        <v/>
      </c>
      <c r="S443" s="6" t="str">
        <f>Mes!K443</f>
        <v/>
      </c>
      <c r="T443" s="7" t="str">
        <f>IF(Mes!Q443="","",VLOOKUP(Mes!Q443,User!$A$2:$E$200,3,1))</f>
        <v/>
      </c>
      <c r="U443" s="7"/>
      <c r="V443" s="7"/>
      <c r="W443" s="7"/>
      <c r="X443" s="7"/>
      <c r="Y443" s="7"/>
      <c r="Z443" s="7"/>
      <c r="AA443" s="7"/>
      <c r="AB443" s="7"/>
      <c r="AC443" s="7" t="str">
        <f>IF((Mes!B443 =""),Mes!H443," ")</f>
        <v/>
      </c>
      <c r="AD443" s="6" t="str">
        <f>IF(NOT(Mes!B443 =""),Mes!B443,"")</f>
        <v/>
      </c>
      <c r="AE443" s="7"/>
      <c r="AF443" s="7"/>
    </row>
    <row r="444" ht="15.75" customHeight="1">
      <c r="A444" s="6" t="str">
        <f>Mes!G444</f>
        <v/>
      </c>
      <c r="B444" s="7"/>
      <c r="C444" s="7" t="str">
        <f>IF(Mes!Q444="", "", LOWER(LEFT(Mes!Q444,1)&amp;MID(Mes!Q444,SEARCH(" ",Mes!Q444)+1,LEN(Mes!Q444))))
</f>
        <v/>
      </c>
      <c r="D444" s="7"/>
      <c r="E444" s="6" t="str">
        <f>Mes!M444</f>
        <v/>
      </c>
      <c r="F444" s="7" t="str">
        <f>Mes!J444</f>
        <v/>
      </c>
      <c r="G444" s="7"/>
      <c r="H444" s="7"/>
      <c r="I444" s="6" t="str">
        <f>Mes!L444</f>
        <v/>
      </c>
      <c r="J444" s="7"/>
      <c r="K444" s="8" t="str">
        <f>Mes!O444</f>
        <v/>
      </c>
      <c r="L444" s="8" t="str">
        <f>Mes!P444</f>
        <v/>
      </c>
      <c r="M444" s="6" t="str">
        <f>Mes!R444</f>
        <v/>
      </c>
      <c r="N444" s="7" t="str">
        <f t="shared" si="1"/>
        <v/>
      </c>
      <c r="O444" s="6" t="str">
        <f>Mes!N444</f>
        <v/>
      </c>
      <c r="P444" s="7"/>
      <c r="Q444" s="7"/>
      <c r="R444" s="6" t="str">
        <f>Mes!I444</f>
        <v/>
      </c>
      <c r="S444" s="6" t="str">
        <f>Mes!K444</f>
        <v/>
      </c>
      <c r="T444" s="7" t="str">
        <f>IF(Mes!Q444="","",VLOOKUP(Mes!Q444,User!$A$2:$E$200,3,1))</f>
        <v/>
      </c>
      <c r="U444" s="7"/>
      <c r="V444" s="7"/>
      <c r="W444" s="7"/>
      <c r="X444" s="7"/>
      <c r="Y444" s="7"/>
      <c r="Z444" s="7"/>
      <c r="AA444" s="7"/>
      <c r="AB444" s="7"/>
      <c r="AC444" s="7" t="str">
        <f>IF((Mes!B444 =""),Mes!H444," ")</f>
        <v/>
      </c>
      <c r="AD444" s="6" t="str">
        <f>IF(NOT(Mes!B444 =""),Mes!B444,"")</f>
        <v/>
      </c>
      <c r="AE444" s="7"/>
      <c r="AF444" s="7"/>
    </row>
    <row r="445" ht="15.75" customHeight="1">
      <c r="A445" s="6" t="str">
        <f>Mes!G445</f>
        <v/>
      </c>
      <c r="B445" s="7"/>
      <c r="C445" s="7" t="str">
        <f>IF(Mes!Q445="", "", LOWER(LEFT(Mes!Q445,1)&amp;MID(Mes!Q445,SEARCH(" ",Mes!Q445)+1,LEN(Mes!Q445))))
</f>
        <v/>
      </c>
      <c r="D445" s="7"/>
      <c r="E445" s="6" t="str">
        <f>Mes!M445</f>
        <v/>
      </c>
      <c r="F445" s="7" t="str">
        <f>Mes!J445</f>
        <v/>
      </c>
      <c r="G445" s="7"/>
      <c r="H445" s="7"/>
      <c r="I445" s="6" t="str">
        <f>Mes!L445</f>
        <v/>
      </c>
      <c r="J445" s="7"/>
      <c r="K445" s="8" t="str">
        <f>Mes!O445</f>
        <v/>
      </c>
      <c r="L445" s="8" t="str">
        <f>Mes!P445</f>
        <v/>
      </c>
      <c r="M445" s="6" t="str">
        <f>Mes!R445</f>
        <v/>
      </c>
      <c r="N445" s="7" t="str">
        <f t="shared" si="1"/>
        <v/>
      </c>
      <c r="O445" s="6" t="str">
        <f>Mes!N445</f>
        <v/>
      </c>
      <c r="P445" s="7"/>
      <c r="Q445" s="7"/>
      <c r="R445" s="6" t="str">
        <f>Mes!I445</f>
        <v/>
      </c>
      <c r="S445" s="6" t="str">
        <f>Mes!K445</f>
        <v/>
      </c>
      <c r="T445" s="7" t="str">
        <f>IF(Mes!Q445="","",VLOOKUP(Mes!Q445,User!$A$2:$E$200,3,1))</f>
        <v/>
      </c>
      <c r="U445" s="7"/>
      <c r="V445" s="7"/>
      <c r="W445" s="7"/>
      <c r="X445" s="7"/>
      <c r="Y445" s="7"/>
      <c r="Z445" s="7"/>
      <c r="AA445" s="7"/>
      <c r="AB445" s="7"/>
      <c r="AC445" s="7" t="str">
        <f>IF((Mes!B445 =""),Mes!H445," ")</f>
        <v/>
      </c>
      <c r="AD445" s="6" t="str">
        <f>IF(NOT(Mes!B445 =""),Mes!B445,"")</f>
        <v/>
      </c>
      <c r="AE445" s="7"/>
      <c r="AF445" s="7"/>
    </row>
    <row r="446" ht="15.75" customHeight="1">
      <c r="A446" s="6" t="str">
        <f>Mes!G446</f>
        <v/>
      </c>
      <c r="B446" s="7"/>
      <c r="C446" s="7" t="str">
        <f>IF(Mes!Q446="", "", LOWER(LEFT(Mes!Q446,1)&amp;MID(Mes!Q446,SEARCH(" ",Mes!Q446)+1,LEN(Mes!Q446))))
</f>
        <v/>
      </c>
      <c r="D446" s="7"/>
      <c r="E446" s="6" t="str">
        <f>Mes!M446</f>
        <v/>
      </c>
      <c r="F446" s="7" t="str">
        <f>Mes!J446</f>
        <v/>
      </c>
      <c r="G446" s="7"/>
      <c r="H446" s="7"/>
      <c r="I446" s="6" t="str">
        <f>Mes!L446</f>
        <v/>
      </c>
      <c r="J446" s="7"/>
      <c r="K446" s="8" t="str">
        <f>Mes!O446</f>
        <v/>
      </c>
      <c r="L446" s="8" t="str">
        <f>Mes!P446</f>
        <v/>
      </c>
      <c r="M446" s="6" t="str">
        <f>Mes!R446</f>
        <v/>
      </c>
      <c r="N446" s="7" t="str">
        <f t="shared" si="1"/>
        <v/>
      </c>
      <c r="O446" s="6" t="str">
        <f>Mes!N446</f>
        <v/>
      </c>
      <c r="P446" s="7"/>
      <c r="Q446" s="7"/>
      <c r="R446" s="6" t="str">
        <f>Mes!I446</f>
        <v/>
      </c>
      <c r="S446" s="6" t="str">
        <f>Mes!K446</f>
        <v/>
      </c>
      <c r="T446" s="7" t="str">
        <f>IF(Mes!Q446="","",VLOOKUP(Mes!Q446,User!$A$2:$E$200,3,1))</f>
        <v/>
      </c>
      <c r="U446" s="7"/>
      <c r="V446" s="7"/>
      <c r="W446" s="7"/>
      <c r="X446" s="7"/>
      <c r="Y446" s="7"/>
      <c r="Z446" s="7"/>
      <c r="AA446" s="7"/>
      <c r="AB446" s="7"/>
      <c r="AC446" s="7" t="str">
        <f>IF((Mes!B446 =""),Mes!H446," ")</f>
        <v/>
      </c>
      <c r="AD446" s="6" t="str">
        <f>IF(NOT(Mes!B446 =""),Mes!B446,"")</f>
        <v/>
      </c>
      <c r="AE446" s="7"/>
      <c r="AF446" s="7"/>
    </row>
    <row r="447" ht="15.75" customHeight="1">
      <c r="A447" s="6" t="str">
        <f>Mes!G447</f>
        <v/>
      </c>
      <c r="B447" s="7"/>
      <c r="C447" s="7" t="str">
        <f>IF(Mes!Q447="", "", LOWER(LEFT(Mes!Q447,1)&amp;MID(Mes!Q447,SEARCH(" ",Mes!Q447)+1,LEN(Mes!Q447))))
</f>
        <v/>
      </c>
      <c r="D447" s="7"/>
      <c r="E447" s="6" t="str">
        <f>Mes!M447</f>
        <v/>
      </c>
      <c r="F447" s="7" t="str">
        <f>Mes!J447</f>
        <v/>
      </c>
      <c r="G447" s="7"/>
      <c r="H447" s="7"/>
      <c r="I447" s="6" t="str">
        <f>Mes!L447</f>
        <v/>
      </c>
      <c r="J447" s="7"/>
      <c r="K447" s="8" t="str">
        <f>Mes!O447</f>
        <v/>
      </c>
      <c r="L447" s="8" t="str">
        <f>Mes!P447</f>
        <v/>
      </c>
      <c r="M447" s="6" t="str">
        <f>Mes!R447</f>
        <v/>
      </c>
      <c r="N447" s="7" t="str">
        <f t="shared" si="1"/>
        <v/>
      </c>
      <c r="O447" s="6" t="str">
        <f>Mes!N447</f>
        <v/>
      </c>
      <c r="P447" s="7"/>
      <c r="Q447" s="7"/>
      <c r="R447" s="6" t="str">
        <f>Mes!I447</f>
        <v/>
      </c>
      <c r="S447" s="6" t="str">
        <f>Mes!K447</f>
        <v/>
      </c>
      <c r="T447" s="7" t="str">
        <f>IF(Mes!Q447="","",VLOOKUP(Mes!Q447,User!$A$2:$E$200,3,1))</f>
        <v/>
      </c>
      <c r="U447" s="7"/>
      <c r="V447" s="7"/>
      <c r="W447" s="7"/>
      <c r="X447" s="7"/>
      <c r="Y447" s="7"/>
      <c r="Z447" s="7"/>
      <c r="AA447" s="7"/>
      <c r="AB447" s="7"/>
      <c r="AC447" s="7" t="str">
        <f>IF((Mes!B447 =""),Mes!H447," ")</f>
        <v/>
      </c>
      <c r="AD447" s="6" t="str">
        <f>IF(NOT(Mes!B447 =""),Mes!B447,"")</f>
        <v/>
      </c>
      <c r="AE447" s="7"/>
      <c r="AF447" s="7"/>
    </row>
    <row r="448" ht="15.75" customHeight="1">
      <c r="A448" s="6" t="str">
        <f>Mes!G448</f>
        <v/>
      </c>
      <c r="B448" s="7"/>
      <c r="C448" s="7" t="str">
        <f>IF(Mes!Q448="", "", LOWER(LEFT(Mes!Q448,1)&amp;MID(Mes!Q448,SEARCH(" ",Mes!Q448)+1,LEN(Mes!Q448))))
</f>
        <v/>
      </c>
      <c r="D448" s="7"/>
      <c r="E448" s="6" t="str">
        <f>Mes!M448</f>
        <v/>
      </c>
      <c r="F448" s="7" t="str">
        <f>Mes!J448</f>
        <v/>
      </c>
      <c r="G448" s="7"/>
      <c r="H448" s="7"/>
      <c r="I448" s="6" t="str">
        <f>Mes!L448</f>
        <v/>
      </c>
      <c r="J448" s="7"/>
      <c r="K448" s="8" t="str">
        <f>Mes!O448</f>
        <v/>
      </c>
      <c r="L448" s="8" t="str">
        <f>Mes!P448</f>
        <v/>
      </c>
      <c r="M448" s="6" t="str">
        <f>Mes!R448</f>
        <v/>
      </c>
      <c r="N448" s="7" t="str">
        <f t="shared" si="1"/>
        <v/>
      </c>
      <c r="O448" s="6" t="str">
        <f>Mes!N448</f>
        <v/>
      </c>
      <c r="P448" s="7"/>
      <c r="Q448" s="7"/>
      <c r="R448" s="6" t="str">
        <f>Mes!I448</f>
        <v/>
      </c>
      <c r="S448" s="6" t="str">
        <f>Mes!K448</f>
        <v/>
      </c>
      <c r="T448" s="7" t="str">
        <f>IF(Mes!Q448="","",VLOOKUP(Mes!Q448,User!$A$2:$E$200,3,1))</f>
        <v/>
      </c>
      <c r="U448" s="7"/>
      <c r="V448" s="7"/>
      <c r="W448" s="7"/>
      <c r="X448" s="7"/>
      <c r="Y448" s="7"/>
      <c r="Z448" s="7"/>
      <c r="AA448" s="7"/>
      <c r="AB448" s="7"/>
      <c r="AC448" s="7" t="str">
        <f>IF((Mes!B448 =""),Mes!H448," ")</f>
        <v/>
      </c>
      <c r="AD448" s="6" t="str">
        <f>IF(NOT(Mes!B448 =""),Mes!B448,"")</f>
        <v/>
      </c>
      <c r="AE448" s="7"/>
      <c r="AF448" s="7"/>
    </row>
    <row r="449" ht="15.75" customHeight="1">
      <c r="A449" s="6" t="str">
        <f>Mes!G449</f>
        <v/>
      </c>
      <c r="B449" s="7"/>
      <c r="C449" s="7" t="str">
        <f>IF(Mes!Q449="", "", LOWER(LEFT(Mes!Q449,1)&amp;MID(Mes!Q449,SEARCH(" ",Mes!Q449)+1,LEN(Mes!Q449))))
</f>
        <v/>
      </c>
      <c r="D449" s="7"/>
      <c r="E449" s="6" t="str">
        <f>Mes!M449</f>
        <v/>
      </c>
      <c r="F449" s="7" t="str">
        <f>Mes!J449</f>
        <v/>
      </c>
      <c r="G449" s="7"/>
      <c r="H449" s="7"/>
      <c r="I449" s="6" t="str">
        <f>Mes!L449</f>
        <v/>
      </c>
      <c r="J449" s="7"/>
      <c r="K449" s="8" t="str">
        <f>Mes!O449</f>
        <v/>
      </c>
      <c r="L449" s="8" t="str">
        <f>Mes!P449</f>
        <v/>
      </c>
      <c r="M449" s="6" t="str">
        <f>Mes!R449</f>
        <v/>
      </c>
      <c r="N449" s="7" t="str">
        <f t="shared" si="1"/>
        <v/>
      </c>
      <c r="O449" s="6" t="str">
        <f>Mes!N449</f>
        <v/>
      </c>
      <c r="P449" s="7"/>
      <c r="Q449" s="7"/>
      <c r="R449" s="6" t="str">
        <f>Mes!I449</f>
        <v/>
      </c>
      <c r="S449" s="6" t="str">
        <f>Mes!K449</f>
        <v/>
      </c>
      <c r="T449" s="7" t="str">
        <f>IF(Mes!Q449="","",VLOOKUP(Mes!Q449,User!$A$2:$E$200,3,1))</f>
        <v/>
      </c>
      <c r="U449" s="7"/>
      <c r="V449" s="7"/>
      <c r="W449" s="7"/>
      <c r="X449" s="7"/>
      <c r="Y449" s="7"/>
      <c r="Z449" s="7"/>
      <c r="AA449" s="7"/>
      <c r="AB449" s="7"/>
      <c r="AC449" s="7" t="str">
        <f>IF((Mes!B449 =""),Mes!H449," ")</f>
        <v/>
      </c>
      <c r="AD449" s="6" t="str">
        <f>IF(NOT(Mes!B449 =""),Mes!B449,"")</f>
        <v/>
      </c>
      <c r="AE449" s="7"/>
      <c r="AF449" s="7"/>
    </row>
    <row r="450" ht="15.75" customHeight="1">
      <c r="A450" s="6" t="str">
        <f>Mes!G450</f>
        <v/>
      </c>
      <c r="B450" s="7"/>
      <c r="C450" s="7" t="str">
        <f>IF(Mes!Q450="", "", LOWER(LEFT(Mes!Q450,1)&amp;MID(Mes!Q450,SEARCH(" ",Mes!Q450)+1,LEN(Mes!Q450))))
</f>
        <v/>
      </c>
      <c r="D450" s="7"/>
      <c r="E450" s="6" t="str">
        <f>Mes!M450</f>
        <v/>
      </c>
      <c r="F450" s="7" t="str">
        <f>Mes!J450</f>
        <v/>
      </c>
      <c r="G450" s="7"/>
      <c r="H450" s="7"/>
      <c r="I450" s="6" t="str">
        <f>Mes!L450</f>
        <v/>
      </c>
      <c r="J450" s="7"/>
      <c r="K450" s="8" t="str">
        <f>Mes!O450</f>
        <v/>
      </c>
      <c r="L450" s="8" t="str">
        <f>Mes!P450</f>
        <v/>
      </c>
      <c r="M450" s="6" t="str">
        <f>Mes!R450</f>
        <v/>
      </c>
      <c r="N450" s="7" t="str">
        <f t="shared" si="1"/>
        <v/>
      </c>
      <c r="O450" s="6" t="str">
        <f>Mes!N450</f>
        <v/>
      </c>
      <c r="P450" s="7"/>
      <c r="Q450" s="7"/>
      <c r="R450" s="6" t="str">
        <f>Mes!I450</f>
        <v/>
      </c>
      <c r="S450" s="6" t="str">
        <f>Mes!K450</f>
        <v/>
      </c>
      <c r="T450" s="7" t="str">
        <f>IF(Mes!Q450="","",VLOOKUP(Mes!Q450,User!$A$2:$E$200,3,1))</f>
        <v/>
      </c>
      <c r="U450" s="7"/>
      <c r="V450" s="7"/>
      <c r="W450" s="7"/>
      <c r="X450" s="7"/>
      <c r="Y450" s="7"/>
      <c r="Z450" s="7"/>
      <c r="AA450" s="7"/>
      <c r="AB450" s="7"/>
      <c r="AC450" s="7" t="str">
        <f>IF((Mes!B450 =""),Mes!H450," ")</f>
        <v/>
      </c>
      <c r="AD450" s="6" t="str">
        <f>IF(NOT(Mes!B450 =""),Mes!B450,"")</f>
        <v/>
      </c>
      <c r="AE450" s="7"/>
      <c r="AF450" s="7"/>
    </row>
    <row r="451" ht="15.75" customHeight="1">
      <c r="A451" s="6" t="str">
        <f>Mes!G451</f>
        <v/>
      </c>
      <c r="B451" s="7"/>
      <c r="C451" s="7" t="str">
        <f>IF(Mes!Q451="", "", LOWER(LEFT(Mes!Q451,1)&amp;MID(Mes!Q451,SEARCH(" ",Mes!Q451)+1,LEN(Mes!Q451))))
</f>
        <v/>
      </c>
      <c r="D451" s="7"/>
      <c r="E451" s="6" t="str">
        <f>Mes!M451</f>
        <v/>
      </c>
      <c r="F451" s="7" t="str">
        <f>Mes!J451</f>
        <v/>
      </c>
      <c r="G451" s="7"/>
      <c r="H451" s="7"/>
      <c r="I451" s="6" t="str">
        <f>Mes!L451</f>
        <v/>
      </c>
      <c r="J451" s="7"/>
      <c r="K451" s="8" t="str">
        <f>Mes!O451</f>
        <v/>
      </c>
      <c r="L451" s="8" t="str">
        <f>Mes!P451</f>
        <v/>
      </c>
      <c r="M451" s="6" t="str">
        <f>Mes!R451</f>
        <v/>
      </c>
      <c r="N451" s="7" t="str">
        <f t="shared" si="1"/>
        <v/>
      </c>
      <c r="O451" s="6" t="str">
        <f>Mes!N451</f>
        <v/>
      </c>
      <c r="P451" s="7"/>
      <c r="Q451" s="7"/>
      <c r="R451" s="6" t="str">
        <f>Mes!I451</f>
        <v/>
      </c>
      <c r="S451" s="6" t="str">
        <f>Mes!K451</f>
        <v/>
      </c>
      <c r="T451" s="7" t="str">
        <f>IF(Mes!Q451="","",VLOOKUP(Mes!Q451,User!$A$2:$E$200,3,1))</f>
        <v/>
      </c>
      <c r="U451" s="7"/>
      <c r="V451" s="7"/>
      <c r="W451" s="7"/>
      <c r="X451" s="7"/>
      <c r="Y451" s="7"/>
      <c r="Z451" s="7"/>
      <c r="AA451" s="7"/>
      <c r="AB451" s="7"/>
      <c r="AC451" s="7" t="str">
        <f>IF((Mes!B451 =""),Mes!H451," ")</f>
        <v/>
      </c>
      <c r="AD451" s="6" t="str">
        <f>IF(NOT(Mes!B451 =""),Mes!B451,"")</f>
        <v/>
      </c>
      <c r="AE451" s="7"/>
      <c r="AF451" s="7"/>
    </row>
    <row r="452" ht="15.75" customHeight="1">
      <c r="A452" s="6" t="str">
        <f>Mes!G452</f>
        <v/>
      </c>
      <c r="B452" s="7"/>
      <c r="C452" s="7" t="str">
        <f>IF(Mes!Q452="", "", LOWER(LEFT(Mes!Q452,1)&amp;MID(Mes!Q452,SEARCH(" ",Mes!Q452)+1,LEN(Mes!Q452))))
</f>
        <v/>
      </c>
      <c r="D452" s="7"/>
      <c r="E452" s="6" t="str">
        <f>Mes!M452</f>
        <v/>
      </c>
      <c r="F452" s="7" t="str">
        <f>Mes!J452</f>
        <v/>
      </c>
      <c r="G452" s="7"/>
      <c r="H452" s="7"/>
      <c r="I452" s="6" t="str">
        <f>Mes!L452</f>
        <v/>
      </c>
      <c r="J452" s="7"/>
      <c r="K452" s="8" t="str">
        <f>Mes!O452</f>
        <v/>
      </c>
      <c r="L452" s="8" t="str">
        <f>Mes!P452</f>
        <v/>
      </c>
      <c r="M452" s="6" t="str">
        <f>Mes!R452</f>
        <v/>
      </c>
      <c r="N452" s="7" t="str">
        <f t="shared" si="1"/>
        <v/>
      </c>
      <c r="O452" s="6" t="str">
        <f>Mes!N452</f>
        <v/>
      </c>
      <c r="P452" s="7"/>
      <c r="Q452" s="7"/>
      <c r="R452" s="6" t="str">
        <f>Mes!I452</f>
        <v/>
      </c>
      <c r="S452" s="6" t="str">
        <f>Mes!K452</f>
        <v/>
      </c>
      <c r="T452" s="7" t="str">
        <f>IF(Mes!Q452="","",VLOOKUP(Mes!Q452,User!$A$2:$E$200,3,1))</f>
        <v/>
      </c>
      <c r="U452" s="7"/>
      <c r="V452" s="7"/>
      <c r="W452" s="7"/>
      <c r="X452" s="7"/>
      <c r="Y452" s="7"/>
      <c r="Z452" s="7"/>
      <c r="AA452" s="7"/>
      <c r="AB452" s="7"/>
      <c r="AC452" s="7" t="str">
        <f>IF((Mes!B452 =""),Mes!H452," ")</f>
        <v/>
      </c>
      <c r="AD452" s="6" t="str">
        <f>IF(NOT(Mes!B452 =""),Mes!B452,"")</f>
        <v/>
      </c>
      <c r="AE452" s="7"/>
      <c r="AF452" s="7"/>
    </row>
    <row r="453" ht="15.75" customHeight="1">
      <c r="A453" s="6" t="str">
        <f>Mes!G453</f>
        <v/>
      </c>
      <c r="B453" s="7"/>
      <c r="C453" s="7" t="str">
        <f>IF(Mes!Q453="", "", LOWER(LEFT(Mes!Q453,1)&amp;MID(Mes!Q453,SEARCH(" ",Mes!Q453)+1,LEN(Mes!Q453))))
</f>
        <v/>
      </c>
      <c r="D453" s="7"/>
      <c r="E453" s="6" t="str">
        <f>Mes!M453</f>
        <v/>
      </c>
      <c r="F453" s="7" t="str">
        <f>Mes!J453</f>
        <v/>
      </c>
      <c r="G453" s="7"/>
      <c r="H453" s="7"/>
      <c r="I453" s="6" t="str">
        <f>Mes!L453</f>
        <v/>
      </c>
      <c r="J453" s="7"/>
      <c r="K453" s="8" t="str">
        <f>Mes!O453</f>
        <v/>
      </c>
      <c r="L453" s="8" t="str">
        <f>Mes!P453</f>
        <v/>
      </c>
      <c r="M453" s="6" t="str">
        <f>Mes!R453</f>
        <v/>
      </c>
      <c r="N453" s="7" t="str">
        <f t="shared" si="1"/>
        <v/>
      </c>
      <c r="O453" s="6" t="str">
        <f>Mes!N453</f>
        <v/>
      </c>
      <c r="P453" s="7"/>
      <c r="Q453" s="7"/>
      <c r="R453" s="6" t="str">
        <f>Mes!I453</f>
        <v/>
      </c>
      <c r="S453" s="6" t="str">
        <f>Mes!K453</f>
        <v/>
      </c>
      <c r="T453" s="7" t="str">
        <f>IF(Mes!Q453="","",VLOOKUP(Mes!Q453,User!$A$2:$E$200,3,1))</f>
        <v/>
      </c>
      <c r="U453" s="7"/>
      <c r="V453" s="7"/>
      <c r="W453" s="7"/>
      <c r="X453" s="7"/>
      <c r="Y453" s="7"/>
      <c r="Z453" s="7"/>
      <c r="AA453" s="7"/>
      <c r="AB453" s="7"/>
      <c r="AC453" s="7" t="str">
        <f>IF((Mes!B453 =""),Mes!H453," ")</f>
        <v/>
      </c>
      <c r="AD453" s="6" t="str">
        <f>IF(NOT(Mes!B453 =""),Mes!B453,"")</f>
        <v/>
      </c>
      <c r="AE453" s="7"/>
      <c r="AF453" s="7"/>
    </row>
    <row r="454" ht="15.75" customHeight="1">
      <c r="A454" s="6" t="str">
        <f>Mes!G454</f>
        <v/>
      </c>
      <c r="B454" s="7"/>
      <c r="C454" s="7" t="str">
        <f>IF(Mes!Q454="", "", LOWER(LEFT(Mes!Q454,1)&amp;MID(Mes!Q454,SEARCH(" ",Mes!Q454)+1,LEN(Mes!Q454))))
</f>
        <v/>
      </c>
      <c r="D454" s="7"/>
      <c r="E454" s="6" t="str">
        <f>Mes!M454</f>
        <v/>
      </c>
      <c r="F454" s="7" t="str">
        <f>Mes!J454</f>
        <v/>
      </c>
      <c r="G454" s="7"/>
      <c r="H454" s="7"/>
      <c r="I454" s="6" t="str">
        <f>Mes!L454</f>
        <v/>
      </c>
      <c r="J454" s="7"/>
      <c r="K454" s="8" t="str">
        <f>Mes!O454</f>
        <v/>
      </c>
      <c r="L454" s="8" t="str">
        <f>Mes!P454</f>
        <v/>
      </c>
      <c r="M454" s="6" t="str">
        <f>Mes!R454</f>
        <v/>
      </c>
      <c r="N454" s="7" t="str">
        <f t="shared" si="1"/>
        <v/>
      </c>
      <c r="O454" s="6" t="str">
        <f>Mes!N454</f>
        <v/>
      </c>
      <c r="P454" s="7"/>
      <c r="Q454" s="7"/>
      <c r="R454" s="6" t="str">
        <f>Mes!I454</f>
        <v/>
      </c>
      <c r="S454" s="6" t="str">
        <f>Mes!K454</f>
        <v/>
      </c>
      <c r="T454" s="7" t="str">
        <f>IF(Mes!Q454="","",VLOOKUP(Mes!Q454,User!$A$2:$E$200,3,1))</f>
        <v/>
      </c>
      <c r="U454" s="7"/>
      <c r="V454" s="7"/>
      <c r="W454" s="7"/>
      <c r="X454" s="7"/>
      <c r="Y454" s="7"/>
      <c r="Z454" s="7"/>
      <c r="AA454" s="7"/>
      <c r="AB454" s="7"/>
      <c r="AC454" s="7" t="str">
        <f>IF((Mes!B454 =""),Mes!H454," ")</f>
        <v/>
      </c>
      <c r="AD454" s="6" t="str">
        <f>IF(NOT(Mes!B454 =""),Mes!B454,"")</f>
        <v/>
      </c>
      <c r="AE454" s="7"/>
      <c r="AF454" s="7"/>
    </row>
    <row r="455" ht="15.75" customHeight="1">
      <c r="A455" s="6" t="str">
        <f>Mes!G455</f>
        <v/>
      </c>
      <c r="B455" s="7"/>
      <c r="C455" s="7" t="str">
        <f>IF(Mes!Q455="", "", LOWER(LEFT(Mes!Q455,1)&amp;MID(Mes!Q455,SEARCH(" ",Mes!Q455)+1,LEN(Mes!Q455))))
</f>
        <v/>
      </c>
      <c r="D455" s="7"/>
      <c r="E455" s="6" t="str">
        <f>Mes!M455</f>
        <v/>
      </c>
      <c r="F455" s="7" t="str">
        <f>Mes!J455</f>
        <v/>
      </c>
      <c r="G455" s="7"/>
      <c r="H455" s="7"/>
      <c r="I455" s="6" t="str">
        <f>Mes!L455</f>
        <v/>
      </c>
      <c r="J455" s="7"/>
      <c r="K455" s="8" t="str">
        <f>Mes!O455</f>
        <v/>
      </c>
      <c r="L455" s="8" t="str">
        <f>Mes!P455</f>
        <v/>
      </c>
      <c r="M455" s="6" t="str">
        <f>Mes!R455</f>
        <v/>
      </c>
      <c r="N455" s="7" t="str">
        <f t="shared" si="1"/>
        <v/>
      </c>
      <c r="O455" s="6" t="str">
        <f>Mes!N455</f>
        <v/>
      </c>
      <c r="P455" s="7"/>
      <c r="Q455" s="7"/>
      <c r="R455" s="6" t="str">
        <f>Mes!I455</f>
        <v/>
      </c>
      <c r="S455" s="6" t="str">
        <f>Mes!K455</f>
        <v/>
      </c>
      <c r="T455" s="7" t="str">
        <f>IF(Mes!Q455="","",VLOOKUP(Mes!Q455,User!$A$2:$E$200,3,1))</f>
        <v/>
      </c>
      <c r="U455" s="7"/>
      <c r="V455" s="7"/>
      <c r="W455" s="7"/>
      <c r="X455" s="7"/>
      <c r="Y455" s="7"/>
      <c r="Z455" s="7"/>
      <c r="AA455" s="7"/>
      <c r="AB455" s="7"/>
      <c r="AC455" s="7" t="str">
        <f>IF((Mes!B455 =""),Mes!H455," ")</f>
        <v/>
      </c>
      <c r="AD455" s="6" t="str">
        <f>IF(NOT(Mes!B455 =""),Mes!B455,"")</f>
        <v/>
      </c>
      <c r="AE455" s="7"/>
      <c r="AF455" s="7"/>
    </row>
    <row r="456" ht="15.75" customHeight="1">
      <c r="A456" s="6" t="str">
        <f>Mes!G456</f>
        <v/>
      </c>
      <c r="B456" s="7"/>
      <c r="C456" s="7" t="str">
        <f>IF(Mes!Q456="", "", LOWER(LEFT(Mes!Q456,1)&amp;MID(Mes!Q456,SEARCH(" ",Mes!Q456)+1,LEN(Mes!Q456))))
</f>
        <v/>
      </c>
      <c r="D456" s="7"/>
      <c r="E456" s="6" t="str">
        <f>Mes!M456</f>
        <v/>
      </c>
      <c r="F456" s="7" t="str">
        <f>Mes!J456</f>
        <v/>
      </c>
      <c r="G456" s="7"/>
      <c r="H456" s="7"/>
      <c r="I456" s="6" t="str">
        <f>Mes!L456</f>
        <v/>
      </c>
      <c r="J456" s="7"/>
      <c r="K456" s="8" t="str">
        <f>Mes!O456</f>
        <v/>
      </c>
      <c r="L456" s="8" t="str">
        <f>Mes!P456</f>
        <v/>
      </c>
      <c r="M456" s="6" t="str">
        <f>Mes!R456</f>
        <v/>
      </c>
      <c r="N456" s="7" t="str">
        <f t="shared" si="1"/>
        <v/>
      </c>
      <c r="O456" s="6" t="str">
        <f>Mes!N456</f>
        <v/>
      </c>
      <c r="P456" s="7"/>
      <c r="Q456" s="7"/>
      <c r="R456" s="6" t="str">
        <f>Mes!I456</f>
        <v/>
      </c>
      <c r="S456" s="6" t="str">
        <f>Mes!K456</f>
        <v/>
      </c>
      <c r="T456" s="7" t="str">
        <f>IF(Mes!Q456="","",VLOOKUP(Mes!Q456,User!$A$2:$E$200,3,1))</f>
        <v/>
      </c>
      <c r="U456" s="7"/>
      <c r="V456" s="7"/>
      <c r="W456" s="7"/>
      <c r="X456" s="7"/>
      <c r="Y456" s="7"/>
      <c r="Z456" s="7"/>
      <c r="AA456" s="7"/>
      <c r="AB456" s="7"/>
      <c r="AC456" s="7" t="str">
        <f>IF((Mes!B456 =""),Mes!H456," ")</f>
        <v/>
      </c>
      <c r="AD456" s="6" t="str">
        <f>IF(NOT(Mes!B456 =""),Mes!B456,"")</f>
        <v/>
      </c>
      <c r="AE456" s="7"/>
      <c r="AF456" s="7"/>
    </row>
    <row r="457" ht="15.75" customHeight="1">
      <c r="A457" s="6" t="str">
        <f>Mes!G457</f>
        <v/>
      </c>
      <c r="B457" s="7"/>
      <c r="C457" s="7" t="str">
        <f>IF(Mes!Q457="", "", LOWER(LEFT(Mes!Q457,1)&amp;MID(Mes!Q457,SEARCH(" ",Mes!Q457)+1,LEN(Mes!Q457))))
</f>
        <v/>
      </c>
      <c r="D457" s="7"/>
      <c r="E457" s="6" t="str">
        <f>Mes!M457</f>
        <v/>
      </c>
      <c r="F457" s="7" t="str">
        <f>Mes!J457</f>
        <v/>
      </c>
      <c r="G457" s="7"/>
      <c r="H457" s="7"/>
      <c r="I457" s="6" t="str">
        <f>Mes!L457</f>
        <v/>
      </c>
      <c r="J457" s="7"/>
      <c r="K457" s="8" t="str">
        <f>Mes!O457</f>
        <v/>
      </c>
      <c r="L457" s="8" t="str">
        <f>Mes!P457</f>
        <v/>
      </c>
      <c r="M457" s="6" t="str">
        <f>Mes!R457</f>
        <v/>
      </c>
      <c r="N457" s="7" t="str">
        <f t="shared" si="1"/>
        <v/>
      </c>
      <c r="O457" s="6" t="str">
        <f>Mes!N457</f>
        <v/>
      </c>
      <c r="P457" s="7"/>
      <c r="Q457" s="7"/>
      <c r="R457" s="6" t="str">
        <f>Mes!I457</f>
        <v/>
      </c>
      <c r="S457" s="6" t="str">
        <f>Mes!K457</f>
        <v/>
      </c>
      <c r="T457" s="7" t="str">
        <f>IF(Mes!Q457="","",VLOOKUP(Mes!Q457,User!$A$2:$E$200,3,1))</f>
        <v/>
      </c>
      <c r="U457" s="7"/>
      <c r="V457" s="7"/>
      <c r="W457" s="7"/>
      <c r="X457" s="7"/>
      <c r="Y457" s="7"/>
      <c r="Z457" s="7"/>
      <c r="AA457" s="7"/>
      <c r="AB457" s="7"/>
      <c r="AC457" s="7" t="str">
        <f>IF((Mes!B457 =""),Mes!H457," ")</f>
        <v/>
      </c>
      <c r="AD457" s="6" t="str">
        <f>IF(NOT(Mes!B457 =""),Mes!B457,"")</f>
        <v/>
      </c>
      <c r="AE457" s="7"/>
      <c r="AF457" s="7"/>
    </row>
    <row r="458" ht="15.75" customHeight="1">
      <c r="A458" s="6" t="str">
        <f>Mes!G458</f>
        <v/>
      </c>
      <c r="B458" s="7"/>
      <c r="C458" s="7" t="str">
        <f>IF(Mes!Q458="", "", LOWER(LEFT(Mes!Q458,1)&amp;MID(Mes!Q458,SEARCH(" ",Mes!Q458)+1,LEN(Mes!Q458))))
</f>
        <v/>
      </c>
      <c r="D458" s="7"/>
      <c r="E458" s="6" t="str">
        <f>Mes!M458</f>
        <v/>
      </c>
      <c r="F458" s="7" t="str">
        <f>Mes!J458</f>
        <v/>
      </c>
      <c r="G458" s="7"/>
      <c r="H458" s="7"/>
      <c r="I458" s="6" t="str">
        <f>Mes!L458</f>
        <v/>
      </c>
      <c r="J458" s="7"/>
      <c r="K458" s="8" t="str">
        <f>Mes!O458</f>
        <v/>
      </c>
      <c r="L458" s="8" t="str">
        <f>Mes!P458</f>
        <v/>
      </c>
      <c r="M458" s="6" t="str">
        <f>Mes!R458</f>
        <v/>
      </c>
      <c r="N458" s="7" t="str">
        <f t="shared" si="1"/>
        <v/>
      </c>
      <c r="O458" s="6" t="str">
        <f>Mes!N458</f>
        <v/>
      </c>
      <c r="P458" s="7"/>
      <c r="Q458" s="7"/>
      <c r="R458" s="6" t="str">
        <f>Mes!I458</f>
        <v/>
      </c>
      <c r="S458" s="6" t="str">
        <f>Mes!K458</f>
        <v/>
      </c>
      <c r="T458" s="7" t="str">
        <f>IF(Mes!Q458="","",VLOOKUP(Mes!Q458,User!$A$2:$E$200,3,1))</f>
        <v/>
      </c>
      <c r="U458" s="7"/>
      <c r="V458" s="7"/>
      <c r="W458" s="7"/>
      <c r="X458" s="7"/>
      <c r="Y458" s="7"/>
      <c r="Z458" s="7"/>
      <c r="AA458" s="7"/>
      <c r="AB458" s="7"/>
      <c r="AC458" s="7" t="str">
        <f>IF((Mes!B458 =""),Mes!H458," ")</f>
        <v/>
      </c>
      <c r="AD458" s="6" t="str">
        <f>IF(NOT(Mes!B458 =""),Mes!B458,"")</f>
        <v/>
      </c>
      <c r="AE458" s="7"/>
      <c r="AF458" s="7"/>
    </row>
    <row r="459" ht="15.75" customHeight="1">
      <c r="A459" s="6" t="str">
        <f>Mes!G459</f>
        <v/>
      </c>
      <c r="B459" s="7"/>
      <c r="C459" s="7" t="str">
        <f>IF(Mes!Q459="", "", LOWER(LEFT(Mes!Q459,1)&amp;MID(Mes!Q459,SEARCH(" ",Mes!Q459)+1,LEN(Mes!Q459))))
</f>
        <v/>
      </c>
      <c r="D459" s="7"/>
      <c r="E459" s="6" t="str">
        <f>Mes!M459</f>
        <v/>
      </c>
      <c r="F459" s="7" t="str">
        <f>Mes!J459</f>
        <v/>
      </c>
      <c r="G459" s="7"/>
      <c r="H459" s="7"/>
      <c r="I459" s="6" t="str">
        <f>Mes!L459</f>
        <v/>
      </c>
      <c r="J459" s="7"/>
      <c r="K459" s="8" t="str">
        <f>Mes!O459</f>
        <v/>
      </c>
      <c r="L459" s="8" t="str">
        <f>Mes!P459</f>
        <v/>
      </c>
      <c r="M459" s="6" t="str">
        <f>Mes!R459</f>
        <v/>
      </c>
      <c r="N459" s="7" t="str">
        <f t="shared" si="1"/>
        <v/>
      </c>
      <c r="O459" s="6" t="str">
        <f>Mes!N459</f>
        <v/>
      </c>
      <c r="P459" s="7"/>
      <c r="Q459" s="7"/>
      <c r="R459" s="6" t="str">
        <f>Mes!I459</f>
        <v/>
      </c>
      <c r="S459" s="6" t="str">
        <f>Mes!K459</f>
        <v/>
      </c>
      <c r="T459" s="7" t="str">
        <f>IF(Mes!Q459="","",VLOOKUP(Mes!Q459,User!$A$2:$E$200,3,1))</f>
        <v/>
      </c>
      <c r="U459" s="7"/>
      <c r="V459" s="7"/>
      <c r="W459" s="7"/>
      <c r="X459" s="7"/>
      <c r="Y459" s="7"/>
      <c r="Z459" s="7"/>
      <c r="AA459" s="7"/>
      <c r="AB459" s="7"/>
      <c r="AC459" s="7" t="str">
        <f>IF((Mes!B459 =""),Mes!H459," ")</f>
        <v/>
      </c>
      <c r="AD459" s="6" t="str">
        <f>IF(NOT(Mes!B459 =""),Mes!B459,"")</f>
        <v/>
      </c>
      <c r="AE459" s="7"/>
      <c r="AF459" s="7"/>
    </row>
    <row r="460" ht="15.75" customHeight="1">
      <c r="A460" s="6" t="str">
        <f>Mes!G460</f>
        <v/>
      </c>
      <c r="B460" s="7"/>
      <c r="C460" s="7" t="str">
        <f>IF(Mes!Q460="", "", LOWER(LEFT(Mes!Q460,1)&amp;MID(Mes!Q460,SEARCH(" ",Mes!Q460)+1,LEN(Mes!Q460))))
</f>
        <v/>
      </c>
      <c r="D460" s="7"/>
      <c r="E460" s="6" t="str">
        <f>Mes!M460</f>
        <v/>
      </c>
      <c r="F460" s="7" t="str">
        <f>Mes!J460</f>
        <v/>
      </c>
      <c r="G460" s="7"/>
      <c r="H460" s="7"/>
      <c r="I460" s="6" t="str">
        <f>Mes!L460</f>
        <v/>
      </c>
      <c r="J460" s="7"/>
      <c r="K460" s="8" t="str">
        <f>Mes!O460</f>
        <v/>
      </c>
      <c r="L460" s="8" t="str">
        <f>Mes!P460</f>
        <v/>
      </c>
      <c r="M460" s="6" t="str">
        <f>Mes!R460</f>
        <v/>
      </c>
      <c r="N460" s="7" t="str">
        <f t="shared" si="1"/>
        <v/>
      </c>
      <c r="O460" s="6" t="str">
        <f>Mes!N460</f>
        <v/>
      </c>
      <c r="P460" s="7"/>
      <c r="Q460" s="7"/>
      <c r="R460" s="6" t="str">
        <f>Mes!I460</f>
        <v/>
      </c>
      <c r="S460" s="6" t="str">
        <f>Mes!K460</f>
        <v/>
      </c>
      <c r="T460" s="7" t="str">
        <f>IF(Mes!Q460="","",VLOOKUP(Mes!Q460,User!$A$2:$E$200,3,1))</f>
        <v/>
      </c>
      <c r="U460" s="7"/>
      <c r="V460" s="7"/>
      <c r="W460" s="7"/>
      <c r="X460" s="7"/>
      <c r="Y460" s="7"/>
      <c r="Z460" s="7"/>
      <c r="AA460" s="7"/>
      <c r="AB460" s="7"/>
      <c r="AC460" s="7" t="str">
        <f>IF((Mes!B460 =""),Mes!H460," ")</f>
        <v/>
      </c>
      <c r="AD460" s="6" t="str">
        <f>IF(NOT(Mes!B460 =""),Mes!B460,"")</f>
        <v/>
      </c>
      <c r="AE460" s="7"/>
      <c r="AF460" s="7"/>
    </row>
    <row r="461" ht="15.75" customHeight="1">
      <c r="A461" s="6" t="str">
        <f>Mes!G461</f>
        <v/>
      </c>
      <c r="B461" s="7"/>
      <c r="C461" s="7" t="str">
        <f>IF(Mes!Q461="", "", LOWER(LEFT(Mes!Q461,1)&amp;MID(Mes!Q461,SEARCH(" ",Mes!Q461)+1,LEN(Mes!Q461))))
</f>
        <v/>
      </c>
      <c r="D461" s="7"/>
      <c r="E461" s="6" t="str">
        <f>Mes!M461</f>
        <v/>
      </c>
      <c r="F461" s="7" t="str">
        <f>Mes!J461</f>
        <v/>
      </c>
      <c r="G461" s="7"/>
      <c r="H461" s="7"/>
      <c r="I461" s="6" t="str">
        <f>Mes!L461</f>
        <v/>
      </c>
      <c r="J461" s="7"/>
      <c r="K461" s="8" t="str">
        <f>Mes!O461</f>
        <v/>
      </c>
      <c r="L461" s="8" t="str">
        <f>Mes!P461</f>
        <v/>
      </c>
      <c r="M461" s="6" t="str">
        <f>Mes!R461</f>
        <v/>
      </c>
      <c r="N461" s="7" t="str">
        <f t="shared" si="1"/>
        <v/>
      </c>
      <c r="O461" s="6" t="str">
        <f>Mes!N461</f>
        <v/>
      </c>
      <c r="P461" s="7"/>
      <c r="Q461" s="7"/>
      <c r="R461" s="6" t="str">
        <f>Mes!I461</f>
        <v/>
      </c>
      <c r="S461" s="6" t="str">
        <f>Mes!K461</f>
        <v/>
      </c>
      <c r="T461" s="7" t="str">
        <f>IF(Mes!Q461="","",VLOOKUP(Mes!Q461,User!$A$2:$E$200,3,1))</f>
        <v/>
      </c>
      <c r="U461" s="7"/>
      <c r="V461" s="7"/>
      <c r="W461" s="7"/>
      <c r="X461" s="7"/>
      <c r="Y461" s="7"/>
      <c r="Z461" s="7"/>
      <c r="AA461" s="7"/>
      <c r="AB461" s="7"/>
      <c r="AC461" s="7" t="str">
        <f>IF((Mes!B461 =""),Mes!H461," ")</f>
        <v/>
      </c>
      <c r="AD461" s="6" t="str">
        <f>IF(NOT(Mes!B461 =""),Mes!B461,"")</f>
        <v/>
      </c>
      <c r="AE461" s="7"/>
      <c r="AF461" s="7"/>
    </row>
    <row r="462" ht="15.75" customHeight="1">
      <c r="A462" s="6" t="str">
        <f>Mes!G462</f>
        <v/>
      </c>
      <c r="B462" s="7"/>
      <c r="C462" s="7" t="str">
        <f>IF(Mes!Q462="", "", LOWER(LEFT(Mes!Q462,1)&amp;MID(Mes!Q462,SEARCH(" ",Mes!Q462)+1,LEN(Mes!Q462))))
</f>
        <v/>
      </c>
      <c r="D462" s="7"/>
      <c r="E462" s="6" t="str">
        <f>Mes!M462</f>
        <v/>
      </c>
      <c r="F462" s="7" t="str">
        <f>Mes!J462</f>
        <v/>
      </c>
      <c r="G462" s="7"/>
      <c r="H462" s="7"/>
      <c r="I462" s="6" t="str">
        <f>Mes!L462</f>
        <v/>
      </c>
      <c r="J462" s="7"/>
      <c r="K462" s="8" t="str">
        <f>Mes!O462</f>
        <v/>
      </c>
      <c r="L462" s="8" t="str">
        <f>Mes!P462</f>
        <v/>
      </c>
      <c r="M462" s="6" t="str">
        <f>Mes!R462</f>
        <v/>
      </c>
      <c r="N462" s="7" t="str">
        <f t="shared" si="1"/>
        <v/>
      </c>
      <c r="O462" s="6" t="str">
        <f>Mes!N462</f>
        <v/>
      </c>
      <c r="P462" s="7"/>
      <c r="Q462" s="7"/>
      <c r="R462" s="6" t="str">
        <f>Mes!I462</f>
        <v/>
      </c>
      <c r="S462" s="6" t="str">
        <f>Mes!K462</f>
        <v/>
      </c>
      <c r="T462" s="7" t="str">
        <f>IF(Mes!Q462="","",VLOOKUP(Mes!Q462,User!$A$2:$E$200,3,1))</f>
        <v/>
      </c>
      <c r="U462" s="7"/>
      <c r="V462" s="7"/>
      <c r="W462" s="7"/>
      <c r="X462" s="7"/>
      <c r="Y462" s="7"/>
      <c r="Z462" s="7"/>
      <c r="AA462" s="7"/>
      <c r="AB462" s="7"/>
      <c r="AC462" s="7" t="str">
        <f>IF((Mes!B462 =""),Mes!H462," ")</f>
        <v/>
      </c>
      <c r="AD462" s="6" t="str">
        <f>IF(NOT(Mes!B462 =""),Mes!B462,"")</f>
        <v/>
      </c>
      <c r="AE462" s="7"/>
      <c r="AF462" s="7"/>
    </row>
    <row r="463" ht="15.75" customHeight="1">
      <c r="A463" s="6" t="str">
        <f>Mes!G463</f>
        <v/>
      </c>
      <c r="B463" s="7"/>
      <c r="C463" s="7" t="str">
        <f>IF(Mes!Q463="", "", LOWER(LEFT(Mes!Q463,1)&amp;MID(Mes!Q463,SEARCH(" ",Mes!Q463)+1,LEN(Mes!Q463))))
</f>
        <v/>
      </c>
      <c r="D463" s="7"/>
      <c r="E463" s="6" t="str">
        <f>Mes!M463</f>
        <v/>
      </c>
      <c r="F463" s="7" t="str">
        <f>Mes!J463</f>
        <v/>
      </c>
      <c r="G463" s="7"/>
      <c r="H463" s="7"/>
      <c r="I463" s="6" t="str">
        <f>Mes!L463</f>
        <v/>
      </c>
      <c r="J463" s="7"/>
      <c r="K463" s="8" t="str">
        <f>Mes!O463</f>
        <v/>
      </c>
      <c r="L463" s="8" t="str">
        <f>Mes!P463</f>
        <v/>
      </c>
      <c r="M463" s="6" t="str">
        <f>Mes!R463</f>
        <v/>
      </c>
      <c r="N463" s="7" t="str">
        <f t="shared" si="1"/>
        <v/>
      </c>
      <c r="O463" s="6" t="str">
        <f>Mes!N463</f>
        <v/>
      </c>
      <c r="P463" s="7"/>
      <c r="Q463" s="7"/>
      <c r="R463" s="6" t="str">
        <f>Mes!I463</f>
        <v/>
      </c>
      <c r="S463" s="6" t="str">
        <f>Mes!K463</f>
        <v/>
      </c>
      <c r="T463" s="7" t="str">
        <f>IF(Mes!Q463="","",VLOOKUP(Mes!Q463,User!$A$2:$E$200,3,1))</f>
        <v/>
      </c>
      <c r="U463" s="7"/>
      <c r="V463" s="7"/>
      <c r="W463" s="7"/>
      <c r="X463" s="7"/>
      <c r="Y463" s="7"/>
      <c r="Z463" s="7"/>
      <c r="AA463" s="7"/>
      <c r="AB463" s="7"/>
      <c r="AC463" s="7" t="str">
        <f>IF((Mes!B463 =""),Mes!H463," ")</f>
        <v/>
      </c>
      <c r="AD463" s="6" t="str">
        <f>IF(NOT(Mes!B463 =""),Mes!B463,"")</f>
        <v/>
      </c>
      <c r="AE463" s="7"/>
      <c r="AF463" s="7"/>
    </row>
    <row r="464" ht="15.75" customHeight="1">
      <c r="A464" s="6" t="str">
        <f>Mes!G464</f>
        <v/>
      </c>
      <c r="B464" s="7"/>
      <c r="C464" s="7" t="str">
        <f>IF(Mes!Q464="", "", LOWER(LEFT(Mes!Q464,1)&amp;MID(Mes!Q464,SEARCH(" ",Mes!Q464)+1,LEN(Mes!Q464))))
</f>
        <v/>
      </c>
      <c r="D464" s="7"/>
      <c r="E464" s="6" t="str">
        <f>Mes!M464</f>
        <v/>
      </c>
      <c r="F464" s="7" t="str">
        <f>Mes!J464</f>
        <v/>
      </c>
      <c r="G464" s="7"/>
      <c r="H464" s="7"/>
      <c r="I464" s="6" t="str">
        <f>Mes!L464</f>
        <v/>
      </c>
      <c r="J464" s="7"/>
      <c r="K464" s="8" t="str">
        <f>Mes!O464</f>
        <v/>
      </c>
      <c r="L464" s="8" t="str">
        <f>Mes!P464</f>
        <v/>
      </c>
      <c r="M464" s="6" t="str">
        <f>Mes!R464</f>
        <v/>
      </c>
      <c r="N464" s="7" t="str">
        <f t="shared" si="1"/>
        <v/>
      </c>
      <c r="O464" s="6" t="str">
        <f>Mes!N464</f>
        <v/>
      </c>
      <c r="P464" s="7"/>
      <c r="Q464" s="7"/>
      <c r="R464" s="6" t="str">
        <f>Mes!I464</f>
        <v/>
      </c>
      <c r="S464" s="6" t="str">
        <f>Mes!K464</f>
        <v/>
      </c>
      <c r="T464" s="7" t="str">
        <f>IF(Mes!Q464="","",VLOOKUP(Mes!Q464,User!$A$2:$E$200,3,1))</f>
        <v/>
      </c>
      <c r="U464" s="7"/>
      <c r="V464" s="7"/>
      <c r="W464" s="7"/>
      <c r="X464" s="7"/>
      <c r="Y464" s="7"/>
      <c r="Z464" s="7"/>
      <c r="AA464" s="7"/>
      <c r="AB464" s="7"/>
      <c r="AC464" s="7" t="str">
        <f>IF((Mes!B464 =""),Mes!H464," ")</f>
        <v/>
      </c>
      <c r="AD464" s="6" t="str">
        <f>IF(NOT(Mes!B464 =""),Mes!B464,"")</f>
        <v/>
      </c>
      <c r="AE464" s="7"/>
      <c r="AF464" s="7"/>
    </row>
    <row r="465" ht="15.75" customHeight="1">
      <c r="A465" s="6" t="str">
        <f>Mes!G465</f>
        <v/>
      </c>
      <c r="B465" s="7"/>
      <c r="C465" s="7" t="str">
        <f>IF(Mes!Q465="", "", LOWER(LEFT(Mes!Q465,1)&amp;MID(Mes!Q465,SEARCH(" ",Mes!Q465)+1,LEN(Mes!Q465))))
</f>
        <v/>
      </c>
      <c r="D465" s="7"/>
      <c r="E465" s="6" t="str">
        <f>Mes!M465</f>
        <v/>
      </c>
      <c r="F465" s="7" t="str">
        <f>Mes!J465</f>
        <v/>
      </c>
      <c r="G465" s="7"/>
      <c r="H465" s="7"/>
      <c r="I465" s="6" t="str">
        <f>Mes!L465</f>
        <v/>
      </c>
      <c r="J465" s="7"/>
      <c r="K465" s="8" t="str">
        <f>Mes!O465</f>
        <v/>
      </c>
      <c r="L465" s="8" t="str">
        <f>Mes!P465</f>
        <v/>
      </c>
      <c r="M465" s="6" t="str">
        <f>Mes!R465</f>
        <v/>
      </c>
      <c r="N465" s="7" t="str">
        <f t="shared" si="1"/>
        <v/>
      </c>
      <c r="O465" s="6" t="str">
        <f>Mes!N465</f>
        <v/>
      </c>
      <c r="P465" s="7"/>
      <c r="Q465" s="7"/>
      <c r="R465" s="6" t="str">
        <f>Mes!I465</f>
        <v/>
      </c>
      <c r="S465" s="6" t="str">
        <f>Mes!K465</f>
        <v/>
      </c>
      <c r="T465" s="7" t="str">
        <f>IF(Mes!Q465="","",VLOOKUP(Mes!Q465,User!$A$2:$E$200,3,1))</f>
        <v/>
      </c>
      <c r="U465" s="7"/>
      <c r="V465" s="7"/>
      <c r="W465" s="7"/>
      <c r="X465" s="7"/>
      <c r="Y465" s="7"/>
      <c r="Z465" s="7"/>
      <c r="AA465" s="7"/>
      <c r="AB465" s="7"/>
      <c r="AC465" s="7" t="str">
        <f>IF((Mes!B465 =""),Mes!H465," ")</f>
        <v/>
      </c>
      <c r="AD465" s="6" t="str">
        <f>IF(NOT(Mes!B465 =""),Mes!B465,"")</f>
        <v/>
      </c>
      <c r="AE465" s="7"/>
      <c r="AF465" s="7"/>
    </row>
    <row r="466" ht="15.75" customHeight="1">
      <c r="A466" s="6" t="str">
        <f>Mes!G466</f>
        <v/>
      </c>
      <c r="B466" s="7"/>
      <c r="C466" s="7" t="str">
        <f>IF(Mes!Q466="", "", LOWER(LEFT(Mes!Q466,1)&amp;MID(Mes!Q466,SEARCH(" ",Mes!Q466)+1,LEN(Mes!Q466))))
</f>
        <v/>
      </c>
      <c r="D466" s="7"/>
      <c r="E466" s="6" t="str">
        <f>Mes!M466</f>
        <v/>
      </c>
      <c r="F466" s="7" t="str">
        <f>Mes!J466</f>
        <v/>
      </c>
      <c r="G466" s="7"/>
      <c r="H466" s="7"/>
      <c r="I466" s="6" t="str">
        <f>Mes!L466</f>
        <v/>
      </c>
      <c r="J466" s="7"/>
      <c r="K466" s="8" t="str">
        <f>Mes!O466</f>
        <v/>
      </c>
      <c r="L466" s="8" t="str">
        <f>Mes!P466</f>
        <v/>
      </c>
      <c r="M466" s="6" t="str">
        <f>Mes!R466</f>
        <v/>
      </c>
      <c r="N466" s="7" t="str">
        <f t="shared" si="1"/>
        <v/>
      </c>
      <c r="O466" s="6" t="str">
        <f>Mes!N466</f>
        <v/>
      </c>
      <c r="P466" s="7"/>
      <c r="Q466" s="7"/>
      <c r="R466" s="6" t="str">
        <f>Mes!I466</f>
        <v/>
      </c>
      <c r="S466" s="6" t="str">
        <f>Mes!K466</f>
        <v/>
      </c>
      <c r="T466" s="7" t="str">
        <f>IF(Mes!Q466="","",VLOOKUP(Mes!Q466,User!$A$2:$E$200,3,1))</f>
        <v/>
      </c>
      <c r="U466" s="7"/>
      <c r="V466" s="7"/>
      <c r="W466" s="7"/>
      <c r="X466" s="7"/>
      <c r="Y466" s="7"/>
      <c r="Z466" s="7"/>
      <c r="AA466" s="7"/>
      <c r="AB466" s="7"/>
      <c r="AC466" s="7" t="str">
        <f>IF((Mes!B466 =""),Mes!H466," ")</f>
        <v/>
      </c>
      <c r="AD466" s="6" t="str">
        <f>IF(NOT(Mes!B466 =""),Mes!B466,"")</f>
        <v/>
      </c>
      <c r="AE466" s="7"/>
      <c r="AF466" s="7"/>
    </row>
    <row r="467" ht="15.75" customHeight="1">
      <c r="A467" s="6" t="str">
        <f>Mes!G467</f>
        <v/>
      </c>
      <c r="B467" s="7"/>
      <c r="C467" s="7" t="str">
        <f>IF(Mes!Q467="", "", LOWER(LEFT(Mes!Q467,1)&amp;MID(Mes!Q467,SEARCH(" ",Mes!Q467)+1,LEN(Mes!Q467))))
</f>
        <v/>
      </c>
      <c r="D467" s="7"/>
      <c r="E467" s="6" t="str">
        <f>Mes!M467</f>
        <v/>
      </c>
      <c r="F467" s="7" t="str">
        <f>Mes!J467</f>
        <v/>
      </c>
      <c r="G467" s="7"/>
      <c r="H467" s="7"/>
      <c r="I467" s="6" t="str">
        <f>Mes!L467</f>
        <v/>
      </c>
      <c r="J467" s="7"/>
      <c r="K467" s="8" t="str">
        <f>Mes!O467</f>
        <v/>
      </c>
      <c r="L467" s="8" t="str">
        <f>Mes!P467</f>
        <v/>
      </c>
      <c r="M467" s="6" t="str">
        <f>Mes!R467</f>
        <v/>
      </c>
      <c r="N467" s="7" t="str">
        <f t="shared" si="1"/>
        <v/>
      </c>
      <c r="O467" s="6" t="str">
        <f>Mes!N467</f>
        <v/>
      </c>
      <c r="P467" s="7"/>
      <c r="Q467" s="7"/>
      <c r="R467" s="6" t="str">
        <f>Mes!I467</f>
        <v/>
      </c>
      <c r="S467" s="6" t="str">
        <f>Mes!K467</f>
        <v/>
      </c>
      <c r="T467" s="7" t="str">
        <f>IF(Mes!Q467="","",VLOOKUP(Mes!Q467,User!$A$2:$E$200,3,1))</f>
        <v/>
      </c>
      <c r="U467" s="7"/>
      <c r="V467" s="7"/>
      <c r="W467" s="7"/>
      <c r="X467" s="7"/>
      <c r="Y467" s="7"/>
      <c r="Z467" s="7"/>
      <c r="AA467" s="7"/>
      <c r="AB467" s="7"/>
      <c r="AC467" s="7" t="str">
        <f>IF((Mes!B467 =""),Mes!H467," ")</f>
        <v/>
      </c>
      <c r="AD467" s="6" t="str">
        <f>IF(NOT(Mes!B467 =""),Mes!B467,"")</f>
        <v/>
      </c>
      <c r="AE467" s="7"/>
      <c r="AF467" s="7"/>
    </row>
    <row r="468" ht="15.75" customHeight="1">
      <c r="A468" s="6" t="str">
        <f>Mes!G468</f>
        <v/>
      </c>
      <c r="B468" s="7"/>
      <c r="C468" s="7" t="str">
        <f>IF(Mes!Q468="", "", LOWER(LEFT(Mes!Q468,1)&amp;MID(Mes!Q468,SEARCH(" ",Mes!Q468)+1,LEN(Mes!Q468))))
</f>
        <v/>
      </c>
      <c r="D468" s="7"/>
      <c r="E468" s="6" t="str">
        <f>Mes!M468</f>
        <v/>
      </c>
      <c r="F468" s="7" t="str">
        <f>Mes!J468</f>
        <v/>
      </c>
      <c r="G468" s="7"/>
      <c r="H468" s="7"/>
      <c r="I468" s="6" t="str">
        <f>Mes!L468</f>
        <v/>
      </c>
      <c r="J468" s="7"/>
      <c r="K468" s="8" t="str">
        <f>Mes!O468</f>
        <v/>
      </c>
      <c r="L468" s="8" t="str">
        <f>Mes!P468</f>
        <v/>
      </c>
      <c r="M468" s="6" t="str">
        <f>Mes!R468</f>
        <v/>
      </c>
      <c r="N468" s="7" t="str">
        <f t="shared" si="1"/>
        <v/>
      </c>
      <c r="O468" s="6" t="str">
        <f>Mes!N468</f>
        <v/>
      </c>
      <c r="P468" s="7"/>
      <c r="Q468" s="7"/>
      <c r="R468" s="6" t="str">
        <f>Mes!I468</f>
        <v/>
      </c>
      <c r="S468" s="6" t="str">
        <f>Mes!K468</f>
        <v/>
      </c>
      <c r="T468" s="7" t="str">
        <f>IF(Mes!Q468="","",VLOOKUP(Mes!Q468,User!$A$2:$E$200,3,1))</f>
        <v/>
      </c>
      <c r="U468" s="7"/>
      <c r="V468" s="7"/>
      <c r="W468" s="7"/>
      <c r="X468" s="7"/>
      <c r="Y468" s="7"/>
      <c r="Z468" s="7"/>
      <c r="AA468" s="7"/>
      <c r="AB468" s="7"/>
      <c r="AC468" s="7" t="str">
        <f>IF((Mes!B468 =""),Mes!H468," ")</f>
        <v/>
      </c>
      <c r="AD468" s="6" t="str">
        <f>IF(NOT(Mes!B468 =""),Mes!B468,"")</f>
        <v/>
      </c>
      <c r="AE468" s="7"/>
      <c r="AF468" s="7"/>
    </row>
    <row r="469" ht="15.75" customHeight="1">
      <c r="A469" s="6" t="str">
        <f>Mes!G469</f>
        <v/>
      </c>
      <c r="B469" s="7"/>
      <c r="C469" s="7" t="str">
        <f>IF(Mes!Q469="", "", LOWER(LEFT(Mes!Q469,1)&amp;MID(Mes!Q469,SEARCH(" ",Mes!Q469)+1,LEN(Mes!Q469))))
</f>
        <v/>
      </c>
      <c r="D469" s="7"/>
      <c r="E469" s="6" t="str">
        <f>Mes!M469</f>
        <v/>
      </c>
      <c r="F469" s="7" t="str">
        <f>Mes!J469</f>
        <v/>
      </c>
      <c r="G469" s="7"/>
      <c r="H469" s="7"/>
      <c r="I469" s="6" t="str">
        <f>Mes!L469</f>
        <v/>
      </c>
      <c r="J469" s="7"/>
      <c r="K469" s="8" t="str">
        <f>Mes!O469</f>
        <v/>
      </c>
      <c r="L469" s="8" t="str">
        <f>Mes!P469</f>
        <v/>
      </c>
      <c r="M469" s="6" t="str">
        <f>Mes!R469</f>
        <v/>
      </c>
      <c r="N469" s="7" t="str">
        <f t="shared" si="1"/>
        <v/>
      </c>
      <c r="O469" s="6" t="str">
        <f>Mes!N469</f>
        <v/>
      </c>
      <c r="P469" s="7"/>
      <c r="Q469" s="7"/>
      <c r="R469" s="6" t="str">
        <f>Mes!I469</f>
        <v/>
      </c>
      <c r="S469" s="6" t="str">
        <f>Mes!K469</f>
        <v/>
      </c>
      <c r="T469" s="7" t="str">
        <f>IF(Mes!Q469="","",VLOOKUP(Mes!Q469,User!$A$2:$E$200,3,1))</f>
        <v/>
      </c>
      <c r="U469" s="7"/>
      <c r="V469" s="7"/>
      <c r="W469" s="7"/>
      <c r="X469" s="7"/>
      <c r="Y469" s="7"/>
      <c r="Z469" s="7"/>
      <c r="AA469" s="7"/>
      <c r="AB469" s="7"/>
      <c r="AC469" s="7" t="str">
        <f>IF((Mes!B469 =""),Mes!H469," ")</f>
        <v/>
      </c>
      <c r="AD469" s="6" t="str">
        <f>IF(NOT(Mes!B469 =""),Mes!B469,"")</f>
        <v/>
      </c>
      <c r="AE469" s="7"/>
      <c r="AF469" s="7"/>
    </row>
    <row r="470" ht="15.75" customHeight="1">
      <c r="A470" s="6" t="str">
        <f>Mes!G470</f>
        <v/>
      </c>
      <c r="B470" s="7"/>
      <c r="C470" s="7" t="str">
        <f>IF(Mes!Q470="", "", LOWER(LEFT(Mes!Q470,1)&amp;MID(Mes!Q470,SEARCH(" ",Mes!Q470)+1,LEN(Mes!Q470))))
</f>
        <v/>
      </c>
      <c r="D470" s="7"/>
      <c r="E470" s="6" t="str">
        <f>Mes!M470</f>
        <v/>
      </c>
      <c r="F470" s="7" t="str">
        <f>Mes!J470</f>
        <v/>
      </c>
      <c r="G470" s="7"/>
      <c r="H470" s="7"/>
      <c r="I470" s="6" t="str">
        <f>Mes!L470</f>
        <v/>
      </c>
      <c r="J470" s="7"/>
      <c r="K470" s="8" t="str">
        <f>Mes!O470</f>
        <v/>
      </c>
      <c r="L470" s="8" t="str">
        <f>Mes!P470</f>
        <v/>
      </c>
      <c r="M470" s="6" t="str">
        <f>Mes!R470</f>
        <v/>
      </c>
      <c r="N470" s="7" t="str">
        <f t="shared" si="1"/>
        <v/>
      </c>
      <c r="O470" s="6" t="str">
        <f>Mes!N470</f>
        <v/>
      </c>
      <c r="P470" s="7"/>
      <c r="Q470" s="7"/>
      <c r="R470" s="6" t="str">
        <f>Mes!I470</f>
        <v/>
      </c>
      <c r="S470" s="6" t="str">
        <f>Mes!K470</f>
        <v/>
      </c>
      <c r="T470" s="7" t="str">
        <f>IF(Mes!Q470="","",VLOOKUP(Mes!Q470,User!$A$2:$E$200,3,1))</f>
        <v/>
      </c>
      <c r="U470" s="7"/>
      <c r="V470" s="7"/>
      <c r="W470" s="7"/>
      <c r="X470" s="7"/>
      <c r="Y470" s="7"/>
      <c r="Z470" s="7"/>
      <c r="AA470" s="7"/>
      <c r="AB470" s="7"/>
      <c r="AC470" s="7" t="str">
        <f>IF((Mes!B470 =""),Mes!H470," ")</f>
        <v/>
      </c>
      <c r="AD470" s="6" t="str">
        <f>IF(NOT(Mes!B470 =""),Mes!B470,"")</f>
        <v/>
      </c>
      <c r="AE470" s="7"/>
      <c r="AF470" s="7"/>
    </row>
    <row r="471" ht="15.75" customHeight="1">
      <c r="A471" s="6" t="str">
        <f>Mes!G471</f>
        <v/>
      </c>
      <c r="B471" s="7"/>
      <c r="C471" s="7" t="str">
        <f>IF(Mes!Q471="", "", LOWER(LEFT(Mes!Q471,1)&amp;MID(Mes!Q471,SEARCH(" ",Mes!Q471)+1,LEN(Mes!Q471))))
</f>
        <v/>
      </c>
      <c r="D471" s="7"/>
      <c r="E471" s="6" t="str">
        <f>Mes!M471</f>
        <v/>
      </c>
      <c r="F471" s="7" t="str">
        <f>Mes!J471</f>
        <v/>
      </c>
      <c r="G471" s="7"/>
      <c r="H471" s="7"/>
      <c r="I471" s="6" t="str">
        <f>Mes!L471</f>
        <v/>
      </c>
      <c r="J471" s="7"/>
      <c r="K471" s="8" t="str">
        <f>Mes!O471</f>
        <v/>
      </c>
      <c r="L471" s="8" t="str">
        <f>Mes!P471</f>
        <v/>
      </c>
      <c r="M471" s="6" t="str">
        <f>Mes!R471</f>
        <v/>
      </c>
      <c r="N471" s="7" t="str">
        <f t="shared" si="1"/>
        <v/>
      </c>
      <c r="O471" s="6" t="str">
        <f>Mes!N471</f>
        <v/>
      </c>
      <c r="P471" s="7"/>
      <c r="Q471" s="7"/>
      <c r="R471" s="6" t="str">
        <f>Mes!I471</f>
        <v/>
      </c>
      <c r="S471" s="6" t="str">
        <f>Mes!K471</f>
        <v/>
      </c>
      <c r="T471" s="7" t="str">
        <f>IF(Mes!Q471="","",VLOOKUP(Mes!Q471,User!$A$2:$E$200,3,1))</f>
        <v/>
      </c>
      <c r="U471" s="7"/>
      <c r="V471" s="7"/>
      <c r="W471" s="7"/>
      <c r="X471" s="7"/>
      <c r="Y471" s="7"/>
      <c r="Z471" s="7"/>
      <c r="AA471" s="7"/>
      <c r="AB471" s="7"/>
      <c r="AC471" s="7" t="str">
        <f>IF((Mes!B471 =""),Mes!H471," ")</f>
        <v/>
      </c>
      <c r="AD471" s="6" t="str">
        <f>IF(NOT(Mes!B471 =""),Mes!B471,"")</f>
        <v/>
      </c>
      <c r="AE471" s="7"/>
      <c r="AF471" s="7"/>
    </row>
    <row r="472" ht="15.75" customHeight="1">
      <c r="A472" s="6" t="str">
        <f>Mes!G472</f>
        <v/>
      </c>
      <c r="B472" s="7"/>
      <c r="C472" s="7" t="str">
        <f>IF(Mes!Q472="", "", LOWER(LEFT(Mes!Q472,1)&amp;MID(Mes!Q472,SEARCH(" ",Mes!Q472)+1,LEN(Mes!Q472))))
</f>
        <v/>
      </c>
      <c r="D472" s="7"/>
      <c r="E472" s="6" t="str">
        <f>Mes!M472</f>
        <v/>
      </c>
      <c r="F472" s="7" t="str">
        <f>Mes!J472</f>
        <v/>
      </c>
      <c r="G472" s="7"/>
      <c r="H472" s="7"/>
      <c r="I472" s="6" t="str">
        <f>Mes!L472</f>
        <v/>
      </c>
      <c r="J472" s="7"/>
      <c r="K472" s="8" t="str">
        <f>Mes!O472</f>
        <v/>
      </c>
      <c r="L472" s="8" t="str">
        <f>Mes!P472</f>
        <v/>
      </c>
      <c r="M472" s="6" t="str">
        <f>Mes!R472</f>
        <v/>
      </c>
      <c r="N472" s="7" t="str">
        <f t="shared" si="1"/>
        <v/>
      </c>
      <c r="O472" s="6" t="str">
        <f>Mes!N472</f>
        <v/>
      </c>
      <c r="P472" s="7"/>
      <c r="Q472" s="7"/>
      <c r="R472" s="6" t="str">
        <f>Mes!I472</f>
        <v/>
      </c>
      <c r="S472" s="6" t="str">
        <f>Mes!K472</f>
        <v/>
      </c>
      <c r="T472" s="7" t="str">
        <f>IF(Mes!Q472="","",VLOOKUP(Mes!Q472,User!$A$2:$E$200,3,1))</f>
        <v/>
      </c>
      <c r="U472" s="7"/>
      <c r="V472" s="7"/>
      <c r="W472" s="7"/>
      <c r="X472" s="7"/>
      <c r="Y472" s="7"/>
      <c r="Z472" s="7"/>
      <c r="AA472" s="7"/>
      <c r="AB472" s="7"/>
      <c r="AC472" s="7" t="str">
        <f>IF((Mes!B472 =""),Mes!H472," ")</f>
        <v/>
      </c>
      <c r="AD472" s="6" t="str">
        <f>IF(NOT(Mes!B472 =""),Mes!B472,"")</f>
        <v/>
      </c>
      <c r="AE472" s="7"/>
      <c r="AF472" s="7"/>
    </row>
    <row r="473" ht="15.75" customHeight="1">
      <c r="A473" s="6" t="str">
        <f>Mes!G473</f>
        <v/>
      </c>
      <c r="B473" s="7"/>
      <c r="C473" s="7" t="str">
        <f>IF(Mes!Q473="", "", LOWER(LEFT(Mes!Q473,1)&amp;MID(Mes!Q473,SEARCH(" ",Mes!Q473)+1,LEN(Mes!Q473))))
</f>
        <v/>
      </c>
      <c r="D473" s="7"/>
      <c r="E473" s="6" t="str">
        <f>Mes!M473</f>
        <v/>
      </c>
      <c r="F473" s="7" t="str">
        <f>Mes!J473</f>
        <v/>
      </c>
      <c r="G473" s="7"/>
      <c r="H473" s="7"/>
      <c r="I473" s="6" t="str">
        <f>Mes!L473</f>
        <v/>
      </c>
      <c r="J473" s="7"/>
      <c r="K473" s="8" t="str">
        <f>Mes!O473</f>
        <v/>
      </c>
      <c r="L473" s="8" t="str">
        <f>Mes!P473</f>
        <v/>
      </c>
      <c r="M473" s="6" t="str">
        <f>Mes!R473</f>
        <v/>
      </c>
      <c r="N473" s="7" t="str">
        <f t="shared" si="1"/>
        <v/>
      </c>
      <c r="O473" s="6" t="str">
        <f>Mes!N473</f>
        <v/>
      </c>
      <c r="P473" s="7"/>
      <c r="Q473" s="7"/>
      <c r="R473" s="6" t="str">
        <f>Mes!I473</f>
        <v/>
      </c>
      <c r="S473" s="6" t="str">
        <f>Mes!K473</f>
        <v/>
      </c>
      <c r="T473" s="7" t="str">
        <f>IF(Mes!Q473="","",VLOOKUP(Mes!Q473,User!$A$2:$E$200,3,1))</f>
        <v/>
      </c>
      <c r="U473" s="7"/>
      <c r="V473" s="7"/>
      <c r="W473" s="7"/>
      <c r="X473" s="7"/>
      <c r="Y473" s="7"/>
      <c r="Z473" s="7"/>
      <c r="AA473" s="7"/>
      <c r="AB473" s="7"/>
      <c r="AC473" s="7" t="str">
        <f>IF((Mes!B473 =""),Mes!H473," ")</f>
        <v/>
      </c>
      <c r="AD473" s="6" t="str">
        <f>IF(NOT(Mes!B473 =""),Mes!B473,"")</f>
        <v/>
      </c>
      <c r="AE473" s="7"/>
      <c r="AF473" s="7"/>
    </row>
    <row r="474" ht="15.75" customHeight="1">
      <c r="A474" s="6" t="str">
        <f>Mes!G474</f>
        <v/>
      </c>
      <c r="B474" s="7"/>
      <c r="C474" s="7" t="str">
        <f>IF(Mes!Q474="", "", LOWER(LEFT(Mes!Q474,1)&amp;MID(Mes!Q474,SEARCH(" ",Mes!Q474)+1,LEN(Mes!Q474))))
</f>
        <v/>
      </c>
      <c r="D474" s="7"/>
      <c r="E474" s="6" t="str">
        <f>Mes!M474</f>
        <v/>
      </c>
      <c r="F474" s="7" t="str">
        <f>Mes!J474</f>
        <v/>
      </c>
      <c r="G474" s="7"/>
      <c r="H474" s="7"/>
      <c r="I474" s="6" t="str">
        <f>Mes!L474</f>
        <v/>
      </c>
      <c r="J474" s="7"/>
      <c r="K474" s="8" t="str">
        <f>Mes!O474</f>
        <v/>
      </c>
      <c r="L474" s="8" t="str">
        <f>Mes!P474</f>
        <v/>
      </c>
      <c r="M474" s="6" t="str">
        <f>Mes!R474</f>
        <v/>
      </c>
      <c r="N474" s="7" t="str">
        <f t="shared" si="1"/>
        <v/>
      </c>
      <c r="O474" s="6" t="str">
        <f>Mes!N474</f>
        <v/>
      </c>
      <c r="P474" s="7"/>
      <c r="Q474" s="7"/>
      <c r="R474" s="6" t="str">
        <f>Mes!I474</f>
        <v/>
      </c>
      <c r="S474" s="6" t="str">
        <f>Mes!K474</f>
        <v/>
      </c>
      <c r="T474" s="7" t="str">
        <f>IF(Mes!Q474="","",VLOOKUP(Mes!Q474,User!$A$2:$E$200,3,1))</f>
        <v/>
      </c>
      <c r="U474" s="7"/>
      <c r="V474" s="7"/>
      <c r="W474" s="7"/>
      <c r="X474" s="7"/>
      <c r="Y474" s="7"/>
      <c r="Z474" s="7"/>
      <c r="AA474" s="7"/>
      <c r="AB474" s="7"/>
      <c r="AC474" s="7" t="str">
        <f>IF((Mes!B474 =""),Mes!H474," ")</f>
        <v/>
      </c>
      <c r="AD474" s="6" t="str">
        <f>IF(NOT(Mes!B474 =""),Mes!B474,"")</f>
        <v/>
      </c>
      <c r="AE474" s="7"/>
      <c r="AF474" s="7"/>
    </row>
    <row r="475" ht="15.75" customHeight="1">
      <c r="A475" s="6" t="str">
        <f>Mes!G475</f>
        <v/>
      </c>
      <c r="B475" s="7"/>
      <c r="C475" s="7" t="str">
        <f>IF(Mes!Q475="", "", LOWER(LEFT(Mes!Q475,1)&amp;MID(Mes!Q475,SEARCH(" ",Mes!Q475)+1,LEN(Mes!Q475))))
</f>
        <v/>
      </c>
      <c r="D475" s="7"/>
      <c r="E475" s="6" t="str">
        <f>Mes!M475</f>
        <v/>
      </c>
      <c r="F475" s="7" t="str">
        <f>Mes!J475</f>
        <v/>
      </c>
      <c r="G475" s="7"/>
      <c r="H475" s="7"/>
      <c r="I475" s="6" t="str">
        <f>Mes!L475</f>
        <v/>
      </c>
      <c r="J475" s="7"/>
      <c r="K475" s="8" t="str">
        <f>Mes!O475</f>
        <v/>
      </c>
      <c r="L475" s="8" t="str">
        <f>Mes!P475</f>
        <v/>
      </c>
      <c r="M475" s="6" t="str">
        <f>Mes!R475</f>
        <v/>
      </c>
      <c r="N475" s="7" t="str">
        <f t="shared" si="1"/>
        <v/>
      </c>
      <c r="O475" s="6" t="str">
        <f>Mes!N475</f>
        <v/>
      </c>
      <c r="P475" s="7"/>
      <c r="Q475" s="7"/>
      <c r="R475" s="6" t="str">
        <f>Mes!I475</f>
        <v/>
      </c>
      <c r="S475" s="6" t="str">
        <f>Mes!K475</f>
        <v/>
      </c>
      <c r="T475" s="7" t="str">
        <f>IF(Mes!Q475="","",VLOOKUP(Mes!Q475,User!$A$2:$E$200,3,1))</f>
        <v/>
      </c>
      <c r="U475" s="7"/>
      <c r="V475" s="7"/>
      <c r="W475" s="7"/>
      <c r="X475" s="7"/>
      <c r="Y475" s="7"/>
      <c r="Z475" s="7"/>
      <c r="AA475" s="7"/>
      <c r="AB475" s="7"/>
      <c r="AC475" s="7" t="str">
        <f>IF((Mes!B475 =""),Mes!H475," ")</f>
        <v/>
      </c>
      <c r="AD475" s="6" t="str">
        <f>IF(NOT(Mes!B475 =""),Mes!B475,"")</f>
        <v/>
      </c>
      <c r="AE475" s="7"/>
      <c r="AF475" s="7"/>
    </row>
    <row r="476" ht="15.75" customHeight="1">
      <c r="A476" s="6" t="str">
        <f>Mes!G476</f>
        <v/>
      </c>
      <c r="B476" s="7"/>
      <c r="C476" s="7" t="str">
        <f>IF(Mes!Q476="", "", LOWER(LEFT(Mes!Q476,1)&amp;MID(Mes!Q476,SEARCH(" ",Mes!Q476)+1,LEN(Mes!Q476))))
</f>
        <v/>
      </c>
      <c r="D476" s="7"/>
      <c r="E476" s="6" t="str">
        <f>Mes!M476</f>
        <v/>
      </c>
      <c r="F476" s="7" t="str">
        <f>Mes!J476</f>
        <v/>
      </c>
      <c r="G476" s="7"/>
      <c r="H476" s="7"/>
      <c r="I476" s="6" t="str">
        <f>Mes!L476</f>
        <v/>
      </c>
      <c r="J476" s="7"/>
      <c r="K476" s="8" t="str">
        <f>Mes!O476</f>
        <v/>
      </c>
      <c r="L476" s="8" t="str">
        <f>Mes!P476</f>
        <v/>
      </c>
      <c r="M476" s="6" t="str">
        <f>Mes!R476</f>
        <v/>
      </c>
      <c r="N476" s="7" t="str">
        <f t="shared" si="1"/>
        <v/>
      </c>
      <c r="O476" s="6" t="str">
        <f>Mes!N476</f>
        <v/>
      </c>
      <c r="P476" s="7"/>
      <c r="Q476" s="7"/>
      <c r="R476" s="6" t="str">
        <f>Mes!I476</f>
        <v/>
      </c>
      <c r="S476" s="6" t="str">
        <f>Mes!K476</f>
        <v/>
      </c>
      <c r="T476" s="7" t="str">
        <f>IF(Mes!Q476="","",VLOOKUP(Mes!Q476,User!$A$2:$E$200,3,1))</f>
        <v/>
      </c>
      <c r="U476" s="7"/>
      <c r="V476" s="7"/>
      <c r="W476" s="7"/>
      <c r="X476" s="7"/>
      <c r="Y476" s="7"/>
      <c r="Z476" s="7"/>
      <c r="AA476" s="7"/>
      <c r="AB476" s="7"/>
      <c r="AC476" s="7" t="str">
        <f>IF((Mes!B476 =""),Mes!H476," ")</f>
        <v/>
      </c>
      <c r="AD476" s="6" t="str">
        <f>IF(NOT(Mes!B476 =""),Mes!B476,"")</f>
        <v/>
      </c>
      <c r="AE476" s="7"/>
      <c r="AF476" s="7"/>
    </row>
    <row r="477" ht="15.75" customHeight="1">
      <c r="A477" s="6" t="str">
        <f>Mes!G477</f>
        <v/>
      </c>
      <c r="B477" s="7"/>
      <c r="C477" s="7" t="str">
        <f>IF(Mes!Q477="", "", LOWER(LEFT(Mes!Q477,1)&amp;MID(Mes!Q477,SEARCH(" ",Mes!Q477)+1,LEN(Mes!Q477))))
</f>
        <v/>
      </c>
      <c r="D477" s="7"/>
      <c r="E477" s="6" t="str">
        <f>Mes!M477</f>
        <v/>
      </c>
      <c r="F477" s="7" t="str">
        <f>Mes!J477</f>
        <v/>
      </c>
      <c r="G477" s="7"/>
      <c r="H477" s="7"/>
      <c r="I477" s="6" t="str">
        <f>Mes!L477</f>
        <v/>
      </c>
      <c r="J477" s="7"/>
      <c r="K477" s="8" t="str">
        <f>Mes!O477</f>
        <v/>
      </c>
      <c r="L477" s="8" t="str">
        <f>Mes!P477</f>
        <v/>
      </c>
      <c r="M477" s="6" t="str">
        <f>Mes!R477</f>
        <v/>
      </c>
      <c r="N477" s="7" t="str">
        <f t="shared" si="1"/>
        <v/>
      </c>
      <c r="O477" s="6" t="str">
        <f>Mes!N477</f>
        <v/>
      </c>
      <c r="P477" s="7"/>
      <c r="Q477" s="7"/>
      <c r="R477" s="6" t="str">
        <f>Mes!I477</f>
        <v/>
      </c>
      <c r="S477" s="6" t="str">
        <f>Mes!K477</f>
        <v/>
      </c>
      <c r="T477" s="7" t="str">
        <f>IF(Mes!Q477="","",VLOOKUP(Mes!Q477,User!$A$2:$E$200,3,1))</f>
        <v/>
      </c>
      <c r="U477" s="7"/>
      <c r="V477" s="7"/>
      <c r="W477" s="7"/>
      <c r="X477" s="7"/>
      <c r="Y477" s="7"/>
      <c r="Z477" s="7"/>
      <c r="AA477" s="7"/>
      <c r="AB477" s="7"/>
      <c r="AC477" s="7" t="str">
        <f>IF((Mes!B477 =""),Mes!H477," ")</f>
        <v/>
      </c>
      <c r="AD477" s="6" t="str">
        <f>IF(NOT(Mes!B477 =""),Mes!B477,"")</f>
        <v/>
      </c>
      <c r="AE477" s="7"/>
      <c r="AF477" s="7"/>
    </row>
    <row r="478" ht="15.75" customHeight="1">
      <c r="A478" s="6" t="str">
        <f>Mes!G478</f>
        <v/>
      </c>
      <c r="B478" s="7"/>
      <c r="C478" s="7" t="str">
        <f>IF(Mes!Q478="", "", LOWER(LEFT(Mes!Q478,1)&amp;MID(Mes!Q478,SEARCH(" ",Mes!Q478)+1,LEN(Mes!Q478))))
</f>
        <v/>
      </c>
      <c r="D478" s="7"/>
      <c r="E478" s="6" t="str">
        <f>Mes!M478</f>
        <v/>
      </c>
      <c r="F478" s="7" t="str">
        <f>Mes!J478</f>
        <v/>
      </c>
      <c r="G478" s="7"/>
      <c r="H478" s="7"/>
      <c r="I478" s="6" t="str">
        <f>Mes!L478</f>
        <v/>
      </c>
      <c r="J478" s="7"/>
      <c r="K478" s="8" t="str">
        <f>Mes!O478</f>
        <v/>
      </c>
      <c r="L478" s="8" t="str">
        <f>Mes!P478</f>
        <v/>
      </c>
      <c r="M478" s="6" t="str">
        <f>Mes!R478</f>
        <v/>
      </c>
      <c r="N478" s="7" t="str">
        <f t="shared" si="1"/>
        <v/>
      </c>
      <c r="O478" s="6" t="str">
        <f>Mes!N478</f>
        <v/>
      </c>
      <c r="P478" s="7"/>
      <c r="Q478" s="7"/>
      <c r="R478" s="6" t="str">
        <f>Mes!I478</f>
        <v/>
      </c>
      <c r="S478" s="6" t="str">
        <f>Mes!K478</f>
        <v/>
      </c>
      <c r="T478" s="7" t="str">
        <f>IF(Mes!Q478="","",VLOOKUP(Mes!Q478,User!$A$2:$E$200,3,1))</f>
        <v/>
      </c>
      <c r="U478" s="7"/>
      <c r="V478" s="7"/>
      <c r="W478" s="7"/>
      <c r="X478" s="7"/>
      <c r="Y478" s="7"/>
      <c r="Z478" s="7"/>
      <c r="AA478" s="7"/>
      <c r="AB478" s="7"/>
      <c r="AC478" s="7" t="str">
        <f>IF((Mes!B478 =""),Mes!H478," ")</f>
        <v/>
      </c>
      <c r="AD478" s="6" t="str">
        <f>IF(NOT(Mes!B478 =""),Mes!B478,"")</f>
        <v/>
      </c>
      <c r="AE478" s="7"/>
      <c r="AF478" s="7"/>
    </row>
    <row r="479" ht="15.75" customHeight="1">
      <c r="A479" s="6" t="str">
        <f>Mes!G479</f>
        <v/>
      </c>
      <c r="B479" s="7"/>
      <c r="C479" s="7" t="str">
        <f>IF(Mes!Q479="", "", LOWER(LEFT(Mes!Q479,1)&amp;MID(Mes!Q479,SEARCH(" ",Mes!Q479)+1,LEN(Mes!Q479))))
</f>
        <v/>
      </c>
      <c r="D479" s="7"/>
      <c r="E479" s="6" t="str">
        <f>Mes!M479</f>
        <v/>
      </c>
      <c r="F479" s="7" t="str">
        <f>Mes!J479</f>
        <v/>
      </c>
      <c r="G479" s="7"/>
      <c r="H479" s="7"/>
      <c r="I479" s="6" t="str">
        <f>Mes!L479</f>
        <v/>
      </c>
      <c r="J479" s="7"/>
      <c r="K479" s="8" t="str">
        <f>Mes!O479</f>
        <v/>
      </c>
      <c r="L479" s="8" t="str">
        <f>Mes!P479</f>
        <v/>
      </c>
      <c r="M479" s="6" t="str">
        <f>Mes!R479</f>
        <v/>
      </c>
      <c r="N479" s="7" t="str">
        <f t="shared" si="1"/>
        <v/>
      </c>
      <c r="O479" s="6" t="str">
        <f>Mes!N479</f>
        <v/>
      </c>
      <c r="P479" s="7"/>
      <c r="Q479" s="7"/>
      <c r="R479" s="6" t="str">
        <f>Mes!I479</f>
        <v/>
      </c>
      <c r="S479" s="6" t="str">
        <f>Mes!K479</f>
        <v/>
      </c>
      <c r="T479" s="7" t="str">
        <f>IF(Mes!Q479="","",VLOOKUP(Mes!Q479,User!$A$2:$E$200,3,1))</f>
        <v/>
      </c>
      <c r="U479" s="7"/>
      <c r="V479" s="7"/>
      <c r="W479" s="7"/>
      <c r="X479" s="7"/>
      <c r="Y479" s="7"/>
      <c r="Z479" s="7"/>
      <c r="AA479" s="7"/>
      <c r="AB479" s="7"/>
      <c r="AC479" s="7" t="str">
        <f>IF((Mes!B479 =""),Mes!H479," ")</f>
        <v/>
      </c>
      <c r="AD479" s="6" t="str">
        <f>IF(NOT(Mes!B479 =""),Mes!B479,"")</f>
        <v/>
      </c>
      <c r="AE479" s="7"/>
      <c r="AF479" s="7"/>
    </row>
    <row r="480" ht="15.75" customHeight="1">
      <c r="A480" s="6" t="str">
        <f>Mes!G480</f>
        <v/>
      </c>
      <c r="B480" s="7"/>
      <c r="C480" s="7" t="str">
        <f>IF(Mes!Q480="", "", LOWER(LEFT(Mes!Q480,1)&amp;MID(Mes!Q480,SEARCH(" ",Mes!Q480)+1,LEN(Mes!Q480))))
</f>
        <v/>
      </c>
      <c r="D480" s="7"/>
      <c r="E480" s="6" t="str">
        <f>Mes!M480</f>
        <v/>
      </c>
      <c r="F480" s="7" t="str">
        <f>Mes!J480</f>
        <v/>
      </c>
      <c r="G480" s="7"/>
      <c r="H480" s="7"/>
      <c r="I480" s="6" t="str">
        <f>Mes!L480</f>
        <v/>
      </c>
      <c r="J480" s="7"/>
      <c r="K480" s="8" t="str">
        <f>Mes!O480</f>
        <v/>
      </c>
      <c r="L480" s="8" t="str">
        <f>Mes!P480</f>
        <v/>
      </c>
      <c r="M480" s="6" t="str">
        <f>Mes!R480</f>
        <v/>
      </c>
      <c r="N480" s="7" t="str">
        <f t="shared" si="1"/>
        <v/>
      </c>
      <c r="O480" s="6" t="str">
        <f>Mes!N480</f>
        <v/>
      </c>
      <c r="P480" s="7"/>
      <c r="Q480" s="7"/>
      <c r="R480" s="6" t="str">
        <f>Mes!I480</f>
        <v/>
      </c>
      <c r="S480" s="6" t="str">
        <f>Mes!K480</f>
        <v/>
      </c>
      <c r="T480" s="7" t="str">
        <f>IF(Mes!Q480="","",VLOOKUP(Mes!Q480,User!$A$2:$E$200,3,1))</f>
        <v/>
      </c>
      <c r="U480" s="7"/>
      <c r="V480" s="7"/>
      <c r="W480" s="7"/>
      <c r="X480" s="7"/>
      <c r="Y480" s="7"/>
      <c r="Z480" s="7"/>
      <c r="AA480" s="7"/>
      <c r="AB480" s="7"/>
      <c r="AC480" s="7" t="str">
        <f>IF((Mes!B480 =""),Mes!H480," ")</f>
        <v/>
      </c>
      <c r="AD480" s="6" t="str">
        <f>IF(NOT(Mes!B480 =""),Mes!B480,"")</f>
        <v/>
      </c>
      <c r="AE480" s="7"/>
      <c r="AF480" s="7"/>
    </row>
    <row r="481" ht="15.75" customHeight="1">
      <c r="A481" s="6" t="str">
        <f>Mes!G481</f>
        <v/>
      </c>
      <c r="B481" s="7"/>
      <c r="C481" s="7" t="str">
        <f>IF(Mes!Q481="", "", LOWER(LEFT(Mes!Q481,1)&amp;MID(Mes!Q481,SEARCH(" ",Mes!Q481)+1,LEN(Mes!Q481))))
</f>
        <v/>
      </c>
      <c r="D481" s="7"/>
      <c r="E481" s="6" t="str">
        <f>Mes!M481</f>
        <v/>
      </c>
      <c r="F481" s="7" t="str">
        <f>Mes!J481</f>
        <v/>
      </c>
      <c r="G481" s="7"/>
      <c r="H481" s="7"/>
      <c r="I481" s="6" t="str">
        <f>Mes!L481</f>
        <v/>
      </c>
      <c r="J481" s="7"/>
      <c r="K481" s="8" t="str">
        <f>Mes!O481</f>
        <v/>
      </c>
      <c r="L481" s="8" t="str">
        <f>Mes!P481</f>
        <v/>
      </c>
      <c r="M481" s="6" t="str">
        <f>Mes!R481</f>
        <v/>
      </c>
      <c r="N481" s="7" t="str">
        <f t="shared" si="1"/>
        <v/>
      </c>
      <c r="O481" s="6" t="str">
        <f>Mes!N481</f>
        <v/>
      </c>
      <c r="P481" s="7"/>
      <c r="Q481" s="7"/>
      <c r="R481" s="6" t="str">
        <f>Mes!I481</f>
        <v/>
      </c>
      <c r="S481" s="6" t="str">
        <f>Mes!K481</f>
        <v/>
      </c>
      <c r="T481" s="7" t="str">
        <f>IF(Mes!Q481="","",VLOOKUP(Mes!Q481,User!$A$2:$E$200,3,1))</f>
        <v/>
      </c>
      <c r="U481" s="7"/>
      <c r="V481" s="7"/>
      <c r="W481" s="7"/>
      <c r="X481" s="7"/>
      <c r="Y481" s="7"/>
      <c r="Z481" s="7"/>
      <c r="AA481" s="7"/>
      <c r="AB481" s="7"/>
      <c r="AC481" s="7" t="str">
        <f>IF((Mes!B481 =""),Mes!H481," ")</f>
        <v/>
      </c>
      <c r="AD481" s="6" t="str">
        <f>IF(NOT(Mes!B481 =""),Mes!B481,"")</f>
        <v/>
      </c>
      <c r="AE481" s="7"/>
      <c r="AF481" s="7"/>
    </row>
    <row r="482" ht="15.75" customHeight="1">
      <c r="A482" s="6" t="str">
        <f>Mes!G482</f>
        <v/>
      </c>
      <c r="B482" s="7"/>
      <c r="C482" s="7" t="str">
        <f>IF(Mes!Q482="", "", LOWER(LEFT(Mes!Q482,1)&amp;MID(Mes!Q482,SEARCH(" ",Mes!Q482)+1,LEN(Mes!Q482))))
</f>
        <v/>
      </c>
      <c r="D482" s="7"/>
      <c r="E482" s="6" t="str">
        <f>Mes!M482</f>
        <v/>
      </c>
      <c r="F482" s="7" t="str">
        <f>Mes!J482</f>
        <v/>
      </c>
      <c r="G482" s="7"/>
      <c r="H482" s="7"/>
      <c r="I482" s="6" t="str">
        <f>Mes!L482</f>
        <v/>
      </c>
      <c r="J482" s="7"/>
      <c r="K482" s="8" t="str">
        <f>Mes!O482</f>
        <v/>
      </c>
      <c r="L482" s="8" t="str">
        <f>Mes!P482</f>
        <v/>
      </c>
      <c r="M482" s="6" t="str">
        <f>Mes!R482</f>
        <v/>
      </c>
      <c r="N482" s="7" t="str">
        <f t="shared" si="1"/>
        <v/>
      </c>
      <c r="O482" s="6" t="str">
        <f>Mes!N482</f>
        <v/>
      </c>
      <c r="P482" s="7"/>
      <c r="Q482" s="7"/>
      <c r="R482" s="6" t="str">
        <f>Mes!I482</f>
        <v/>
      </c>
      <c r="S482" s="6" t="str">
        <f>Mes!K482</f>
        <v/>
      </c>
      <c r="T482" s="7" t="str">
        <f>IF(Mes!Q482="","",VLOOKUP(Mes!Q482,User!$A$2:$E$200,3,1))</f>
        <v/>
      </c>
      <c r="U482" s="7"/>
      <c r="V482" s="7"/>
      <c r="W482" s="7"/>
      <c r="X482" s="7"/>
      <c r="Y482" s="7"/>
      <c r="Z482" s="7"/>
      <c r="AA482" s="7"/>
      <c r="AB482" s="7"/>
      <c r="AC482" s="7" t="str">
        <f>IF((Mes!B482 =""),Mes!H482," ")</f>
        <v/>
      </c>
      <c r="AD482" s="6" t="str">
        <f>IF(NOT(Mes!B482 =""),Mes!B482,"")</f>
        <v/>
      </c>
      <c r="AE482" s="7"/>
      <c r="AF482" s="7"/>
    </row>
    <row r="483" ht="15.75" customHeight="1">
      <c r="A483" s="6" t="str">
        <f>Mes!G483</f>
        <v/>
      </c>
      <c r="B483" s="7"/>
      <c r="C483" s="7" t="str">
        <f>IF(Mes!Q483="", "", LOWER(LEFT(Mes!Q483,1)&amp;MID(Mes!Q483,SEARCH(" ",Mes!Q483)+1,LEN(Mes!Q483))))
</f>
        <v/>
      </c>
      <c r="D483" s="7"/>
      <c r="E483" s="6" t="str">
        <f>Mes!M483</f>
        <v/>
      </c>
      <c r="F483" s="7" t="str">
        <f>Mes!J483</f>
        <v/>
      </c>
      <c r="G483" s="7"/>
      <c r="H483" s="7"/>
      <c r="I483" s="6" t="str">
        <f>Mes!L483</f>
        <v/>
      </c>
      <c r="J483" s="7"/>
      <c r="K483" s="8" t="str">
        <f>Mes!O483</f>
        <v/>
      </c>
      <c r="L483" s="8" t="str">
        <f>Mes!P483</f>
        <v/>
      </c>
      <c r="M483" s="6" t="str">
        <f>Mes!R483</f>
        <v/>
      </c>
      <c r="N483" s="7" t="str">
        <f t="shared" si="1"/>
        <v/>
      </c>
      <c r="O483" s="6" t="str">
        <f>Mes!N483</f>
        <v/>
      </c>
      <c r="P483" s="7"/>
      <c r="Q483" s="7"/>
      <c r="R483" s="6" t="str">
        <f>Mes!I483</f>
        <v/>
      </c>
      <c r="S483" s="6" t="str">
        <f>Mes!K483</f>
        <v/>
      </c>
      <c r="T483" s="7" t="str">
        <f>IF(Mes!Q483="","",VLOOKUP(Mes!Q483,User!$A$2:$E$200,3,1))</f>
        <v/>
      </c>
      <c r="U483" s="7"/>
      <c r="V483" s="7"/>
      <c r="W483" s="7"/>
      <c r="X483" s="7"/>
      <c r="Y483" s="7"/>
      <c r="Z483" s="7"/>
      <c r="AA483" s="7"/>
      <c r="AB483" s="7"/>
      <c r="AC483" s="7" t="str">
        <f>IF((Mes!B483 =""),Mes!H483," ")</f>
        <v/>
      </c>
      <c r="AD483" s="6" t="str">
        <f>IF(NOT(Mes!B483 =""),Mes!B483,"")</f>
        <v/>
      </c>
      <c r="AE483" s="7"/>
      <c r="AF483" s="7"/>
    </row>
    <row r="484" ht="15.75" customHeight="1">
      <c r="A484" s="6" t="str">
        <f>Mes!G484</f>
        <v/>
      </c>
      <c r="B484" s="7"/>
      <c r="C484" s="7" t="str">
        <f>IF(Mes!Q484="", "", LOWER(LEFT(Mes!Q484,1)&amp;MID(Mes!Q484,SEARCH(" ",Mes!Q484)+1,LEN(Mes!Q484))))
</f>
        <v/>
      </c>
      <c r="D484" s="7"/>
      <c r="E484" s="6" t="str">
        <f>Mes!M484</f>
        <v/>
      </c>
      <c r="F484" s="7" t="str">
        <f>Mes!J484</f>
        <v/>
      </c>
      <c r="G484" s="7"/>
      <c r="H484" s="7"/>
      <c r="I484" s="6" t="str">
        <f>Mes!L484</f>
        <v/>
      </c>
      <c r="J484" s="7"/>
      <c r="K484" s="8" t="str">
        <f>Mes!O484</f>
        <v/>
      </c>
      <c r="L484" s="8" t="str">
        <f>Mes!P484</f>
        <v/>
      </c>
      <c r="M484" s="6" t="str">
        <f>Mes!R484</f>
        <v/>
      </c>
      <c r="N484" s="7" t="str">
        <f t="shared" si="1"/>
        <v/>
      </c>
      <c r="O484" s="6" t="str">
        <f>Mes!N484</f>
        <v/>
      </c>
      <c r="P484" s="7"/>
      <c r="Q484" s="7"/>
      <c r="R484" s="6" t="str">
        <f>Mes!I484</f>
        <v/>
      </c>
      <c r="S484" s="6" t="str">
        <f>Mes!K484</f>
        <v/>
      </c>
      <c r="T484" s="7" t="str">
        <f>IF(Mes!Q484="","",VLOOKUP(Mes!Q484,User!$A$2:$E$200,3,1))</f>
        <v/>
      </c>
      <c r="U484" s="7"/>
      <c r="V484" s="7"/>
      <c r="W484" s="7"/>
      <c r="X484" s="7"/>
      <c r="Y484" s="7"/>
      <c r="Z484" s="7"/>
      <c r="AA484" s="7"/>
      <c r="AB484" s="7"/>
      <c r="AC484" s="7" t="str">
        <f>IF((Mes!B484 =""),Mes!H484," ")</f>
        <v/>
      </c>
      <c r="AD484" s="6" t="str">
        <f>IF(NOT(Mes!B484 =""),Mes!B484,"")</f>
        <v/>
      </c>
      <c r="AE484" s="7"/>
      <c r="AF484" s="7"/>
    </row>
    <row r="485" ht="15.75" customHeight="1">
      <c r="A485" s="6" t="str">
        <f>Mes!G485</f>
        <v/>
      </c>
      <c r="B485" s="7"/>
      <c r="C485" s="7" t="str">
        <f>IF(Mes!Q485="", "", LOWER(LEFT(Mes!Q485,1)&amp;MID(Mes!Q485,SEARCH(" ",Mes!Q485)+1,LEN(Mes!Q485))))
</f>
        <v/>
      </c>
      <c r="D485" s="7"/>
      <c r="E485" s="6" t="str">
        <f>Mes!M485</f>
        <v/>
      </c>
      <c r="F485" s="7" t="str">
        <f>Mes!J485</f>
        <v/>
      </c>
      <c r="G485" s="7"/>
      <c r="H485" s="7"/>
      <c r="I485" s="6" t="str">
        <f>Mes!L485</f>
        <v/>
      </c>
      <c r="J485" s="7"/>
      <c r="K485" s="8" t="str">
        <f>Mes!O485</f>
        <v/>
      </c>
      <c r="L485" s="8" t="str">
        <f>Mes!P485</f>
        <v/>
      </c>
      <c r="M485" s="6" t="str">
        <f>Mes!R485</f>
        <v/>
      </c>
      <c r="N485" s="7" t="str">
        <f t="shared" si="1"/>
        <v/>
      </c>
      <c r="O485" s="6" t="str">
        <f>Mes!N485</f>
        <v/>
      </c>
      <c r="P485" s="7"/>
      <c r="Q485" s="7"/>
      <c r="R485" s="6" t="str">
        <f>Mes!I485</f>
        <v/>
      </c>
      <c r="S485" s="6" t="str">
        <f>Mes!K485</f>
        <v/>
      </c>
      <c r="T485" s="7" t="str">
        <f>IF(Mes!Q485="","",VLOOKUP(Mes!Q485,User!$A$2:$E$200,3,1))</f>
        <v/>
      </c>
      <c r="U485" s="7"/>
      <c r="V485" s="7"/>
      <c r="W485" s="7"/>
      <c r="X485" s="7"/>
      <c r="Y485" s="7"/>
      <c r="Z485" s="7"/>
      <c r="AA485" s="7"/>
      <c r="AB485" s="7"/>
      <c r="AC485" s="7" t="str">
        <f>IF((Mes!B485 =""),Mes!H485," ")</f>
        <v/>
      </c>
      <c r="AD485" s="6" t="str">
        <f>IF(NOT(Mes!B485 =""),Mes!B485,"")</f>
        <v/>
      </c>
      <c r="AE485" s="7"/>
      <c r="AF485" s="7"/>
    </row>
    <row r="486" ht="15.75" customHeight="1">
      <c r="A486" s="6" t="str">
        <f>Mes!G486</f>
        <v/>
      </c>
      <c r="B486" s="7"/>
      <c r="C486" s="7" t="str">
        <f>IF(Mes!Q486="", "", LOWER(LEFT(Mes!Q486,1)&amp;MID(Mes!Q486,SEARCH(" ",Mes!Q486)+1,LEN(Mes!Q486))))
</f>
        <v/>
      </c>
      <c r="D486" s="7"/>
      <c r="E486" s="6" t="str">
        <f>Mes!M486</f>
        <v/>
      </c>
      <c r="F486" s="7" t="str">
        <f>Mes!J486</f>
        <v/>
      </c>
      <c r="G486" s="7"/>
      <c r="H486" s="7"/>
      <c r="I486" s="6" t="str">
        <f>Mes!L486</f>
        <v/>
      </c>
      <c r="J486" s="7"/>
      <c r="K486" s="8" t="str">
        <f>Mes!O486</f>
        <v/>
      </c>
      <c r="L486" s="8" t="str">
        <f>Mes!P486</f>
        <v/>
      </c>
      <c r="M486" s="6" t="str">
        <f>Mes!R486</f>
        <v/>
      </c>
      <c r="N486" s="7" t="str">
        <f t="shared" si="1"/>
        <v/>
      </c>
      <c r="O486" s="6" t="str">
        <f>Mes!N486</f>
        <v/>
      </c>
      <c r="P486" s="7"/>
      <c r="Q486" s="7"/>
      <c r="R486" s="6" t="str">
        <f>Mes!I486</f>
        <v/>
      </c>
      <c r="S486" s="6" t="str">
        <f>Mes!K486</f>
        <v/>
      </c>
      <c r="T486" s="7" t="str">
        <f>IF(Mes!Q486="","",VLOOKUP(Mes!Q486,User!$A$2:$E$200,3,1))</f>
        <v/>
      </c>
      <c r="U486" s="7"/>
      <c r="V486" s="7"/>
      <c r="W486" s="7"/>
      <c r="X486" s="7"/>
      <c r="Y486" s="7"/>
      <c r="Z486" s="7"/>
      <c r="AA486" s="7"/>
      <c r="AB486" s="7"/>
      <c r="AC486" s="7" t="str">
        <f>IF((Mes!B486 =""),Mes!H486," ")</f>
        <v/>
      </c>
      <c r="AD486" s="6" t="str">
        <f>IF(NOT(Mes!B486 =""),Mes!B486,"")</f>
        <v/>
      </c>
      <c r="AE486" s="7"/>
      <c r="AF486" s="7"/>
    </row>
    <row r="487" ht="15.75" customHeight="1">
      <c r="A487" s="6" t="str">
        <f>Mes!G487</f>
        <v/>
      </c>
      <c r="B487" s="7"/>
      <c r="C487" s="7" t="str">
        <f>IF(Mes!Q487="", "", LOWER(LEFT(Mes!Q487,1)&amp;MID(Mes!Q487,SEARCH(" ",Mes!Q487)+1,LEN(Mes!Q487))))
</f>
        <v/>
      </c>
      <c r="D487" s="7"/>
      <c r="E487" s="6" t="str">
        <f>Mes!M487</f>
        <v/>
      </c>
      <c r="F487" s="7" t="str">
        <f>Mes!J487</f>
        <v/>
      </c>
      <c r="G487" s="7"/>
      <c r="H487" s="7"/>
      <c r="I487" s="6" t="str">
        <f>Mes!L487</f>
        <v/>
      </c>
      <c r="J487" s="7"/>
      <c r="K487" s="8" t="str">
        <f>Mes!O487</f>
        <v/>
      </c>
      <c r="L487" s="8" t="str">
        <f>Mes!P487</f>
        <v/>
      </c>
      <c r="M487" s="6" t="str">
        <f>Mes!R487</f>
        <v/>
      </c>
      <c r="N487" s="7" t="str">
        <f t="shared" si="1"/>
        <v/>
      </c>
      <c r="O487" s="6" t="str">
        <f>Mes!N487</f>
        <v/>
      </c>
      <c r="P487" s="7"/>
      <c r="Q487" s="7"/>
      <c r="R487" s="6" t="str">
        <f>Mes!I487</f>
        <v/>
      </c>
      <c r="S487" s="6" t="str">
        <f>Mes!K487</f>
        <v/>
      </c>
      <c r="T487" s="7" t="str">
        <f>IF(Mes!Q487="","",VLOOKUP(Mes!Q487,User!$A$2:$E$200,3,1))</f>
        <v/>
      </c>
      <c r="U487" s="7"/>
      <c r="V487" s="7"/>
      <c r="W487" s="7"/>
      <c r="X487" s="7"/>
      <c r="Y487" s="7"/>
      <c r="Z487" s="7"/>
      <c r="AA487" s="7"/>
      <c r="AB487" s="7"/>
      <c r="AC487" s="7" t="str">
        <f>IF((Mes!B487 =""),Mes!H487," ")</f>
        <v/>
      </c>
      <c r="AD487" s="6" t="str">
        <f>IF(NOT(Mes!B487 =""),Mes!B487,"")</f>
        <v/>
      </c>
      <c r="AE487" s="7"/>
      <c r="AF487" s="7"/>
    </row>
    <row r="488" ht="15.75" customHeight="1">
      <c r="A488" s="6" t="str">
        <f>Mes!G488</f>
        <v/>
      </c>
      <c r="B488" s="7"/>
      <c r="C488" s="7" t="str">
        <f>IF(Mes!Q488="", "", LOWER(LEFT(Mes!Q488,1)&amp;MID(Mes!Q488,SEARCH(" ",Mes!Q488)+1,LEN(Mes!Q488))))
</f>
        <v/>
      </c>
      <c r="D488" s="7"/>
      <c r="E488" s="6" t="str">
        <f>Mes!M488</f>
        <v/>
      </c>
      <c r="F488" s="7" t="str">
        <f>Mes!J488</f>
        <v/>
      </c>
      <c r="G488" s="7"/>
      <c r="H488" s="7"/>
      <c r="I488" s="6" t="str">
        <f>Mes!L488</f>
        <v/>
      </c>
      <c r="J488" s="7"/>
      <c r="K488" s="8" t="str">
        <f>Mes!O488</f>
        <v/>
      </c>
      <c r="L488" s="8" t="str">
        <f>Mes!P488</f>
        <v/>
      </c>
      <c r="M488" s="6" t="str">
        <f>Mes!R488</f>
        <v/>
      </c>
      <c r="N488" s="7" t="str">
        <f t="shared" si="1"/>
        <v/>
      </c>
      <c r="O488" s="6" t="str">
        <f>Mes!N488</f>
        <v/>
      </c>
      <c r="P488" s="7"/>
      <c r="Q488" s="7"/>
      <c r="R488" s="6" t="str">
        <f>Mes!I488</f>
        <v/>
      </c>
      <c r="S488" s="6" t="str">
        <f>Mes!K488</f>
        <v/>
      </c>
      <c r="T488" s="7" t="str">
        <f>IF(Mes!Q488="","",VLOOKUP(Mes!Q488,User!$A$2:$E$200,3,1))</f>
        <v/>
      </c>
      <c r="U488" s="7"/>
      <c r="V488" s="7"/>
      <c r="W488" s="7"/>
      <c r="X488" s="7"/>
      <c r="Y488" s="7"/>
      <c r="Z488" s="7"/>
      <c r="AA488" s="7"/>
      <c r="AB488" s="7"/>
      <c r="AC488" s="7" t="str">
        <f>IF((Mes!B488 =""),Mes!H488," ")</f>
        <v/>
      </c>
      <c r="AD488" s="6" t="str">
        <f>IF(NOT(Mes!B488 =""),Mes!B488,"")</f>
        <v/>
      </c>
      <c r="AE488" s="7"/>
      <c r="AF488" s="7"/>
    </row>
    <row r="489" ht="15.75" customHeight="1">
      <c r="A489" s="6" t="str">
        <f>Mes!G489</f>
        <v/>
      </c>
      <c r="B489" s="7"/>
      <c r="C489" s="7" t="str">
        <f>IF(Mes!Q489="", "", LOWER(LEFT(Mes!Q489,1)&amp;MID(Mes!Q489,SEARCH(" ",Mes!Q489)+1,LEN(Mes!Q489))))
</f>
        <v/>
      </c>
      <c r="D489" s="7"/>
      <c r="E489" s="6" t="str">
        <f>Mes!M489</f>
        <v/>
      </c>
      <c r="F489" s="7" t="str">
        <f>Mes!J489</f>
        <v/>
      </c>
      <c r="G489" s="7"/>
      <c r="H489" s="7"/>
      <c r="I489" s="6" t="str">
        <f>Mes!L489</f>
        <v/>
      </c>
      <c r="J489" s="7"/>
      <c r="K489" s="8" t="str">
        <f>Mes!O489</f>
        <v/>
      </c>
      <c r="L489" s="8" t="str">
        <f>Mes!P489</f>
        <v/>
      </c>
      <c r="M489" s="6" t="str">
        <f>Mes!R489</f>
        <v/>
      </c>
      <c r="N489" s="7" t="str">
        <f t="shared" si="1"/>
        <v/>
      </c>
      <c r="O489" s="6" t="str">
        <f>Mes!N489</f>
        <v/>
      </c>
      <c r="P489" s="7"/>
      <c r="Q489" s="7"/>
      <c r="R489" s="6" t="str">
        <f>Mes!I489</f>
        <v/>
      </c>
      <c r="S489" s="6" t="str">
        <f>Mes!K489</f>
        <v/>
      </c>
      <c r="T489" s="7" t="str">
        <f>IF(Mes!Q489="","",VLOOKUP(Mes!Q489,User!$A$2:$E$200,3,1))</f>
        <v/>
      </c>
      <c r="U489" s="7"/>
      <c r="V489" s="7"/>
      <c r="W489" s="7"/>
      <c r="X489" s="7"/>
      <c r="Y489" s="7"/>
      <c r="Z489" s="7"/>
      <c r="AA489" s="7"/>
      <c r="AB489" s="7"/>
      <c r="AC489" s="7" t="str">
        <f>IF((Mes!B489 =""),Mes!H489," ")</f>
        <v/>
      </c>
      <c r="AD489" s="6" t="str">
        <f>IF(NOT(Mes!B489 =""),Mes!B489,"")</f>
        <v/>
      </c>
      <c r="AE489" s="7"/>
      <c r="AF489" s="7"/>
    </row>
    <row r="490" ht="15.75" customHeight="1">
      <c r="A490" s="6" t="str">
        <f>Mes!G490</f>
        <v/>
      </c>
      <c r="B490" s="7"/>
      <c r="C490" s="7" t="str">
        <f>IF(Mes!Q490="", "", LOWER(LEFT(Mes!Q490,1)&amp;MID(Mes!Q490,SEARCH(" ",Mes!Q490)+1,LEN(Mes!Q490))))
</f>
        <v/>
      </c>
      <c r="D490" s="7"/>
      <c r="E490" s="6" t="str">
        <f>Mes!M490</f>
        <v/>
      </c>
      <c r="F490" s="7" t="str">
        <f>Mes!J490</f>
        <v/>
      </c>
      <c r="G490" s="7"/>
      <c r="H490" s="7"/>
      <c r="I490" s="6" t="str">
        <f>Mes!L490</f>
        <v/>
      </c>
      <c r="J490" s="7"/>
      <c r="K490" s="8" t="str">
        <f>Mes!O490</f>
        <v/>
      </c>
      <c r="L490" s="8" t="str">
        <f>Mes!P490</f>
        <v/>
      </c>
      <c r="M490" s="6" t="str">
        <f>Mes!R490</f>
        <v/>
      </c>
      <c r="N490" s="7" t="str">
        <f t="shared" si="1"/>
        <v/>
      </c>
      <c r="O490" s="6" t="str">
        <f>Mes!N490</f>
        <v/>
      </c>
      <c r="P490" s="7"/>
      <c r="Q490" s="7"/>
      <c r="R490" s="6" t="str">
        <f>Mes!I490</f>
        <v/>
      </c>
      <c r="S490" s="6" t="str">
        <f>Mes!K490</f>
        <v/>
      </c>
      <c r="T490" s="7" t="str">
        <f>IF(Mes!Q490="","",VLOOKUP(Mes!Q490,User!$A$2:$E$200,3,1))</f>
        <v/>
      </c>
      <c r="U490" s="7"/>
      <c r="V490" s="7"/>
      <c r="W490" s="7"/>
      <c r="X490" s="7"/>
      <c r="Y490" s="7"/>
      <c r="Z490" s="7"/>
      <c r="AA490" s="7"/>
      <c r="AB490" s="7"/>
      <c r="AC490" s="7" t="str">
        <f>IF((Mes!B490 =""),Mes!H490," ")</f>
        <v/>
      </c>
      <c r="AD490" s="6" t="str">
        <f>IF(NOT(Mes!B490 =""),Mes!B490,"")</f>
        <v/>
      </c>
      <c r="AE490" s="7"/>
      <c r="AF490" s="7"/>
    </row>
    <row r="491" ht="15.75" customHeight="1">
      <c r="A491" s="6" t="str">
        <f>Mes!G491</f>
        <v/>
      </c>
      <c r="B491" s="7"/>
      <c r="C491" s="7" t="str">
        <f>IF(Mes!Q491="", "", LOWER(LEFT(Mes!Q491,1)&amp;MID(Mes!Q491,SEARCH(" ",Mes!Q491)+1,LEN(Mes!Q491))))
</f>
        <v/>
      </c>
      <c r="D491" s="7"/>
      <c r="E491" s="6" t="str">
        <f>Mes!M491</f>
        <v/>
      </c>
      <c r="F491" s="7" t="str">
        <f>Mes!J491</f>
        <v/>
      </c>
      <c r="G491" s="7"/>
      <c r="H491" s="7"/>
      <c r="I491" s="6" t="str">
        <f>Mes!L491</f>
        <v/>
      </c>
      <c r="J491" s="7"/>
      <c r="K491" s="8" t="str">
        <f>Mes!O491</f>
        <v/>
      </c>
      <c r="L491" s="8" t="str">
        <f>Mes!P491</f>
        <v/>
      </c>
      <c r="M491" s="6" t="str">
        <f>Mes!R491</f>
        <v/>
      </c>
      <c r="N491" s="7" t="str">
        <f t="shared" si="1"/>
        <v/>
      </c>
      <c r="O491" s="6" t="str">
        <f>Mes!N491</f>
        <v/>
      </c>
      <c r="P491" s="7"/>
      <c r="Q491" s="7"/>
      <c r="R491" s="6" t="str">
        <f>Mes!I491</f>
        <v/>
      </c>
      <c r="S491" s="6" t="str">
        <f>Mes!K491</f>
        <v/>
      </c>
      <c r="T491" s="7" t="str">
        <f>IF(Mes!Q491="","",VLOOKUP(Mes!Q491,User!$A$2:$E$200,3,1))</f>
        <v/>
      </c>
      <c r="U491" s="7"/>
      <c r="V491" s="7"/>
      <c r="W491" s="7"/>
      <c r="X491" s="7"/>
      <c r="Y491" s="7"/>
      <c r="Z491" s="7"/>
      <c r="AA491" s="7"/>
      <c r="AB491" s="7"/>
      <c r="AC491" s="7" t="str">
        <f>IF((Mes!B491 =""),Mes!H491," ")</f>
        <v/>
      </c>
      <c r="AD491" s="6" t="str">
        <f>IF(NOT(Mes!B491 =""),Mes!B491,"")</f>
        <v/>
      </c>
      <c r="AE491" s="7"/>
      <c r="AF491" s="7"/>
    </row>
    <row r="492" ht="15.75" customHeight="1">
      <c r="A492" s="6" t="str">
        <f>Mes!G492</f>
        <v/>
      </c>
      <c r="B492" s="7"/>
      <c r="C492" s="7" t="str">
        <f>IF(Mes!Q492="", "", LOWER(LEFT(Mes!Q492,1)&amp;MID(Mes!Q492,SEARCH(" ",Mes!Q492)+1,LEN(Mes!Q492))))
</f>
        <v/>
      </c>
      <c r="D492" s="7"/>
      <c r="E492" s="6" t="str">
        <f>Mes!M492</f>
        <v/>
      </c>
      <c r="F492" s="7" t="str">
        <f>Mes!J492</f>
        <v/>
      </c>
      <c r="G492" s="7"/>
      <c r="H492" s="7"/>
      <c r="I492" s="6" t="str">
        <f>Mes!L492</f>
        <v/>
      </c>
      <c r="J492" s="7"/>
      <c r="K492" s="8" t="str">
        <f>Mes!O492</f>
        <v/>
      </c>
      <c r="L492" s="8" t="str">
        <f>Mes!P492</f>
        <v/>
      </c>
      <c r="M492" s="6" t="str">
        <f>Mes!R492</f>
        <v/>
      </c>
      <c r="N492" s="7" t="str">
        <f t="shared" si="1"/>
        <v/>
      </c>
      <c r="O492" s="6" t="str">
        <f>Mes!N492</f>
        <v/>
      </c>
      <c r="P492" s="7"/>
      <c r="Q492" s="7"/>
      <c r="R492" s="6" t="str">
        <f>Mes!I492</f>
        <v/>
      </c>
      <c r="S492" s="6" t="str">
        <f>Mes!K492</f>
        <v/>
      </c>
      <c r="T492" s="7" t="str">
        <f>IF(Mes!Q492="","",VLOOKUP(Mes!Q492,User!$A$2:$E$200,3,1))</f>
        <v/>
      </c>
      <c r="U492" s="7"/>
      <c r="V492" s="7"/>
      <c r="W492" s="7"/>
      <c r="X492" s="7"/>
      <c r="Y492" s="7"/>
      <c r="Z492" s="7"/>
      <c r="AA492" s="7"/>
      <c r="AB492" s="7"/>
      <c r="AC492" s="7" t="str">
        <f>IF((Mes!B492 =""),Mes!H492," ")</f>
        <v/>
      </c>
      <c r="AD492" s="6" t="str">
        <f>IF(NOT(Mes!B492 =""),Mes!B492,"")</f>
        <v/>
      </c>
      <c r="AE492" s="7"/>
      <c r="AF492" s="7"/>
    </row>
    <row r="493" ht="15.75" customHeight="1">
      <c r="A493" s="6" t="str">
        <f>Mes!G493</f>
        <v/>
      </c>
      <c r="B493" s="7"/>
      <c r="C493" s="7" t="str">
        <f>IF(Mes!Q493="", "", LOWER(LEFT(Mes!Q493,1)&amp;MID(Mes!Q493,SEARCH(" ",Mes!Q493)+1,LEN(Mes!Q493))))
</f>
        <v/>
      </c>
      <c r="D493" s="7"/>
      <c r="E493" s="6" t="str">
        <f>Mes!M493</f>
        <v/>
      </c>
      <c r="F493" s="7" t="str">
        <f>Mes!J493</f>
        <v/>
      </c>
      <c r="G493" s="7"/>
      <c r="H493" s="7"/>
      <c r="I493" s="6" t="str">
        <f>Mes!L493</f>
        <v/>
      </c>
      <c r="J493" s="7"/>
      <c r="K493" s="8" t="str">
        <f>Mes!O493</f>
        <v/>
      </c>
      <c r="L493" s="8" t="str">
        <f>Mes!P493</f>
        <v/>
      </c>
      <c r="M493" s="6" t="str">
        <f>Mes!R493</f>
        <v/>
      </c>
      <c r="N493" s="7" t="str">
        <f t="shared" si="1"/>
        <v/>
      </c>
      <c r="O493" s="6" t="str">
        <f>Mes!N493</f>
        <v/>
      </c>
      <c r="P493" s="7"/>
      <c r="Q493" s="7"/>
      <c r="R493" s="6" t="str">
        <f>Mes!I493</f>
        <v/>
      </c>
      <c r="S493" s="6" t="str">
        <f>Mes!K493</f>
        <v/>
      </c>
      <c r="T493" s="7" t="str">
        <f>IF(Mes!Q493="","",VLOOKUP(Mes!Q493,User!$A$2:$E$200,3,1))</f>
        <v/>
      </c>
      <c r="U493" s="7"/>
      <c r="V493" s="7"/>
      <c r="W493" s="7"/>
      <c r="X493" s="7"/>
      <c r="Y493" s="7"/>
      <c r="Z493" s="7"/>
      <c r="AA493" s="7"/>
      <c r="AB493" s="7"/>
      <c r="AC493" s="7" t="str">
        <f>IF((Mes!B493 =""),Mes!H493," ")</f>
        <v/>
      </c>
      <c r="AD493" s="6" t="str">
        <f>IF(NOT(Mes!B493 =""),Mes!B493,"")</f>
        <v/>
      </c>
      <c r="AE493" s="7"/>
      <c r="AF493" s="7"/>
    </row>
    <row r="494" ht="15.75" customHeight="1">
      <c r="A494" s="6" t="str">
        <f>Mes!G494</f>
        <v/>
      </c>
      <c r="B494" s="7"/>
      <c r="C494" s="7" t="str">
        <f>IF(Mes!Q494="", "", LOWER(LEFT(Mes!Q494,1)&amp;MID(Mes!Q494,SEARCH(" ",Mes!Q494)+1,LEN(Mes!Q494))))
</f>
        <v/>
      </c>
      <c r="D494" s="7"/>
      <c r="E494" s="6" t="str">
        <f>Mes!M494</f>
        <v/>
      </c>
      <c r="F494" s="7" t="str">
        <f>Mes!J494</f>
        <v/>
      </c>
      <c r="G494" s="7"/>
      <c r="H494" s="7"/>
      <c r="I494" s="6" t="str">
        <f>Mes!L494</f>
        <v/>
      </c>
      <c r="J494" s="7"/>
      <c r="K494" s="8" t="str">
        <f>Mes!O494</f>
        <v/>
      </c>
      <c r="L494" s="8" t="str">
        <f>Mes!P494</f>
        <v/>
      </c>
      <c r="M494" s="6" t="str">
        <f>Mes!R494</f>
        <v/>
      </c>
      <c r="N494" s="7" t="str">
        <f t="shared" si="1"/>
        <v/>
      </c>
      <c r="O494" s="6" t="str">
        <f>Mes!N494</f>
        <v/>
      </c>
      <c r="P494" s="7"/>
      <c r="Q494" s="7"/>
      <c r="R494" s="6" t="str">
        <f>Mes!I494</f>
        <v/>
      </c>
      <c r="S494" s="6" t="str">
        <f>Mes!K494</f>
        <v/>
      </c>
      <c r="T494" s="7" t="str">
        <f>IF(Mes!Q494="","",VLOOKUP(Mes!Q494,User!$A$2:$E$200,3,1))</f>
        <v/>
      </c>
      <c r="U494" s="7"/>
      <c r="V494" s="7"/>
      <c r="W494" s="7"/>
      <c r="X494" s="7"/>
      <c r="Y494" s="7"/>
      <c r="Z494" s="7"/>
      <c r="AA494" s="7"/>
      <c r="AB494" s="7"/>
      <c r="AC494" s="7" t="str">
        <f>IF((Mes!B494 =""),Mes!H494," ")</f>
        <v/>
      </c>
      <c r="AD494" s="6" t="str">
        <f>IF(NOT(Mes!B494 =""),Mes!B494,"")</f>
        <v/>
      </c>
      <c r="AE494" s="7"/>
      <c r="AF494" s="7"/>
    </row>
    <row r="495" ht="15.75" customHeight="1">
      <c r="A495" s="6" t="str">
        <f>Mes!G495</f>
        <v/>
      </c>
      <c r="B495" s="7"/>
      <c r="C495" s="7" t="str">
        <f>IF(Mes!Q495="", "", LOWER(LEFT(Mes!Q495,1)&amp;MID(Mes!Q495,SEARCH(" ",Mes!Q495)+1,LEN(Mes!Q495))))
</f>
        <v/>
      </c>
      <c r="D495" s="7"/>
      <c r="E495" s="6" t="str">
        <f>Mes!M495</f>
        <v/>
      </c>
      <c r="F495" s="7" t="str">
        <f>Mes!J495</f>
        <v/>
      </c>
      <c r="G495" s="7"/>
      <c r="H495" s="7"/>
      <c r="I495" s="6" t="str">
        <f>Mes!L495</f>
        <v/>
      </c>
      <c r="J495" s="7"/>
      <c r="K495" s="8" t="str">
        <f>Mes!O495</f>
        <v/>
      </c>
      <c r="L495" s="8" t="str">
        <f>Mes!P495</f>
        <v/>
      </c>
      <c r="M495" s="6" t="str">
        <f>Mes!R495</f>
        <v/>
      </c>
      <c r="N495" s="7" t="str">
        <f t="shared" si="1"/>
        <v/>
      </c>
      <c r="O495" s="6" t="str">
        <f>Mes!N495</f>
        <v/>
      </c>
      <c r="P495" s="7"/>
      <c r="Q495" s="7"/>
      <c r="R495" s="6" t="str">
        <f>Mes!I495</f>
        <v/>
      </c>
      <c r="S495" s="6" t="str">
        <f>Mes!K495</f>
        <v/>
      </c>
      <c r="T495" s="7" t="str">
        <f>IF(Mes!Q495="","",VLOOKUP(Mes!Q495,User!$A$2:$E$200,3,1))</f>
        <v/>
      </c>
      <c r="U495" s="7"/>
      <c r="V495" s="7"/>
      <c r="W495" s="7"/>
      <c r="X495" s="7"/>
      <c r="Y495" s="7"/>
      <c r="Z495" s="7"/>
      <c r="AA495" s="7"/>
      <c r="AB495" s="7"/>
      <c r="AC495" s="7" t="str">
        <f>IF((Mes!B495 =""),Mes!H495," ")</f>
        <v/>
      </c>
      <c r="AD495" s="6" t="str">
        <f>IF(NOT(Mes!B495 =""),Mes!B495,"")</f>
        <v/>
      </c>
      <c r="AE495" s="7"/>
      <c r="AF495" s="7"/>
    </row>
    <row r="496" ht="15.75" customHeight="1">
      <c r="A496" s="6" t="str">
        <f>Mes!G496</f>
        <v/>
      </c>
      <c r="B496" s="7"/>
      <c r="C496" s="7" t="str">
        <f>IF(Mes!Q496="", "", LOWER(LEFT(Mes!Q496,1)&amp;MID(Mes!Q496,SEARCH(" ",Mes!Q496)+1,LEN(Mes!Q496))))
</f>
        <v/>
      </c>
      <c r="D496" s="7"/>
      <c r="E496" s="6" t="str">
        <f>Mes!M496</f>
        <v/>
      </c>
      <c r="F496" s="7" t="str">
        <f>Mes!J496</f>
        <v/>
      </c>
      <c r="G496" s="7"/>
      <c r="H496" s="7"/>
      <c r="I496" s="6" t="str">
        <f>Mes!L496</f>
        <v/>
      </c>
      <c r="J496" s="7"/>
      <c r="K496" s="8" t="str">
        <f>Mes!O496</f>
        <v/>
      </c>
      <c r="L496" s="8" t="str">
        <f>Mes!P496</f>
        <v/>
      </c>
      <c r="M496" s="6" t="str">
        <f>Mes!R496</f>
        <v/>
      </c>
      <c r="N496" s="7" t="str">
        <f t="shared" si="1"/>
        <v/>
      </c>
      <c r="O496" s="6" t="str">
        <f>Mes!N496</f>
        <v/>
      </c>
      <c r="P496" s="7"/>
      <c r="Q496" s="7"/>
      <c r="R496" s="6" t="str">
        <f>Mes!I496</f>
        <v/>
      </c>
      <c r="S496" s="6" t="str">
        <f>Mes!K496</f>
        <v/>
      </c>
      <c r="T496" s="7" t="str">
        <f>IF(Mes!Q496="","",VLOOKUP(Mes!Q496,User!$A$2:$E$200,3,1))</f>
        <v/>
      </c>
      <c r="U496" s="7"/>
      <c r="V496" s="7"/>
      <c r="W496" s="7"/>
      <c r="X496" s="7"/>
      <c r="Y496" s="7"/>
      <c r="Z496" s="7"/>
      <c r="AA496" s="7"/>
      <c r="AB496" s="7"/>
      <c r="AC496" s="7" t="str">
        <f>IF((Mes!B496 =""),Mes!H496," ")</f>
        <v/>
      </c>
      <c r="AD496" s="6" t="str">
        <f>IF(NOT(Mes!B496 =""),Mes!B496,"")</f>
        <v/>
      </c>
      <c r="AE496" s="7"/>
      <c r="AF496" s="7"/>
    </row>
    <row r="497" ht="15.75" customHeight="1">
      <c r="A497" s="6" t="str">
        <f>Mes!G497</f>
        <v/>
      </c>
      <c r="B497" s="7"/>
      <c r="C497" s="7" t="str">
        <f>IF(Mes!Q497="", "", LOWER(LEFT(Mes!Q497,1)&amp;MID(Mes!Q497,SEARCH(" ",Mes!Q497)+1,LEN(Mes!Q497))))
</f>
        <v/>
      </c>
      <c r="D497" s="7"/>
      <c r="E497" s="6" t="str">
        <f>Mes!M497</f>
        <v/>
      </c>
      <c r="F497" s="7" t="str">
        <f>Mes!J497</f>
        <v/>
      </c>
      <c r="G497" s="7"/>
      <c r="H497" s="7"/>
      <c r="I497" s="6" t="str">
        <f>Mes!L497</f>
        <v/>
      </c>
      <c r="J497" s="7"/>
      <c r="K497" s="8" t="str">
        <f>Mes!O497</f>
        <v/>
      </c>
      <c r="L497" s="8" t="str">
        <f>Mes!P497</f>
        <v/>
      </c>
      <c r="M497" s="6" t="str">
        <f>Mes!R497</f>
        <v/>
      </c>
      <c r="N497" s="7" t="str">
        <f t="shared" si="1"/>
        <v/>
      </c>
      <c r="O497" s="6" t="str">
        <f>Mes!N497</f>
        <v/>
      </c>
      <c r="P497" s="7"/>
      <c r="Q497" s="7"/>
      <c r="R497" s="6" t="str">
        <f>Mes!I497</f>
        <v/>
      </c>
      <c r="S497" s="6" t="str">
        <f>Mes!K497</f>
        <v/>
      </c>
      <c r="T497" s="7" t="str">
        <f>IF(Mes!Q497="","",VLOOKUP(Mes!Q497,User!$A$2:$E$200,3,1))</f>
        <v/>
      </c>
      <c r="U497" s="7"/>
      <c r="V497" s="7"/>
      <c r="W497" s="7"/>
      <c r="X497" s="7"/>
      <c r="Y497" s="7"/>
      <c r="Z497" s="7"/>
      <c r="AA497" s="7"/>
      <c r="AB497" s="7"/>
      <c r="AC497" s="7" t="str">
        <f>IF((Mes!B497 =""),Mes!H497," ")</f>
        <v/>
      </c>
      <c r="AD497" s="6" t="str">
        <f>IF(NOT(Mes!B497 =""),Mes!B497,"")</f>
        <v/>
      </c>
      <c r="AE497" s="7"/>
      <c r="AF497" s="7"/>
    </row>
    <row r="498" ht="15.75" customHeight="1">
      <c r="A498" s="6" t="str">
        <f>Mes!G498</f>
        <v/>
      </c>
      <c r="B498" s="7"/>
      <c r="C498" s="7" t="str">
        <f>IF(Mes!Q498="", "", LOWER(LEFT(Mes!Q498,1)&amp;MID(Mes!Q498,SEARCH(" ",Mes!Q498)+1,LEN(Mes!Q498))))
</f>
        <v/>
      </c>
      <c r="D498" s="7"/>
      <c r="E498" s="6" t="str">
        <f>Mes!M498</f>
        <v/>
      </c>
      <c r="F498" s="7" t="str">
        <f>Mes!J498</f>
        <v/>
      </c>
      <c r="G498" s="7"/>
      <c r="H498" s="7"/>
      <c r="I498" s="6" t="str">
        <f>Mes!L498</f>
        <v/>
      </c>
      <c r="J498" s="7"/>
      <c r="K498" s="8" t="str">
        <f>Mes!O498</f>
        <v/>
      </c>
      <c r="L498" s="8" t="str">
        <f>Mes!P498</f>
        <v/>
      </c>
      <c r="M498" s="6" t="str">
        <f>Mes!R498</f>
        <v/>
      </c>
      <c r="N498" s="7" t="str">
        <f t="shared" si="1"/>
        <v/>
      </c>
      <c r="O498" s="6" t="str">
        <f>Mes!N498</f>
        <v/>
      </c>
      <c r="P498" s="7"/>
      <c r="Q498" s="7"/>
      <c r="R498" s="6" t="str">
        <f>Mes!I498</f>
        <v/>
      </c>
      <c r="S498" s="6" t="str">
        <f>Mes!K498</f>
        <v/>
      </c>
      <c r="T498" s="7" t="str">
        <f>IF(Mes!Q498="","",VLOOKUP(Mes!Q498,User!$A$2:$E$200,3,1))</f>
        <v/>
      </c>
      <c r="U498" s="7"/>
      <c r="V498" s="7"/>
      <c r="W498" s="7"/>
      <c r="X498" s="7"/>
      <c r="Y498" s="7"/>
      <c r="Z498" s="7"/>
      <c r="AA498" s="7"/>
      <c r="AB498" s="7"/>
      <c r="AC498" s="7" t="str">
        <f>IF((Mes!B498 =""),Mes!H498," ")</f>
        <v/>
      </c>
      <c r="AD498" s="6" t="str">
        <f>IF(NOT(Mes!B498 =""),Mes!B498,"")</f>
        <v/>
      </c>
      <c r="AE498" s="7"/>
      <c r="AF498" s="7"/>
    </row>
    <row r="499" ht="15.75" customHeight="1">
      <c r="A499" s="6" t="str">
        <f>Mes!G499</f>
        <v/>
      </c>
      <c r="B499" s="7"/>
      <c r="C499" s="7" t="str">
        <f>IF(Mes!Q499="", "", LOWER(LEFT(Mes!Q499,1)&amp;MID(Mes!Q499,SEARCH(" ",Mes!Q499)+1,LEN(Mes!Q499))))
</f>
        <v/>
      </c>
      <c r="D499" s="7"/>
      <c r="E499" s="6" t="str">
        <f>Mes!M499</f>
        <v/>
      </c>
      <c r="F499" s="7" t="str">
        <f>Mes!J499</f>
        <v/>
      </c>
      <c r="G499" s="7"/>
      <c r="H499" s="7"/>
      <c r="I499" s="6" t="str">
        <f>Mes!L499</f>
        <v/>
      </c>
      <c r="J499" s="7"/>
      <c r="K499" s="8" t="str">
        <f>Mes!O499</f>
        <v/>
      </c>
      <c r="L499" s="8" t="str">
        <f>Mes!P499</f>
        <v/>
      </c>
      <c r="M499" s="6" t="str">
        <f>Mes!R499</f>
        <v/>
      </c>
      <c r="N499" s="7" t="str">
        <f t="shared" si="1"/>
        <v/>
      </c>
      <c r="O499" s="6" t="str">
        <f>Mes!N499</f>
        <v/>
      </c>
      <c r="P499" s="7"/>
      <c r="Q499" s="7"/>
      <c r="R499" s="6" t="str">
        <f>Mes!I499</f>
        <v/>
      </c>
      <c r="S499" s="6" t="str">
        <f>Mes!K499</f>
        <v/>
      </c>
      <c r="T499" s="7" t="str">
        <f>IF(Mes!Q499="","",VLOOKUP(Mes!Q499,User!$A$2:$E$200,3,1))</f>
        <v/>
      </c>
      <c r="U499" s="7"/>
      <c r="V499" s="7"/>
      <c r="W499" s="7"/>
      <c r="X499" s="7"/>
      <c r="Y499" s="7"/>
      <c r="Z499" s="7"/>
      <c r="AA499" s="7"/>
      <c r="AB499" s="7"/>
      <c r="AC499" s="7" t="str">
        <f>IF((Mes!B499 =""),Mes!H499," ")</f>
        <v/>
      </c>
      <c r="AD499" s="6" t="str">
        <f>IF(NOT(Mes!B499 =""),Mes!B499,"")</f>
        <v/>
      </c>
      <c r="AE499" s="7"/>
      <c r="AF499" s="7"/>
    </row>
    <row r="500" ht="15.75" customHeight="1">
      <c r="A500" s="6" t="str">
        <f>Mes!G500</f>
        <v/>
      </c>
      <c r="B500" s="7"/>
      <c r="C500" s="7" t="str">
        <f>IF(Mes!Q500="", "", LOWER(LEFT(Mes!Q500,1)&amp;MID(Mes!Q500,SEARCH(" ",Mes!Q500)+1,LEN(Mes!Q500))))
</f>
        <v/>
      </c>
      <c r="D500" s="7"/>
      <c r="E500" s="6" t="str">
        <f>Mes!M500</f>
        <v/>
      </c>
      <c r="F500" s="7" t="str">
        <f>Mes!J500</f>
        <v/>
      </c>
      <c r="G500" s="7"/>
      <c r="H500" s="7"/>
      <c r="I500" s="6" t="str">
        <f>Mes!L500</f>
        <v/>
      </c>
      <c r="J500" s="7"/>
      <c r="K500" s="8" t="str">
        <f>Mes!O500</f>
        <v/>
      </c>
      <c r="L500" s="8" t="str">
        <f>Mes!P500</f>
        <v/>
      </c>
      <c r="M500" s="6" t="str">
        <f>Mes!R500</f>
        <v/>
      </c>
      <c r="N500" s="7" t="str">
        <f t="shared" si="1"/>
        <v/>
      </c>
      <c r="O500" s="6" t="str">
        <f>Mes!N500</f>
        <v/>
      </c>
      <c r="P500" s="7"/>
      <c r="Q500" s="7"/>
      <c r="R500" s="6" t="str">
        <f>Mes!I500</f>
        <v/>
      </c>
      <c r="S500" s="6" t="str">
        <f>Mes!K500</f>
        <v/>
      </c>
      <c r="T500" s="7" t="str">
        <f>IF(Mes!Q500="","",VLOOKUP(Mes!Q500,User!$A$2:$E$200,3,1))</f>
        <v/>
      </c>
      <c r="U500" s="7"/>
      <c r="V500" s="7"/>
      <c r="W500" s="7"/>
      <c r="X500" s="7"/>
      <c r="Y500" s="7"/>
      <c r="Z500" s="7"/>
      <c r="AA500" s="7"/>
      <c r="AB500" s="7"/>
      <c r="AC500" s="7" t="str">
        <f>IF((Mes!B500 =""),Mes!H500," ")</f>
        <v/>
      </c>
      <c r="AD500" s="6" t="str">
        <f>IF(NOT(Mes!B500 =""),Mes!B500,"")</f>
        <v/>
      </c>
      <c r="AE500" s="7"/>
      <c r="AF500" s="7"/>
    </row>
    <row r="501" ht="15.75" customHeight="1">
      <c r="A501" s="6" t="str">
        <f>Mes!G501</f>
        <v/>
      </c>
      <c r="B501" s="7"/>
      <c r="C501" s="7" t="str">
        <f>IF(Mes!Q501="", "", LOWER(LEFT(Mes!Q501,1)&amp;MID(Mes!Q501,SEARCH(" ",Mes!Q501)+1,LEN(Mes!Q501))))
</f>
        <v/>
      </c>
      <c r="D501" s="7"/>
      <c r="E501" s="6" t="str">
        <f>Mes!M501</f>
        <v/>
      </c>
      <c r="F501" s="7" t="str">
        <f>Mes!J501</f>
        <v/>
      </c>
      <c r="G501" s="7"/>
      <c r="H501" s="7"/>
      <c r="I501" s="6" t="str">
        <f>Mes!L501</f>
        <v/>
      </c>
      <c r="J501" s="7"/>
      <c r="K501" s="8" t="str">
        <f>Mes!O501</f>
        <v/>
      </c>
      <c r="L501" s="8" t="str">
        <f>Mes!P501</f>
        <v/>
      </c>
      <c r="M501" s="6" t="str">
        <f>Mes!R501</f>
        <v/>
      </c>
      <c r="N501" s="7" t="str">
        <f t="shared" si="1"/>
        <v/>
      </c>
      <c r="O501" s="6" t="str">
        <f>Mes!N501</f>
        <v/>
      </c>
      <c r="P501" s="7"/>
      <c r="Q501" s="7"/>
      <c r="R501" s="6" t="str">
        <f>Mes!I501</f>
        <v/>
      </c>
      <c r="S501" s="6" t="str">
        <f>Mes!K501</f>
        <v/>
      </c>
      <c r="T501" s="7" t="str">
        <f>IF(Mes!Q501="","",VLOOKUP(Mes!Q501,User!$A$2:$E$200,3,1))</f>
        <v/>
      </c>
      <c r="U501" s="7"/>
      <c r="V501" s="7"/>
      <c r="W501" s="7"/>
      <c r="X501" s="7"/>
      <c r="Y501" s="7"/>
      <c r="Z501" s="7"/>
      <c r="AA501" s="7"/>
      <c r="AB501" s="7"/>
      <c r="AC501" s="7" t="str">
        <f>IF((Mes!B501 =""),Mes!H501," ")</f>
        <v/>
      </c>
      <c r="AD501" s="6" t="str">
        <f>IF(NOT(Mes!B501 =""),Mes!B501,"")</f>
        <v/>
      </c>
      <c r="AE501" s="7"/>
      <c r="AF501" s="7"/>
    </row>
    <row r="502" ht="15.75" customHeight="1">
      <c r="A502" s="6" t="str">
        <f>Mes!G502</f>
        <v/>
      </c>
      <c r="B502" s="7"/>
      <c r="C502" s="7" t="str">
        <f>IF(Mes!Q502="", "", LOWER(LEFT(Mes!Q502,1)&amp;MID(Mes!Q502,SEARCH(" ",Mes!Q502)+1,LEN(Mes!Q502))))
</f>
        <v/>
      </c>
      <c r="D502" s="7"/>
      <c r="E502" s="6" t="str">
        <f>Mes!M502</f>
        <v/>
      </c>
      <c r="F502" s="7" t="str">
        <f>Mes!J502</f>
        <v/>
      </c>
      <c r="G502" s="7"/>
      <c r="H502" s="7"/>
      <c r="I502" s="6" t="str">
        <f>Mes!L502</f>
        <v/>
      </c>
      <c r="J502" s="7"/>
      <c r="K502" s="8" t="str">
        <f>Mes!O502</f>
        <v/>
      </c>
      <c r="L502" s="8" t="str">
        <f>Mes!P502</f>
        <v/>
      </c>
      <c r="M502" s="6" t="str">
        <f>Mes!R502</f>
        <v/>
      </c>
      <c r="N502" s="7" t="str">
        <f t="shared" si="1"/>
        <v/>
      </c>
      <c r="O502" s="6" t="str">
        <f>Mes!N502</f>
        <v/>
      </c>
      <c r="P502" s="7"/>
      <c r="Q502" s="7"/>
      <c r="R502" s="6" t="str">
        <f>Mes!I502</f>
        <v/>
      </c>
      <c r="S502" s="6" t="str">
        <f>Mes!K502</f>
        <v/>
      </c>
      <c r="T502" s="7" t="str">
        <f>IF(Mes!Q502="","",VLOOKUP(Mes!Q502,User!$A$2:$E$200,3,1))</f>
        <v/>
      </c>
      <c r="U502" s="7"/>
      <c r="V502" s="7"/>
      <c r="W502" s="7"/>
      <c r="X502" s="7"/>
      <c r="Y502" s="7"/>
      <c r="Z502" s="7"/>
      <c r="AA502" s="7"/>
      <c r="AB502" s="7"/>
      <c r="AC502" s="7" t="str">
        <f>IF((Mes!B502 =""),Mes!H502," ")</f>
        <v/>
      </c>
      <c r="AD502" s="6" t="str">
        <f>IF(NOT(Mes!B502 =""),Mes!B502,"")</f>
        <v/>
      </c>
      <c r="AE502" s="7"/>
      <c r="AF502" s="7"/>
    </row>
    <row r="503" ht="15.75" customHeight="1">
      <c r="A503" s="6" t="str">
        <f>Mes!G503</f>
        <v/>
      </c>
      <c r="B503" s="7"/>
      <c r="C503" s="7" t="str">
        <f>IF(Mes!Q503="", "", LOWER(LEFT(Mes!Q503,1)&amp;MID(Mes!Q503,SEARCH(" ",Mes!Q503)+1,LEN(Mes!Q503))))
</f>
        <v/>
      </c>
      <c r="D503" s="7"/>
      <c r="E503" s="6" t="str">
        <f>Mes!M503</f>
        <v/>
      </c>
      <c r="F503" s="7" t="str">
        <f>Mes!J503</f>
        <v/>
      </c>
      <c r="G503" s="7"/>
      <c r="H503" s="7"/>
      <c r="I503" s="6" t="str">
        <f>Mes!L503</f>
        <v/>
      </c>
      <c r="J503" s="7"/>
      <c r="K503" s="8" t="str">
        <f>Mes!O503</f>
        <v/>
      </c>
      <c r="L503" s="8" t="str">
        <f>Mes!P503</f>
        <v/>
      </c>
      <c r="M503" s="6" t="str">
        <f>Mes!R503</f>
        <v/>
      </c>
      <c r="N503" s="7" t="str">
        <f t="shared" si="1"/>
        <v/>
      </c>
      <c r="O503" s="6" t="str">
        <f>Mes!N503</f>
        <v/>
      </c>
      <c r="P503" s="7"/>
      <c r="Q503" s="7"/>
      <c r="R503" s="6" t="str">
        <f>Mes!I503</f>
        <v/>
      </c>
      <c r="S503" s="6" t="str">
        <f>Mes!K503</f>
        <v/>
      </c>
      <c r="T503" s="7" t="str">
        <f>IF(Mes!Q503="","",VLOOKUP(Mes!Q503,User!$A$2:$E$200,3,1))</f>
        <v/>
      </c>
      <c r="U503" s="7"/>
      <c r="V503" s="7"/>
      <c r="W503" s="7"/>
      <c r="X503" s="7"/>
      <c r="Y503" s="7"/>
      <c r="Z503" s="7"/>
      <c r="AA503" s="7"/>
      <c r="AB503" s="7"/>
      <c r="AC503" s="7" t="str">
        <f>IF((Mes!B503 =""),Mes!H503," ")</f>
        <v/>
      </c>
      <c r="AD503" s="6" t="str">
        <f>IF(NOT(Mes!B503 =""),Mes!B503,"")</f>
        <v/>
      </c>
      <c r="AE503" s="7"/>
      <c r="AF503" s="7"/>
    </row>
    <row r="504" ht="15.75" customHeight="1">
      <c r="A504" s="6" t="str">
        <f>Mes!G504</f>
        <v/>
      </c>
      <c r="B504" s="7"/>
      <c r="C504" s="7" t="str">
        <f>IF(Mes!Q504="", "", LOWER(LEFT(Mes!Q504,1)&amp;MID(Mes!Q504,SEARCH(" ",Mes!Q504)+1,LEN(Mes!Q504))))
</f>
        <v/>
      </c>
      <c r="D504" s="7"/>
      <c r="E504" s="6" t="str">
        <f>Mes!M504</f>
        <v/>
      </c>
      <c r="F504" s="7" t="str">
        <f>Mes!J504</f>
        <v/>
      </c>
      <c r="G504" s="7"/>
      <c r="H504" s="7"/>
      <c r="I504" s="6" t="str">
        <f>Mes!L504</f>
        <v/>
      </c>
      <c r="J504" s="7"/>
      <c r="K504" s="8" t="str">
        <f>Mes!O504</f>
        <v/>
      </c>
      <c r="L504" s="8" t="str">
        <f>Mes!P504</f>
        <v/>
      </c>
      <c r="M504" s="6" t="str">
        <f>Mes!R504</f>
        <v/>
      </c>
      <c r="N504" s="7" t="str">
        <f t="shared" si="1"/>
        <v/>
      </c>
      <c r="O504" s="6" t="str">
        <f>Mes!N504</f>
        <v/>
      </c>
      <c r="P504" s="7"/>
      <c r="Q504" s="7"/>
      <c r="R504" s="6" t="str">
        <f>Mes!I504</f>
        <v/>
      </c>
      <c r="S504" s="6" t="str">
        <f>Mes!K504</f>
        <v/>
      </c>
      <c r="T504" s="7" t="str">
        <f>IF(Mes!Q504="","",VLOOKUP(Mes!Q504,User!$A$2:$E$200,3,1))</f>
        <v/>
      </c>
      <c r="U504" s="7"/>
      <c r="V504" s="7"/>
      <c r="W504" s="7"/>
      <c r="X504" s="7"/>
      <c r="Y504" s="7"/>
      <c r="Z504" s="7"/>
      <c r="AA504" s="7"/>
      <c r="AB504" s="7"/>
      <c r="AC504" s="7" t="str">
        <f>IF((Mes!B504 =""),Mes!H504," ")</f>
        <v/>
      </c>
      <c r="AD504" s="6" t="str">
        <f>IF(NOT(Mes!B504 =""),Mes!B504,"")</f>
        <v/>
      </c>
      <c r="AE504" s="7"/>
      <c r="AF504" s="7"/>
    </row>
    <row r="505" ht="15.75" customHeight="1">
      <c r="A505" s="6" t="str">
        <f>Mes!G505</f>
        <v/>
      </c>
      <c r="B505" s="7"/>
      <c r="C505" s="7" t="str">
        <f>IF(Mes!Q505="", "", LOWER(LEFT(Mes!Q505,1)&amp;MID(Mes!Q505,SEARCH(" ",Mes!Q505)+1,LEN(Mes!Q505))))
</f>
        <v/>
      </c>
      <c r="D505" s="7"/>
      <c r="E505" s="6" t="str">
        <f>Mes!M505</f>
        <v/>
      </c>
      <c r="F505" s="7" t="str">
        <f>Mes!J505</f>
        <v/>
      </c>
      <c r="G505" s="7"/>
      <c r="H505" s="7"/>
      <c r="I505" s="6" t="str">
        <f>Mes!L505</f>
        <v/>
      </c>
      <c r="J505" s="7"/>
      <c r="K505" s="8" t="str">
        <f>Mes!O505</f>
        <v/>
      </c>
      <c r="L505" s="8" t="str">
        <f>Mes!P505</f>
        <v/>
      </c>
      <c r="M505" s="6" t="str">
        <f>Mes!R505</f>
        <v/>
      </c>
      <c r="N505" s="7" t="str">
        <f t="shared" si="1"/>
        <v/>
      </c>
      <c r="O505" s="6" t="str">
        <f>Mes!N505</f>
        <v/>
      </c>
      <c r="P505" s="7"/>
      <c r="Q505" s="7"/>
      <c r="R505" s="6" t="str">
        <f>Mes!I505</f>
        <v/>
      </c>
      <c r="S505" s="6" t="str">
        <f>Mes!K505</f>
        <v/>
      </c>
      <c r="T505" s="7" t="str">
        <f>IF(Mes!Q505="","",VLOOKUP(Mes!Q505,User!$A$2:$E$200,3,1))</f>
        <v/>
      </c>
      <c r="U505" s="7"/>
      <c r="V505" s="7"/>
      <c r="W505" s="7"/>
      <c r="X505" s="7"/>
      <c r="Y505" s="7"/>
      <c r="Z505" s="7"/>
      <c r="AA505" s="7"/>
      <c r="AB505" s="7"/>
      <c r="AC505" s="7" t="str">
        <f>IF((Mes!B505 =""),Mes!H505," ")</f>
        <v/>
      </c>
      <c r="AD505" s="6" t="str">
        <f>IF(NOT(Mes!B505 =""),Mes!B505,"")</f>
        <v/>
      </c>
      <c r="AE505" s="7"/>
      <c r="AF505" s="7"/>
    </row>
    <row r="506" ht="15.75" customHeight="1">
      <c r="A506" s="6" t="str">
        <f>Mes!G506</f>
        <v/>
      </c>
      <c r="B506" s="7"/>
      <c r="C506" s="7" t="str">
        <f>IF(Mes!Q506="", "", LOWER(LEFT(Mes!Q506,1)&amp;MID(Mes!Q506,SEARCH(" ",Mes!Q506)+1,LEN(Mes!Q506))))
</f>
        <v/>
      </c>
      <c r="D506" s="7"/>
      <c r="E506" s="6" t="str">
        <f>Mes!M506</f>
        <v/>
      </c>
      <c r="F506" s="7" t="str">
        <f>Mes!J506</f>
        <v/>
      </c>
      <c r="G506" s="7"/>
      <c r="H506" s="7"/>
      <c r="I506" s="6" t="str">
        <f>Mes!L506</f>
        <v/>
      </c>
      <c r="J506" s="7"/>
      <c r="K506" s="8" t="str">
        <f>Mes!O506</f>
        <v/>
      </c>
      <c r="L506" s="8" t="str">
        <f>Mes!P506</f>
        <v/>
      </c>
      <c r="M506" s="6" t="str">
        <f>Mes!R506</f>
        <v/>
      </c>
      <c r="N506" s="7" t="str">
        <f t="shared" si="1"/>
        <v/>
      </c>
      <c r="O506" s="6" t="str">
        <f>Mes!N506</f>
        <v/>
      </c>
      <c r="P506" s="7"/>
      <c r="Q506" s="7"/>
      <c r="R506" s="6" t="str">
        <f>Mes!I506</f>
        <v/>
      </c>
      <c r="S506" s="6" t="str">
        <f>Mes!K506</f>
        <v/>
      </c>
      <c r="T506" s="7" t="str">
        <f>IF(Mes!Q506="","",VLOOKUP(Mes!Q506,User!$A$2:$E$200,3,1))</f>
        <v/>
      </c>
      <c r="U506" s="7"/>
      <c r="V506" s="7"/>
      <c r="W506" s="7"/>
      <c r="X506" s="7"/>
      <c r="Y506" s="7"/>
      <c r="Z506" s="7"/>
      <c r="AA506" s="7"/>
      <c r="AB506" s="7"/>
      <c r="AC506" s="7" t="str">
        <f>IF((Mes!B506 =""),Mes!H506," ")</f>
        <v/>
      </c>
      <c r="AD506" s="6" t="str">
        <f>IF(NOT(Mes!B506 =""),Mes!B506,"")</f>
        <v/>
      </c>
      <c r="AE506" s="7"/>
      <c r="AF506" s="7"/>
    </row>
    <row r="507" ht="15.75" customHeight="1">
      <c r="A507" s="6" t="str">
        <f>Mes!G507</f>
        <v/>
      </c>
      <c r="B507" s="7"/>
      <c r="C507" s="7" t="str">
        <f>IF(Mes!Q507="", "", LOWER(LEFT(Mes!Q507,1)&amp;MID(Mes!Q507,SEARCH(" ",Mes!Q507)+1,LEN(Mes!Q507))))
</f>
        <v/>
      </c>
      <c r="D507" s="7"/>
      <c r="E507" s="6" t="str">
        <f>Mes!M507</f>
        <v/>
      </c>
      <c r="F507" s="7" t="str">
        <f>Mes!J507</f>
        <v/>
      </c>
      <c r="G507" s="7"/>
      <c r="H507" s="7"/>
      <c r="I507" s="6" t="str">
        <f>Mes!L507</f>
        <v/>
      </c>
      <c r="J507" s="7"/>
      <c r="K507" s="8" t="str">
        <f>Mes!O507</f>
        <v/>
      </c>
      <c r="L507" s="8" t="str">
        <f>Mes!P507</f>
        <v/>
      </c>
      <c r="M507" s="6" t="str">
        <f>Mes!R507</f>
        <v/>
      </c>
      <c r="N507" s="7" t="str">
        <f t="shared" si="1"/>
        <v/>
      </c>
      <c r="O507" s="6" t="str">
        <f>Mes!N507</f>
        <v/>
      </c>
      <c r="P507" s="7"/>
      <c r="Q507" s="7"/>
      <c r="R507" s="6" t="str">
        <f>Mes!I507</f>
        <v/>
      </c>
      <c r="S507" s="6" t="str">
        <f>Mes!K507</f>
        <v/>
      </c>
      <c r="T507" s="7" t="str">
        <f>IF(Mes!Q507="","",VLOOKUP(Mes!Q507,User!$A$2:$E$200,3,1))</f>
        <v/>
      </c>
      <c r="U507" s="7"/>
      <c r="V507" s="7"/>
      <c r="W507" s="7"/>
      <c r="X507" s="7"/>
      <c r="Y507" s="7"/>
      <c r="Z507" s="7"/>
      <c r="AA507" s="7"/>
      <c r="AB507" s="7"/>
      <c r="AC507" s="7" t="str">
        <f>IF((Mes!B507 =""),Mes!H507," ")</f>
        <v/>
      </c>
      <c r="AD507" s="6" t="str">
        <f>IF(NOT(Mes!B507 =""),Mes!B507,"")</f>
        <v/>
      </c>
      <c r="AE507" s="7"/>
      <c r="AF507" s="7"/>
    </row>
    <row r="508" ht="15.75" customHeight="1">
      <c r="A508" s="6" t="str">
        <f>Mes!G508</f>
        <v/>
      </c>
      <c r="B508" s="7"/>
      <c r="C508" s="7" t="str">
        <f>IF(Mes!Q508="", "", LOWER(LEFT(Mes!Q508,1)&amp;MID(Mes!Q508,SEARCH(" ",Mes!Q508)+1,LEN(Mes!Q508))))
</f>
        <v/>
      </c>
      <c r="D508" s="7"/>
      <c r="E508" s="6" t="str">
        <f>Mes!M508</f>
        <v/>
      </c>
      <c r="F508" s="7" t="str">
        <f>Mes!J508</f>
        <v/>
      </c>
      <c r="G508" s="7"/>
      <c r="H508" s="7"/>
      <c r="I508" s="6" t="str">
        <f>Mes!L508</f>
        <v/>
      </c>
      <c r="J508" s="7"/>
      <c r="K508" s="8" t="str">
        <f>Mes!O508</f>
        <v/>
      </c>
      <c r="L508" s="8" t="str">
        <f>Mes!P508</f>
        <v/>
      </c>
      <c r="M508" s="6" t="str">
        <f>Mes!R508</f>
        <v/>
      </c>
      <c r="N508" s="7" t="str">
        <f t="shared" si="1"/>
        <v/>
      </c>
      <c r="O508" s="6" t="str">
        <f>Mes!N508</f>
        <v/>
      </c>
      <c r="P508" s="7"/>
      <c r="Q508" s="7"/>
      <c r="R508" s="6" t="str">
        <f>Mes!I508</f>
        <v/>
      </c>
      <c r="S508" s="6" t="str">
        <f>Mes!K508</f>
        <v/>
      </c>
      <c r="T508" s="7" t="str">
        <f>IF(Mes!Q508="","",VLOOKUP(Mes!Q508,User!$A$2:$E$200,3,1))</f>
        <v/>
      </c>
      <c r="U508" s="7"/>
      <c r="V508" s="7"/>
      <c r="W508" s="7"/>
      <c r="X508" s="7"/>
      <c r="Y508" s="7"/>
      <c r="Z508" s="7"/>
      <c r="AA508" s="7"/>
      <c r="AB508" s="7"/>
      <c r="AC508" s="7" t="str">
        <f>IF((Mes!B508 =""),Mes!H508," ")</f>
        <v/>
      </c>
      <c r="AD508" s="6" t="str">
        <f>IF(NOT(Mes!B508 =""),Mes!B508,"")</f>
        <v/>
      </c>
      <c r="AE508" s="7"/>
      <c r="AF508" s="7"/>
    </row>
    <row r="509" ht="15.75" customHeight="1">
      <c r="A509" s="6" t="str">
        <f>Mes!G509</f>
        <v/>
      </c>
      <c r="B509" s="7"/>
      <c r="C509" s="7" t="str">
        <f>IF(Mes!Q509="", "", LOWER(LEFT(Mes!Q509,1)&amp;MID(Mes!Q509,SEARCH(" ",Mes!Q509)+1,LEN(Mes!Q509))))
</f>
        <v/>
      </c>
      <c r="D509" s="7"/>
      <c r="E509" s="6" t="str">
        <f>Mes!M509</f>
        <v/>
      </c>
      <c r="F509" s="7" t="str">
        <f>Mes!J509</f>
        <v/>
      </c>
      <c r="G509" s="7"/>
      <c r="H509" s="7"/>
      <c r="I509" s="6" t="str">
        <f>Mes!L509</f>
        <v/>
      </c>
      <c r="J509" s="7"/>
      <c r="K509" s="8" t="str">
        <f>Mes!O509</f>
        <v/>
      </c>
      <c r="L509" s="8" t="str">
        <f>Mes!P509</f>
        <v/>
      </c>
      <c r="M509" s="6" t="str">
        <f>Mes!R509</f>
        <v/>
      </c>
      <c r="N509" s="7" t="str">
        <f t="shared" si="1"/>
        <v/>
      </c>
      <c r="O509" s="6" t="str">
        <f>Mes!N509</f>
        <v/>
      </c>
      <c r="P509" s="7"/>
      <c r="Q509" s="7"/>
      <c r="R509" s="6" t="str">
        <f>Mes!I509</f>
        <v/>
      </c>
      <c r="S509" s="6" t="str">
        <f>Mes!K509</f>
        <v/>
      </c>
      <c r="T509" s="7" t="str">
        <f>IF(Mes!Q509="","",VLOOKUP(Mes!Q509,User!$A$2:$E$200,3,1))</f>
        <v/>
      </c>
      <c r="U509" s="7"/>
      <c r="V509" s="7"/>
      <c r="W509" s="7"/>
      <c r="X509" s="7"/>
      <c r="Y509" s="7"/>
      <c r="Z509" s="7"/>
      <c r="AA509" s="7"/>
      <c r="AB509" s="7"/>
      <c r="AC509" s="7" t="str">
        <f>IF((Mes!B509 =""),Mes!H509," ")</f>
        <v/>
      </c>
      <c r="AD509" s="6" t="str">
        <f>IF(NOT(Mes!B509 =""),Mes!B509,"")</f>
        <v/>
      </c>
      <c r="AE509" s="7"/>
      <c r="AF509" s="7"/>
    </row>
    <row r="510" ht="15.75" customHeight="1">
      <c r="A510" s="6" t="str">
        <f>Mes!G510</f>
        <v/>
      </c>
      <c r="B510" s="7"/>
      <c r="C510" s="7" t="str">
        <f>IF(Mes!Q510="", "", LOWER(LEFT(Mes!Q510,1)&amp;MID(Mes!Q510,SEARCH(" ",Mes!Q510)+1,LEN(Mes!Q510))))
</f>
        <v/>
      </c>
      <c r="D510" s="7"/>
      <c r="E510" s="6" t="str">
        <f>Mes!M510</f>
        <v/>
      </c>
      <c r="F510" s="7" t="str">
        <f>Mes!J510</f>
        <v/>
      </c>
      <c r="G510" s="7"/>
      <c r="H510" s="7"/>
      <c r="I510" s="6" t="str">
        <f>Mes!L510</f>
        <v/>
      </c>
      <c r="J510" s="7"/>
      <c r="K510" s="8" t="str">
        <f>Mes!O510</f>
        <v/>
      </c>
      <c r="L510" s="8" t="str">
        <f>Mes!P510</f>
        <v/>
      </c>
      <c r="M510" s="6" t="str">
        <f>Mes!R510</f>
        <v/>
      </c>
      <c r="N510" s="7" t="str">
        <f t="shared" si="1"/>
        <v/>
      </c>
      <c r="O510" s="6" t="str">
        <f>Mes!N510</f>
        <v/>
      </c>
      <c r="P510" s="7"/>
      <c r="Q510" s="7"/>
      <c r="R510" s="6" t="str">
        <f>Mes!I510</f>
        <v/>
      </c>
      <c r="S510" s="6" t="str">
        <f>Mes!K510</f>
        <v/>
      </c>
      <c r="T510" s="7" t="str">
        <f>IF(Mes!Q510="","",VLOOKUP(Mes!Q510,User!$A$2:$E$200,3,1))</f>
        <v/>
      </c>
      <c r="U510" s="7"/>
      <c r="V510" s="7"/>
      <c r="W510" s="7"/>
      <c r="X510" s="7"/>
      <c r="Y510" s="7"/>
      <c r="Z510" s="7"/>
      <c r="AA510" s="7"/>
      <c r="AB510" s="7"/>
      <c r="AC510" s="7" t="str">
        <f>IF((Mes!B510 =""),Mes!H510," ")</f>
        <v/>
      </c>
      <c r="AD510" s="6" t="str">
        <f>IF(NOT(Mes!B510 =""),Mes!B510,"")</f>
        <v/>
      </c>
      <c r="AE510" s="7"/>
      <c r="AF510" s="7"/>
    </row>
    <row r="511" ht="15.75" customHeight="1">
      <c r="A511" s="6" t="str">
        <f>Mes!G511</f>
        <v/>
      </c>
      <c r="B511" s="7"/>
      <c r="C511" s="7" t="str">
        <f>IF(Mes!Q511="", "", LOWER(LEFT(Mes!Q511,1)&amp;MID(Mes!Q511,SEARCH(" ",Mes!Q511)+1,LEN(Mes!Q511))))
</f>
        <v/>
      </c>
      <c r="D511" s="7"/>
      <c r="E511" s="6" t="str">
        <f>Mes!M511</f>
        <v/>
      </c>
      <c r="F511" s="7" t="str">
        <f>Mes!J511</f>
        <v/>
      </c>
      <c r="G511" s="7"/>
      <c r="H511" s="7"/>
      <c r="I511" s="6" t="str">
        <f>Mes!L511</f>
        <v/>
      </c>
      <c r="J511" s="7"/>
      <c r="K511" s="8" t="str">
        <f>Mes!O511</f>
        <v/>
      </c>
      <c r="L511" s="8" t="str">
        <f>Mes!P511</f>
        <v/>
      </c>
      <c r="M511" s="6" t="str">
        <f>Mes!R511</f>
        <v/>
      </c>
      <c r="N511" s="7" t="str">
        <f t="shared" si="1"/>
        <v/>
      </c>
      <c r="O511" s="6" t="str">
        <f>Mes!N511</f>
        <v/>
      </c>
      <c r="P511" s="7"/>
      <c r="Q511" s="7"/>
      <c r="R511" s="6" t="str">
        <f>Mes!I511</f>
        <v/>
      </c>
      <c r="S511" s="6" t="str">
        <f>Mes!K511</f>
        <v/>
      </c>
      <c r="T511" s="7" t="str">
        <f>IF(Mes!Q511="","",VLOOKUP(Mes!Q511,User!$A$2:$E$200,3,1))</f>
        <v/>
      </c>
      <c r="U511" s="7"/>
      <c r="V511" s="7"/>
      <c r="W511" s="7"/>
      <c r="X511" s="7"/>
      <c r="Y511" s="7"/>
      <c r="Z511" s="7"/>
      <c r="AA511" s="7"/>
      <c r="AB511" s="7"/>
      <c r="AC511" s="7" t="str">
        <f>IF((Mes!B511 =""),Mes!H511," ")</f>
        <v/>
      </c>
      <c r="AD511" s="6" t="str">
        <f>IF(NOT(Mes!B511 =""),Mes!B511,"")</f>
        <v/>
      </c>
      <c r="AE511" s="7"/>
      <c r="AF511" s="7"/>
    </row>
    <row r="512" ht="15.75" customHeight="1">
      <c r="A512" s="6" t="str">
        <f>Mes!G512</f>
        <v/>
      </c>
      <c r="B512" s="7"/>
      <c r="C512" s="7" t="str">
        <f>IF(Mes!Q512="", "", LOWER(LEFT(Mes!Q512,1)&amp;MID(Mes!Q512,SEARCH(" ",Mes!Q512)+1,LEN(Mes!Q512))))
</f>
        <v/>
      </c>
      <c r="D512" s="7"/>
      <c r="E512" s="6" t="str">
        <f>Mes!M512</f>
        <v/>
      </c>
      <c r="F512" s="7" t="str">
        <f>Mes!J512</f>
        <v/>
      </c>
      <c r="G512" s="7"/>
      <c r="H512" s="7"/>
      <c r="I512" s="6" t="str">
        <f>Mes!L512</f>
        <v/>
      </c>
      <c r="J512" s="7"/>
      <c r="K512" s="8" t="str">
        <f>Mes!O512</f>
        <v/>
      </c>
      <c r="L512" s="8" t="str">
        <f>Mes!P512</f>
        <v/>
      </c>
      <c r="M512" s="6" t="str">
        <f>Mes!R512</f>
        <v/>
      </c>
      <c r="N512" s="7" t="str">
        <f t="shared" si="1"/>
        <v/>
      </c>
      <c r="O512" s="6" t="str">
        <f>Mes!N512</f>
        <v/>
      </c>
      <c r="P512" s="7"/>
      <c r="Q512" s="7"/>
      <c r="R512" s="6" t="str">
        <f>Mes!I512</f>
        <v/>
      </c>
      <c r="S512" s="6" t="str">
        <f>Mes!K512</f>
        <v/>
      </c>
      <c r="T512" s="7" t="str">
        <f>IF(Mes!Q512="","",VLOOKUP(Mes!Q512,User!$A$2:$E$200,3,1))</f>
        <v/>
      </c>
      <c r="U512" s="7"/>
      <c r="V512" s="7"/>
      <c r="W512" s="7"/>
      <c r="X512" s="7"/>
      <c r="Y512" s="7"/>
      <c r="Z512" s="7"/>
      <c r="AA512" s="7"/>
      <c r="AB512" s="7"/>
      <c r="AC512" s="7" t="str">
        <f>IF((Mes!B512 =""),Mes!H512," ")</f>
        <v/>
      </c>
      <c r="AD512" s="6" t="str">
        <f>IF(NOT(Mes!B512 =""),Mes!B512,"")</f>
        <v/>
      </c>
      <c r="AE512" s="7"/>
      <c r="AF512" s="7"/>
    </row>
    <row r="513" ht="15.75" customHeight="1">
      <c r="A513" s="6" t="str">
        <f>Mes!G513</f>
        <v/>
      </c>
      <c r="B513" s="7"/>
      <c r="C513" s="7" t="str">
        <f>IF(Mes!Q513="", "", LOWER(LEFT(Mes!Q513,1)&amp;MID(Mes!Q513,SEARCH(" ",Mes!Q513)+1,LEN(Mes!Q513))))
</f>
        <v/>
      </c>
      <c r="D513" s="7"/>
      <c r="E513" s="6" t="str">
        <f>Mes!M513</f>
        <v/>
      </c>
      <c r="F513" s="7" t="str">
        <f>Mes!J513</f>
        <v/>
      </c>
      <c r="G513" s="7"/>
      <c r="H513" s="7"/>
      <c r="I513" s="6" t="str">
        <f>Mes!L513</f>
        <v/>
      </c>
      <c r="J513" s="7"/>
      <c r="K513" s="8" t="str">
        <f>Mes!O513</f>
        <v/>
      </c>
      <c r="L513" s="8" t="str">
        <f>Mes!P513</f>
        <v/>
      </c>
      <c r="M513" s="6" t="str">
        <f>Mes!R513</f>
        <v/>
      </c>
      <c r="N513" s="7" t="str">
        <f t="shared" si="1"/>
        <v/>
      </c>
      <c r="O513" s="6" t="str">
        <f>Mes!N513</f>
        <v/>
      </c>
      <c r="P513" s="7"/>
      <c r="Q513" s="7"/>
      <c r="R513" s="6" t="str">
        <f>Mes!I513</f>
        <v/>
      </c>
      <c r="S513" s="6" t="str">
        <f>Mes!K513</f>
        <v/>
      </c>
      <c r="T513" s="7" t="str">
        <f>IF(Mes!Q513="","",VLOOKUP(Mes!Q513,User!$A$2:$E$200,3,1))</f>
        <v/>
      </c>
      <c r="U513" s="7"/>
      <c r="V513" s="7"/>
      <c r="W513" s="7"/>
      <c r="X513" s="7"/>
      <c r="Y513" s="7"/>
      <c r="Z513" s="7"/>
      <c r="AA513" s="7"/>
      <c r="AB513" s="7"/>
      <c r="AC513" s="7" t="str">
        <f>IF((Mes!B513 =""),Mes!H513," ")</f>
        <v/>
      </c>
      <c r="AD513" s="6" t="str">
        <f>IF(NOT(Mes!B513 =""),Mes!B513,"")</f>
        <v/>
      </c>
      <c r="AE513" s="7"/>
      <c r="AF513" s="7"/>
    </row>
    <row r="514" ht="15.75" customHeight="1">
      <c r="A514" s="6" t="str">
        <f>Mes!G514</f>
        <v/>
      </c>
      <c r="B514" s="7"/>
      <c r="C514" s="7" t="str">
        <f>IF(Mes!Q514="", "", LOWER(LEFT(Mes!Q514,1)&amp;MID(Mes!Q514,SEARCH(" ",Mes!Q514)+1,LEN(Mes!Q514))))
</f>
        <v/>
      </c>
      <c r="D514" s="7"/>
      <c r="E514" s="6" t="str">
        <f>Mes!M514</f>
        <v/>
      </c>
      <c r="F514" s="7" t="str">
        <f>Mes!J514</f>
        <v/>
      </c>
      <c r="G514" s="7"/>
      <c r="H514" s="7"/>
      <c r="I514" s="6" t="str">
        <f>Mes!L514</f>
        <v/>
      </c>
      <c r="J514" s="7"/>
      <c r="K514" s="8" t="str">
        <f>Mes!O514</f>
        <v/>
      </c>
      <c r="L514" s="8" t="str">
        <f>Mes!P514</f>
        <v/>
      </c>
      <c r="M514" s="6" t="str">
        <f>Mes!R514</f>
        <v/>
      </c>
      <c r="N514" s="7" t="str">
        <f t="shared" si="1"/>
        <v/>
      </c>
      <c r="O514" s="6" t="str">
        <f>Mes!N514</f>
        <v/>
      </c>
      <c r="P514" s="7"/>
      <c r="Q514" s="7"/>
      <c r="R514" s="6" t="str">
        <f>Mes!I514</f>
        <v/>
      </c>
      <c r="S514" s="6" t="str">
        <f>Mes!K514</f>
        <v/>
      </c>
      <c r="T514" s="7" t="str">
        <f>IF(Mes!Q514="","",VLOOKUP(Mes!Q514,User!$A$2:$E$200,3,1))</f>
        <v/>
      </c>
      <c r="U514" s="7"/>
      <c r="V514" s="7"/>
      <c r="W514" s="7"/>
      <c r="X514" s="7"/>
      <c r="Y514" s="7"/>
      <c r="Z514" s="7"/>
      <c r="AA514" s="7"/>
      <c r="AB514" s="7"/>
      <c r="AC514" s="7" t="str">
        <f>IF((Mes!B514 =""),Mes!H514," ")</f>
        <v/>
      </c>
      <c r="AD514" s="6" t="str">
        <f>IF(NOT(Mes!B514 =""),Mes!B514,"")</f>
        <v/>
      </c>
      <c r="AE514" s="7"/>
      <c r="AF514" s="7"/>
    </row>
    <row r="515" ht="15.75" customHeight="1">
      <c r="A515" s="6" t="str">
        <f>Mes!G515</f>
        <v/>
      </c>
      <c r="B515" s="7"/>
      <c r="C515" s="7" t="str">
        <f>IF(Mes!Q515="", "", LOWER(LEFT(Mes!Q515,1)&amp;MID(Mes!Q515,SEARCH(" ",Mes!Q515)+1,LEN(Mes!Q515))))
</f>
        <v/>
      </c>
      <c r="D515" s="7"/>
      <c r="E515" s="6" t="str">
        <f>Mes!M515</f>
        <v/>
      </c>
      <c r="F515" s="7" t="str">
        <f>Mes!J515</f>
        <v/>
      </c>
      <c r="G515" s="7"/>
      <c r="H515" s="7"/>
      <c r="I515" s="6" t="str">
        <f>Mes!L515</f>
        <v/>
      </c>
      <c r="J515" s="7"/>
      <c r="K515" s="8" t="str">
        <f>Mes!O515</f>
        <v/>
      </c>
      <c r="L515" s="8" t="str">
        <f>Mes!P515</f>
        <v/>
      </c>
      <c r="M515" s="6" t="str">
        <f>Mes!R515</f>
        <v/>
      </c>
      <c r="N515" s="7" t="str">
        <f t="shared" si="1"/>
        <v/>
      </c>
      <c r="O515" s="6" t="str">
        <f>Mes!N515</f>
        <v/>
      </c>
      <c r="P515" s="7"/>
      <c r="Q515" s="7"/>
      <c r="R515" s="6" t="str">
        <f>Mes!I515</f>
        <v/>
      </c>
      <c r="S515" s="6" t="str">
        <f>Mes!K515</f>
        <v/>
      </c>
      <c r="T515" s="7" t="str">
        <f>IF(Mes!Q515="","",VLOOKUP(Mes!Q515,User!$A$2:$E$200,3,1))</f>
        <v/>
      </c>
      <c r="U515" s="7"/>
      <c r="V515" s="7"/>
      <c r="W515" s="7"/>
      <c r="X515" s="7"/>
      <c r="Y515" s="7"/>
      <c r="Z515" s="7"/>
      <c r="AA515" s="7"/>
      <c r="AB515" s="7"/>
      <c r="AC515" s="7" t="str">
        <f>IF((Mes!B515 =""),Mes!H515," ")</f>
        <v/>
      </c>
      <c r="AD515" s="6" t="str">
        <f>IF(NOT(Mes!B515 =""),Mes!B515,"")</f>
        <v/>
      </c>
      <c r="AE515" s="7"/>
      <c r="AF515" s="7"/>
    </row>
    <row r="516" ht="15.75" customHeight="1">
      <c r="A516" s="6" t="str">
        <f>Mes!G516</f>
        <v/>
      </c>
      <c r="B516" s="7"/>
      <c r="C516" s="7" t="str">
        <f>IF(Mes!Q516="", "", LOWER(LEFT(Mes!Q516,1)&amp;MID(Mes!Q516,SEARCH(" ",Mes!Q516)+1,LEN(Mes!Q516))))
</f>
        <v/>
      </c>
      <c r="D516" s="7"/>
      <c r="E516" s="6" t="str">
        <f>Mes!M516</f>
        <v/>
      </c>
      <c r="F516" s="7" t="str">
        <f>Mes!J516</f>
        <v/>
      </c>
      <c r="G516" s="7"/>
      <c r="H516" s="7"/>
      <c r="I516" s="6" t="str">
        <f>Mes!L516</f>
        <v/>
      </c>
      <c r="J516" s="7"/>
      <c r="K516" s="8" t="str">
        <f>Mes!O516</f>
        <v/>
      </c>
      <c r="L516" s="8" t="str">
        <f>Mes!P516</f>
        <v/>
      </c>
      <c r="M516" s="6" t="str">
        <f>Mes!R516</f>
        <v/>
      </c>
      <c r="N516" s="7" t="str">
        <f t="shared" si="1"/>
        <v/>
      </c>
      <c r="O516" s="6" t="str">
        <f>Mes!N516</f>
        <v/>
      </c>
      <c r="P516" s="7"/>
      <c r="Q516" s="7"/>
      <c r="R516" s="6" t="str">
        <f>Mes!I516</f>
        <v/>
      </c>
      <c r="S516" s="6" t="str">
        <f>Mes!K516</f>
        <v/>
      </c>
      <c r="T516" s="7" t="str">
        <f>IF(Mes!Q516="","",VLOOKUP(Mes!Q516,User!$A$2:$E$200,3,1))</f>
        <v/>
      </c>
      <c r="U516" s="7"/>
      <c r="V516" s="7"/>
      <c r="W516" s="7"/>
      <c r="X516" s="7"/>
      <c r="Y516" s="7"/>
      <c r="Z516" s="7"/>
      <c r="AA516" s="7"/>
      <c r="AB516" s="7"/>
      <c r="AC516" s="7" t="str">
        <f>IF((Mes!B516 =""),Mes!H516," ")</f>
        <v/>
      </c>
      <c r="AD516" s="6" t="str">
        <f>IF(NOT(Mes!B516 =""),Mes!B516,"")</f>
        <v/>
      </c>
      <c r="AE516" s="7"/>
      <c r="AF516" s="7"/>
    </row>
    <row r="517" ht="15.75" customHeight="1">
      <c r="A517" s="6" t="str">
        <f>Mes!G517</f>
        <v/>
      </c>
      <c r="B517" s="7"/>
      <c r="C517" s="7" t="str">
        <f>IF(Mes!Q517="", "", LOWER(LEFT(Mes!Q517,1)&amp;MID(Mes!Q517,SEARCH(" ",Mes!Q517)+1,LEN(Mes!Q517))))
</f>
        <v/>
      </c>
      <c r="D517" s="7"/>
      <c r="E517" s="6" t="str">
        <f>Mes!M517</f>
        <v/>
      </c>
      <c r="F517" s="7" t="str">
        <f>Mes!J517</f>
        <v/>
      </c>
      <c r="G517" s="7"/>
      <c r="H517" s="7"/>
      <c r="I517" s="6" t="str">
        <f>Mes!L517</f>
        <v/>
      </c>
      <c r="J517" s="7"/>
      <c r="K517" s="8" t="str">
        <f>Mes!O517</f>
        <v/>
      </c>
      <c r="L517" s="8" t="str">
        <f>Mes!P517</f>
        <v/>
      </c>
      <c r="M517" s="6" t="str">
        <f>Mes!R517</f>
        <v/>
      </c>
      <c r="N517" s="7" t="str">
        <f t="shared" si="1"/>
        <v/>
      </c>
      <c r="O517" s="6" t="str">
        <f>Mes!N517</f>
        <v/>
      </c>
      <c r="P517" s="7"/>
      <c r="Q517" s="7"/>
      <c r="R517" s="6" t="str">
        <f>Mes!I517</f>
        <v/>
      </c>
      <c r="S517" s="6" t="str">
        <f>Mes!K517</f>
        <v/>
      </c>
      <c r="T517" s="7" t="str">
        <f>IF(Mes!Q517="","",VLOOKUP(Mes!Q517,User!$A$2:$E$200,3,1))</f>
        <v/>
      </c>
      <c r="U517" s="7"/>
      <c r="V517" s="7"/>
      <c r="W517" s="7"/>
      <c r="X517" s="7"/>
      <c r="Y517" s="7"/>
      <c r="Z517" s="7"/>
      <c r="AA517" s="7"/>
      <c r="AB517" s="7"/>
      <c r="AC517" s="7" t="str">
        <f>IF((Mes!B517 =""),Mes!H517," ")</f>
        <v/>
      </c>
      <c r="AD517" s="6" t="str">
        <f>IF(NOT(Mes!B517 =""),Mes!B517,"")</f>
        <v/>
      </c>
      <c r="AE517" s="7"/>
      <c r="AF517" s="7"/>
    </row>
    <row r="518" ht="15.75" customHeight="1">
      <c r="A518" s="6" t="str">
        <f>Mes!G518</f>
        <v/>
      </c>
      <c r="B518" s="7"/>
      <c r="C518" s="7" t="str">
        <f>IF(Mes!Q518="", "", LOWER(LEFT(Mes!Q518,1)&amp;MID(Mes!Q518,SEARCH(" ",Mes!Q518)+1,LEN(Mes!Q518))))
</f>
        <v/>
      </c>
      <c r="D518" s="7"/>
      <c r="E518" s="6" t="str">
        <f>Mes!M518</f>
        <v/>
      </c>
      <c r="F518" s="7" t="str">
        <f>Mes!J518</f>
        <v/>
      </c>
      <c r="G518" s="7"/>
      <c r="H518" s="7"/>
      <c r="I518" s="6" t="str">
        <f>Mes!L518</f>
        <v/>
      </c>
      <c r="J518" s="7"/>
      <c r="K518" s="8" t="str">
        <f>Mes!O518</f>
        <v/>
      </c>
      <c r="L518" s="8" t="str">
        <f>Mes!P518</f>
        <v/>
      </c>
      <c r="M518" s="6" t="str">
        <f>Mes!R518</f>
        <v/>
      </c>
      <c r="N518" s="7" t="str">
        <f t="shared" si="1"/>
        <v/>
      </c>
      <c r="O518" s="6" t="str">
        <f>Mes!N518</f>
        <v/>
      </c>
      <c r="P518" s="7"/>
      <c r="Q518" s="7"/>
      <c r="R518" s="6" t="str">
        <f>Mes!I518</f>
        <v/>
      </c>
      <c r="S518" s="6" t="str">
        <f>Mes!K518</f>
        <v/>
      </c>
      <c r="T518" s="7" t="str">
        <f>IF(Mes!Q518="","",VLOOKUP(Mes!Q518,User!$A$2:$E$200,3,1))</f>
        <v/>
      </c>
      <c r="U518" s="7"/>
      <c r="V518" s="7"/>
      <c r="W518" s="7"/>
      <c r="X518" s="7"/>
      <c r="Y518" s="7"/>
      <c r="Z518" s="7"/>
      <c r="AA518" s="7"/>
      <c r="AB518" s="7"/>
      <c r="AC518" s="7" t="str">
        <f>IF((Mes!B518 =""),Mes!H518," ")</f>
        <v/>
      </c>
      <c r="AD518" s="6" t="str">
        <f>IF(NOT(Mes!B518 =""),Mes!B518,"")</f>
        <v/>
      </c>
      <c r="AE518" s="7"/>
      <c r="AF518" s="7"/>
    </row>
    <row r="519" ht="15.75" customHeight="1">
      <c r="A519" s="6" t="str">
        <f>Mes!G519</f>
        <v/>
      </c>
      <c r="B519" s="7"/>
      <c r="C519" s="7" t="str">
        <f>IF(Mes!Q519="", "", LOWER(LEFT(Mes!Q519,1)&amp;MID(Mes!Q519,SEARCH(" ",Mes!Q519)+1,LEN(Mes!Q519))))
</f>
        <v/>
      </c>
      <c r="D519" s="7"/>
      <c r="E519" s="6" t="str">
        <f>Mes!M519</f>
        <v/>
      </c>
      <c r="F519" s="7" t="str">
        <f>Mes!J519</f>
        <v/>
      </c>
      <c r="G519" s="7"/>
      <c r="H519" s="7"/>
      <c r="I519" s="6" t="str">
        <f>Mes!L519</f>
        <v/>
      </c>
      <c r="J519" s="7"/>
      <c r="K519" s="8" t="str">
        <f>Mes!O519</f>
        <v/>
      </c>
      <c r="L519" s="8" t="str">
        <f>Mes!P519</f>
        <v/>
      </c>
      <c r="M519" s="6" t="str">
        <f>Mes!R519</f>
        <v/>
      </c>
      <c r="N519" s="7" t="str">
        <f t="shared" si="1"/>
        <v/>
      </c>
      <c r="O519" s="6" t="str">
        <f>Mes!N519</f>
        <v/>
      </c>
      <c r="P519" s="7"/>
      <c r="Q519" s="7"/>
      <c r="R519" s="6" t="str">
        <f>Mes!I519</f>
        <v/>
      </c>
      <c r="S519" s="6" t="str">
        <f>Mes!K519</f>
        <v/>
      </c>
      <c r="T519" s="7" t="str">
        <f>IF(Mes!Q519="","",VLOOKUP(Mes!Q519,User!$A$2:$E$200,3,1))</f>
        <v/>
      </c>
      <c r="U519" s="7"/>
      <c r="V519" s="7"/>
      <c r="W519" s="7"/>
      <c r="X519" s="7"/>
      <c r="Y519" s="7"/>
      <c r="Z519" s="7"/>
      <c r="AA519" s="7"/>
      <c r="AB519" s="7"/>
      <c r="AC519" s="7" t="str">
        <f>IF((Mes!B519 =""),Mes!H519," ")</f>
        <v/>
      </c>
      <c r="AD519" s="6" t="str">
        <f>IF(NOT(Mes!B519 =""),Mes!B519,"")</f>
        <v/>
      </c>
      <c r="AE519" s="7"/>
      <c r="AF519" s="7"/>
    </row>
    <row r="520" ht="15.75" customHeight="1">
      <c r="A520" s="6" t="str">
        <f>Mes!G520</f>
        <v/>
      </c>
      <c r="B520" s="7"/>
      <c r="C520" s="7" t="str">
        <f>IF(Mes!Q520="", "", LOWER(LEFT(Mes!Q520,1)&amp;MID(Mes!Q520,SEARCH(" ",Mes!Q520)+1,LEN(Mes!Q520))))
</f>
        <v/>
      </c>
      <c r="D520" s="7"/>
      <c r="E520" s="6" t="str">
        <f>Mes!M520</f>
        <v/>
      </c>
      <c r="F520" s="7" t="str">
        <f>Mes!J520</f>
        <v/>
      </c>
      <c r="G520" s="7"/>
      <c r="H520" s="7"/>
      <c r="I520" s="6" t="str">
        <f>Mes!L520</f>
        <v/>
      </c>
      <c r="J520" s="7"/>
      <c r="K520" s="8" t="str">
        <f>Mes!O520</f>
        <v/>
      </c>
      <c r="L520" s="8" t="str">
        <f>Mes!P520</f>
        <v/>
      </c>
      <c r="M520" s="6" t="str">
        <f>Mes!R520</f>
        <v/>
      </c>
      <c r="N520" s="7" t="str">
        <f t="shared" si="1"/>
        <v/>
      </c>
      <c r="O520" s="6" t="str">
        <f>Mes!N520</f>
        <v/>
      </c>
      <c r="P520" s="7"/>
      <c r="Q520" s="7"/>
      <c r="R520" s="6" t="str">
        <f>Mes!I520</f>
        <v/>
      </c>
      <c r="S520" s="6" t="str">
        <f>Mes!K520</f>
        <v/>
      </c>
      <c r="T520" s="7" t="str">
        <f>IF(Mes!Q520="","",VLOOKUP(Mes!Q520,User!$A$2:$E$200,3,1))</f>
        <v/>
      </c>
      <c r="U520" s="7"/>
      <c r="V520" s="7"/>
      <c r="W520" s="7"/>
      <c r="X520" s="7"/>
      <c r="Y520" s="7"/>
      <c r="Z520" s="7"/>
      <c r="AA520" s="7"/>
      <c r="AB520" s="7"/>
      <c r="AC520" s="7" t="str">
        <f>IF((Mes!B520 =""),Mes!H520," ")</f>
        <v/>
      </c>
      <c r="AD520" s="6" t="str">
        <f>IF(NOT(Mes!B520 =""),Mes!B520,"")</f>
        <v/>
      </c>
      <c r="AE520" s="7"/>
      <c r="AF520" s="7"/>
    </row>
    <row r="521" ht="15.75" customHeight="1">
      <c r="A521" s="6" t="str">
        <f>Mes!G521</f>
        <v/>
      </c>
      <c r="B521" s="7"/>
      <c r="C521" s="7" t="str">
        <f>IF(Mes!Q521="", "", LOWER(LEFT(Mes!Q521,1)&amp;MID(Mes!Q521,SEARCH(" ",Mes!Q521)+1,LEN(Mes!Q521))))
</f>
        <v/>
      </c>
      <c r="D521" s="7"/>
      <c r="E521" s="6" t="str">
        <f>Mes!M521</f>
        <v/>
      </c>
      <c r="F521" s="7" t="str">
        <f>Mes!J521</f>
        <v/>
      </c>
      <c r="G521" s="7"/>
      <c r="H521" s="7"/>
      <c r="I521" s="6" t="str">
        <f>Mes!L521</f>
        <v/>
      </c>
      <c r="J521" s="7"/>
      <c r="K521" s="8" t="str">
        <f>Mes!O521</f>
        <v/>
      </c>
      <c r="L521" s="8" t="str">
        <f>Mes!P521</f>
        <v/>
      </c>
      <c r="M521" s="6" t="str">
        <f>Mes!R521</f>
        <v/>
      </c>
      <c r="N521" s="7" t="str">
        <f t="shared" si="1"/>
        <v/>
      </c>
      <c r="O521" s="6" t="str">
        <f>Mes!N521</f>
        <v/>
      </c>
      <c r="P521" s="7"/>
      <c r="Q521" s="7"/>
      <c r="R521" s="6" t="str">
        <f>Mes!I521</f>
        <v/>
      </c>
      <c r="S521" s="6" t="str">
        <f>Mes!K521</f>
        <v/>
      </c>
      <c r="T521" s="7" t="str">
        <f>IF(Mes!Q521="","",VLOOKUP(Mes!Q521,User!$A$2:$E$200,3,1))</f>
        <v/>
      </c>
      <c r="U521" s="7"/>
      <c r="V521" s="7"/>
      <c r="W521" s="7"/>
      <c r="X521" s="7"/>
      <c r="Y521" s="7"/>
      <c r="Z521" s="7"/>
      <c r="AA521" s="7"/>
      <c r="AB521" s="7"/>
      <c r="AC521" s="7" t="str">
        <f>IF((Mes!B521 =""),Mes!H521," ")</f>
        <v/>
      </c>
      <c r="AD521" s="6" t="str">
        <f>IF(NOT(Mes!B521 =""),Mes!B521,"")</f>
        <v/>
      </c>
      <c r="AE521" s="7"/>
      <c r="AF521" s="7"/>
    </row>
    <row r="522" ht="15.75" customHeight="1">
      <c r="A522" s="6" t="str">
        <f>Mes!G522</f>
        <v/>
      </c>
      <c r="B522" s="7"/>
      <c r="C522" s="7" t="str">
        <f>IF(Mes!Q522="", "", LOWER(LEFT(Mes!Q522,1)&amp;MID(Mes!Q522,SEARCH(" ",Mes!Q522)+1,LEN(Mes!Q522))))
</f>
        <v/>
      </c>
      <c r="D522" s="7"/>
      <c r="E522" s="6" t="str">
        <f>Mes!M522</f>
        <v/>
      </c>
      <c r="F522" s="7" t="str">
        <f>Mes!J522</f>
        <v/>
      </c>
      <c r="G522" s="7"/>
      <c r="H522" s="7"/>
      <c r="I522" s="6" t="str">
        <f>Mes!L522</f>
        <v/>
      </c>
      <c r="J522" s="7"/>
      <c r="K522" s="8" t="str">
        <f>Mes!O522</f>
        <v/>
      </c>
      <c r="L522" s="8" t="str">
        <f>Mes!P522</f>
        <v/>
      </c>
      <c r="M522" s="6" t="str">
        <f>Mes!R522</f>
        <v/>
      </c>
      <c r="N522" s="7" t="str">
        <f t="shared" si="1"/>
        <v/>
      </c>
      <c r="O522" s="6" t="str">
        <f>Mes!N522</f>
        <v/>
      </c>
      <c r="P522" s="7"/>
      <c r="Q522" s="7"/>
      <c r="R522" s="6" t="str">
        <f>Mes!I522</f>
        <v/>
      </c>
      <c r="S522" s="6" t="str">
        <f>Mes!K522</f>
        <v/>
      </c>
      <c r="T522" s="7" t="str">
        <f>IF(Mes!Q522="","",VLOOKUP(Mes!Q522,User!$A$2:$E$200,3,1))</f>
        <v/>
      </c>
      <c r="U522" s="7"/>
      <c r="V522" s="7"/>
      <c r="W522" s="7"/>
      <c r="X522" s="7"/>
      <c r="Y522" s="7"/>
      <c r="Z522" s="7"/>
      <c r="AA522" s="7"/>
      <c r="AB522" s="7"/>
      <c r="AC522" s="7" t="str">
        <f>IF((Mes!B522 =""),Mes!H522," ")</f>
        <v/>
      </c>
      <c r="AD522" s="6" t="str">
        <f>IF(NOT(Mes!B522 =""),Mes!B522,"")</f>
        <v/>
      </c>
      <c r="AE522" s="7"/>
      <c r="AF522" s="7"/>
    </row>
    <row r="523" ht="15.75" customHeight="1">
      <c r="A523" s="6" t="str">
        <f>Mes!G523</f>
        <v/>
      </c>
      <c r="B523" s="7"/>
      <c r="C523" s="7" t="str">
        <f>IF(Mes!Q523="", "", LOWER(LEFT(Mes!Q523,1)&amp;MID(Mes!Q523,SEARCH(" ",Mes!Q523)+1,LEN(Mes!Q523))))
</f>
        <v/>
      </c>
      <c r="D523" s="7"/>
      <c r="E523" s="6" t="str">
        <f>Mes!M523</f>
        <v/>
      </c>
      <c r="F523" s="7" t="str">
        <f>Mes!J523</f>
        <v/>
      </c>
      <c r="G523" s="7"/>
      <c r="H523" s="7"/>
      <c r="I523" s="6" t="str">
        <f>Mes!L523</f>
        <v/>
      </c>
      <c r="J523" s="7"/>
      <c r="K523" s="8" t="str">
        <f>Mes!O523</f>
        <v/>
      </c>
      <c r="L523" s="8" t="str">
        <f>Mes!P523</f>
        <v/>
      </c>
      <c r="M523" s="6" t="str">
        <f>Mes!R523</f>
        <v/>
      </c>
      <c r="N523" s="7" t="str">
        <f t="shared" si="1"/>
        <v/>
      </c>
      <c r="O523" s="6" t="str">
        <f>Mes!N523</f>
        <v/>
      </c>
      <c r="P523" s="7"/>
      <c r="Q523" s="7"/>
      <c r="R523" s="6" t="str">
        <f>Mes!I523</f>
        <v/>
      </c>
      <c r="S523" s="6" t="str">
        <f>Mes!K523</f>
        <v/>
      </c>
      <c r="T523" s="7" t="str">
        <f>IF(Mes!Q523="","",VLOOKUP(Mes!Q523,User!$A$2:$E$200,3,1))</f>
        <v/>
      </c>
      <c r="U523" s="7"/>
      <c r="V523" s="7"/>
      <c r="W523" s="7"/>
      <c r="X523" s="7"/>
      <c r="Y523" s="7"/>
      <c r="Z523" s="7"/>
      <c r="AA523" s="7"/>
      <c r="AB523" s="7"/>
      <c r="AC523" s="7" t="str">
        <f>IF((Mes!B523 =""),Mes!H523," ")</f>
        <v/>
      </c>
      <c r="AD523" s="6" t="str">
        <f>IF(NOT(Mes!B523 =""),Mes!B523,"")</f>
        <v/>
      </c>
      <c r="AE523" s="7"/>
      <c r="AF523" s="7"/>
    </row>
    <row r="524" ht="15.75" customHeight="1">
      <c r="A524" s="6" t="str">
        <f>Mes!G524</f>
        <v/>
      </c>
      <c r="B524" s="7"/>
      <c r="C524" s="7" t="str">
        <f>IF(Mes!Q524="", "", LOWER(LEFT(Mes!Q524,1)&amp;MID(Mes!Q524,SEARCH(" ",Mes!Q524)+1,LEN(Mes!Q524))))
</f>
        <v/>
      </c>
      <c r="D524" s="7"/>
      <c r="E524" s="6" t="str">
        <f>Mes!M524</f>
        <v/>
      </c>
      <c r="F524" s="7" t="str">
        <f>Mes!J524</f>
        <v/>
      </c>
      <c r="G524" s="7"/>
      <c r="H524" s="7"/>
      <c r="I524" s="6" t="str">
        <f>Mes!L524</f>
        <v/>
      </c>
      <c r="J524" s="7"/>
      <c r="K524" s="8" t="str">
        <f>Mes!O524</f>
        <v/>
      </c>
      <c r="L524" s="8" t="str">
        <f>Mes!P524</f>
        <v/>
      </c>
      <c r="M524" s="6" t="str">
        <f>Mes!R524</f>
        <v/>
      </c>
      <c r="N524" s="7" t="str">
        <f t="shared" si="1"/>
        <v/>
      </c>
      <c r="O524" s="6" t="str">
        <f>Mes!N524</f>
        <v/>
      </c>
      <c r="P524" s="7"/>
      <c r="Q524" s="7"/>
      <c r="R524" s="6" t="str">
        <f>Mes!I524</f>
        <v/>
      </c>
      <c r="S524" s="6" t="str">
        <f>Mes!K524</f>
        <v/>
      </c>
      <c r="T524" s="7" t="str">
        <f>IF(Mes!Q524="","",VLOOKUP(Mes!Q524,User!$A$2:$E$200,3,1))</f>
        <v/>
      </c>
      <c r="U524" s="7"/>
      <c r="V524" s="7"/>
      <c r="W524" s="7"/>
      <c r="X524" s="7"/>
      <c r="Y524" s="7"/>
      <c r="Z524" s="7"/>
      <c r="AA524" s="7"/>
      <c r="AB524" s="7"/>
      <c r="AC524" s="7" t="str">
        <f>IF((Mes!B524 =""),Mes!H524," ")</f>
        <v/>
      </c>
      <c r="AD524" s="6" t="str">
        <f>IF(NOT(Mes!B524 =""),Mes!B524,"")</f>
        <v/>
      </c>
      <c r="AE524" s="7"/>
      <c r="AF524" s="7"/>
    </row>
    <row r="525" ht="15.75" customHeight="1">
      <c r="A525" s="6" t="str">
        <f>Mes!G525</f>
        <v/>
      </c>
      <c r="B525" s="7"/>
      <c r="C525" s="7" t="str">
        <f>IF(Mes!Q525="", "", LOWER(LEFT(Mes!Q525,1)&amp;MID(Mes!Q525,SEARCH(" ",Mes!Q525)+1,LEN(Mes!Q525))))
</f>
        <v/>
      </c>
      <c r="D525" s="7"/>
      <c r="E525" s="6" t="str">
        <f>Mes!M525</f>
        <v/>
      </c>
      <c r="F525" s="7" t="str">
        <f>Mes!J525</f>
        <v/>
      </c>
      <c r="G525" s="7"/>
      <c r="H525" s="7"/>
      <c r="I525" s="6" t="str">
        <f>Mes!L525</f>
        <v/>
      </c>
      <c r="J525" s="7"/>
      <c r="K525" s="8" t="str">
        <f>Mes!O525</f>
        <v/>
      </c>
      <c r="L525" s="8" t="str">
        <f>Mes!P525</f>
        <v/>
      </c>
      <c r="M525" s="6" t="str">
        <f>Mes!R525</f>
        <v/>
      </c>
      <c r="N525" s="7" t="str">
        <f t="shared" si="1"/>
        <v/>
      </c>
      <c r="O525" s="6" t="str">
        <f>Mes!N525</f>
        <v/>
      </c>
      <c r="P525" s="7"/>
      <c r="Q525" s="7"/>
      <c r="R525" s="6" t="str">
        <f>Mes!I525</f>
        <v/>
      </c>
      <c r="S525" s="6" t="str">
        <f>Mes!K525</f>
        <v/>
      </c>
      <c r="T525" s="7" t="str">
        <f>IF(Mes!Q525="","",VLOOKUP(Mes!Q525,User!$A$2:$E$200,3,1))</f>
        <v/>
      </c>
      <c r="U525" s="7"/>
      <c r="V525" s="7"/>
      <c r="W525" s="7"/>
      <c r="X525" s="7"/>
      <c r="Y525" s="7"/>
      <c r="Z525" s="7"/>
      <c r="AA525" s="7"/>
      <c r="AB525" s="7"/>
      <c r="AC525" s="7" t="str">
        <f>IF((Mes!B525 =""),Mes!H525," ")</f>
        <v/>
      </c>
      <c r="AD525" s="6" t="str">
        <f>IF(NOT(Mes!B525 =""),Mes!B525,"")</f>
        <v/>
      </c>
      <c r="AE525" s="7"/>
      <c r="AF525" s="7"/>
    </row>
    <row r="526" ht="15.75" customHeight="1">
      <c r="A526" s="6" t="str">
        <f>Mes!G526</f>
        <v/>
      </c>
      <c r="B526" s="7"/>
      <c r="C526" s="7" t="str">
        <f>IF(Mes!Q526="", "", LOWER(LEFT(Mes!Q526,1)&amp;MID(Mes!Q526,SEARCH(" ",Mes!Q526)+1,LEN(Mes!Q526))))
</f>
        <v/>
      </c>
      <c r="D526" s="7"/>
      <c r="E526" s="6" t="str">
        <f>Mes!M526</f>
        <v/>
      </c>
      <c r="F526" s="7" t="str">
        <f>Mes!J526</f>
        <v/>
      </c>
      <c r="G526" s="7"/>
      <c r="H526" s="7"/>
      <c r="I526" s="6" t="str">
        <f>Mes!L526</f>
        <v/>
      </c>
      <c r="J526" s="7"/>
      <c r="K526" s="8" t="str">
        <f>Mes!O526</f>
        <v/>
      </c>
      <c r="L526" s="8" t="str">
        <f>Mes!P526</f>
        <v/>
      </c>
      <c r="M526" s="6" t="str">
        <f>Mes!R526</f>
        <v/>
      </c>
      <c r="N526" s="7" t="str">
        <f t="shared" si="1"/>
        <v/>
      </c>
      <c r="O526" s="6" t="str">
        <f>Mes!N526</f>
        <v/>
      </c>
      <c r="P526" s="7"/>
      <c r="Q526" s="7"/>
      <c r="R526" s="6" t="str">
        <f>Mes!I526</f>
        <v/>
      </c>
      <c r="S526" s="6" t="str">
        <f>Mes!K526</f>
        <v/>
      </c>
      <c r="T526" s="7" t="str">
        <f>IF(Mes!Q526="","",VLOOKUP(Mes!Q526,User!$A$2:$E$200,3,1))</f>
        <v/>
      </c>
      <c r="U526" s="7"/>
      <c r="V526" s="7"/>
      <c r="W526" s="7"/>
      <c r="X526" s="7"/>
      <c r="Y526" s="7"/>
      <c r="Z526" s="7"/>
      <c r="AA526" s="7"/>
      <c r="AB526" s="7"/>
      <c r="AC526" s="7" t="str">
        <f>IF((Mes!B526 =""),Mes!H526," ")</f>
        <v/>
      </c>
      <c r="AD526" s="6" t="str">
        <f>IF(NOT(Mes!B526 =""),Mes!B526,"")</f>
        <v/>
      </c>
      <c r="AE526" s="7"/>
      <c r="AF526" s="7"/>
    </row>
    <row r="527" ht="15.75" customHeight="1">
      <c r="A527" s="6" t="str">
        <f>Mes!G527</f>
        <v/>
      </c>
      <c r="B527" s="7"/>
      <c r="C527" s="7" t="str">
        <f>IF(Mes!Q527="", "", LOWER(LEFT(Mes!Q527,1)&amp;MID(Mes!Q527,SEARCH(" ",Mes!Q527)+1,LEN(Mes!Q527))))
</f>
        <v/>
      </c>
      <c r="D527" s="7"/>
      <c r="E527" s="6" t="str">
        <f>Mes!M527</f>
        <v/>
      </c>
      <c r="F527" s="7" t="str">
        <f>Mes!J527</f>
        <v/>
      </c>
      <c r="G527" s="7"/>
      <c r="H527" s="7"/>
      <c r="I527" s="6" t="str">
        <f>Mes!L527</f>
        <v/>
      </c>
      <c r="J527" s="7"/>
      <c r="K527" s="8" t="str">
        <f>Mes!O527</f>
        <v/>
      </c>
      <c r="L527" s="8" t="str">
        <f>Mes!P527</f>
        <v/>
      </c>
      <c r="M527" s="6" t="str">
        <f>Mes!R527</f>
        <v/>
      </c>
      <c r="N527" s="7" t="str">
        <f t="shared" si="1"/>
        <v/>
      </c>
      <c r="O527" s="6" t="str">
        <f>Mes!N527</f>
        <v/>
      </c>
      <c r="P527" s="7"/>
      <c r="Q527" s="7"/>
      <c r="R527" s="6" t="str">
        <f>Mes!I527</f>
        <v/>
      </c>
      <c r="S527" s="6" t="str">
        <f>Mes!K527</f>
        <v/>
      </c>
      <c r="T527" s="7" t="str">
        <f>IF(Mes!Q527="","",VLOOKUP(Mes!Q527,User!$A$2:$E$200,3,1))</f>
        <v/>
      </c>
      <c r="U527" s="7"/>
      <c r="V527" s="7"/>
      <c r="W527" s="7"/>
      <c r="X527" s="7"/>
      <c r="Y527" s="7"/>
      <c r="Z527" s="7"/>
      <c r="AA527" s="7"/>
      <c r="AB527" s="7"/>
      <c r="AC527" s="7" t="str">
        <f>IF((Mes!B527 =""),Mes!H527," ")</f>
        <v/>
      </c>
      <c r="AD527" s="6" t="str">
        <f>IF(NOT(Mes!B527 =""),Mes!B527,"")</f>
        <v/>
      </c>
      <c r="AE527" s="7"/>
      <c r="AF527" s="7"/>
    </row>
    <row r="528" ht="15.75" customHeight="1">
      <c r="A528" s="6" t="str">
        <f>Mes!G528</f>
        <v/>
      </c>
      <c r="B528" s="7"/>
      <c r="C528" s="7" t="str">
        <f>IF(Mes!Q528="", "", LOWER(LEFT(Mes!Q528,1)&amp;MID(Mes!Q528,SEARCH(" ",Mes!Q528)+1,LEN(Mes!Q528))))
</f>
        <v/>
      </c>
      <c r="D528" s="7"/>
      <c r="E528" s="6" t="str">
        <f>Mes!M528</f>
        <v/>
      </c>
      <c r="F528" s="7" t="str">
        <f>Mes!J528</f>
        <v/>
      </c>
      <c r="G528" s="7"/>
      <c r="H528" s="7"/>
      <c r="I528" s="6" t="str">
        <f>Mes!L528</f>
        <v/>
      </c>
      <c r="J528" s="7"/>
      <c r="K528" s="8" t="str">
        <f>Mes!O528</f>
        <v/>
      </c>
      <c r="L528" s="8" t="str">
        <f>Mes!P528</f>
        <v/>
      </c>
      <c r="M528" s="6" t="str">
        <f>Mes!R528</f>
        <v/>
      </c>
      <c r="N528" s="7" t="str">
        <f t="shared" si="1"/>
        <v/>
      </c>
      <c r="O528" s="6" t="str">
        <f>Mes!N528</f>
        <v/>
      </c>
      <c r="P528" s="7"/>
      <c r="Q528" s="7"/>
      <c r="R528" s="6" t="str">
        <f>Mes!I528</f>
        <v/>
      </c>
      <c r="S528" s="6" t="str">
        <f>Mes!K528</f>
        <v/>
      </c>
      <c r="T528" s="7" t="str">
        <f>IF(Mes!Q528="","",VLOOKUP(Mes!Q528,User!$A$2:$E$200,3,1))</f>
        <v/>
      </c>
      <c r="U528" s="7"/>
      <c r="V528" s="7"/>
      <c r="W528" s="7"/>
      <c r="X528" s="7"/>
      <c r="Y528" s="7"/>
      <c r="Z528" s="7"/>
      <c r="AA528" s="7"/>
      <c r="AB528" s="7"/>
      <c r="AC528" s="7" t="str">
        <f>IF((Mes!B528 =""),Mes!H528," ")</f>
        <v/>
      </c>
      <c r="AD528" s="6" t="str">
        <f>IF(NOT(Mes!B528 =""),Mes!B528,"")</f>
        <v/>
      </c>
      <c r="AE528" s="7"/>
      <c r="AF528" s="7"/>
    </row>
    <row r="529" ht="15.75" customHeight="1">
      <c r="A529" s="6" t="str">
        <f>Mes!G529</f>
        <v/>
      </c>
      <c r="B529" s="7"/>
      <c r="C529" s="7" t="str">
        <f>IF(Mes!Q529="", "", LOWER(LEFT(Mes!Q529,1)&amp;MID(Mes!Q529,SEARCH(" ",Mes!Q529)+1,LEN(Mes!Q529))))
</f>
        <v/>
      </c>
      <c r="D529" s="7"/>
      <c r="E529" s="6" t="str">
        <f>Mes!M529</f>
        <v/>
      </c>
      <c r="F529" s="7" t="str">
        <f>Mes!J529</f>
        <v/>
      </c>
      <c r="G529" s="7"/>
      <c r="H529" s="7"/>
      <c r="I529" s="6" t="str">
        <f>Mes!L529</f>
        <v/>
      </c>
      <c r="J529" s="7"/>
      <c r="K529" s="8" t="str">
        <f>Mes!O529</f>
        <v/>
      </c>
      <c r="L529" s="8" t="str">
        <f>Mes!P529</f>
        <v/>
      </c>
      <c r="M529" s="6" t="str">
        <f>Mes!R529</f>
        <v/>
      </c>
      <c r="N529" s="7" t="str">
        <f t="shared" si="1"/>
        <v/>
      </c>
      <c r="O529" s="6" t="str">
        <f>Mes!N529</f>
        <v/>
      </c>
      <c r="P529" s="7"/>
      <c r="Q529" s="7"/>
      <c r="R529" s="6" t="str">
        <f>Mes!I529</f>
        <v/>
      </c>
      <c r="S529" s="6" t="str">
        <f>Mes!K529</f>
        <v/>
      </c>
      <c r="T529" s="7" t="str">
        <f>IF(Mes!Q529="","",VLOOKUP(Mes!Q529,User!$A$2:$E$200,3,1))</f>
        <v/>
      </c>
      <c r="U529" s="7"/>
      <c r="V529" s="7"/>
      <c r="W529" s="7"/>
      <c r="X529" s="7"/>
      <c r="Y529" s="7"/>
      <c r="Z529" s="7"/>
      <c r="AA529" s="7"/>
      <c r="AB529" s="7"/>
      <c r="AC529" s="7" t="str">
        <f>IF((Mes!B529 =""),Mes!H529," ")</f>
        <v/>
      </c>
      <c r="AD529" s="6" t="str">
        <f>IF(NOT(Mes!B529 =""),Mes!B529,"")</f>
        <v/>
      </c>
      <c r="AE529" s="7"/>
      <c r="AF529" s="7"/>
    </row>
    <row r="530" ht="15.75" customHeight="1">
      <c r="A530" s="6" t="str">
        <f>Mes!G530</f>
        <v/>
      </c>
      <c r="B530" s="7"/>
      <c r="C530" s="7" t="str">
        <f>IF(Mes!Q530="", "", LOWER(LEFT(Mes!Q530,1)&amp;MID(Mes!Q530,SEARCH(" ",Mes!Q530)+1,LEN(Mes!Q530))))
</f>
        <v/>
      </c>
      <c r="D530" s="7"/>
      <c r="E530" s="6" t="str">
        <f>Mes!M530</f>
        <v/>
      </c>
      <c r="F530" s="7" t="str">
        <f>Mes!J530</f>
        <v/>
      </c>
      <c r="G530" s="7"/>
      <c r="H530" s="7"/>
      <c r="I530" s="6" t="str">
        <f>Mes!L530</f>
        <v/>
      </c>
      <c r="J530" s="7"/>
      <c r="K530" s="8" t="str">
        <f>Mes!O530</f>
        <v/>
      </c>
      <c r="L530" s="8" t="str">
        <f>Mes!P530</f>
        <v/>
      </c>
      <c r="M530" s="6" t="str">
        <f>Mes!R530</f>
        <v/>
      </c>
      <c r="N530" s="7" t="str">
        <f t="shared" si="1"/>
        <v/>
      </c>
      <c r="O530" s="6" t="str">
        <f>Mes!N530</f>
        <v/>
      </c>
      <c r="P530" s="7"/>
      <c r="Q530" s="7"/>
      <c r="R530" s="6" t="str">
        <f>Mes!I530</f>
        <v/>
      </c>
      <c r="S530" s="6" t="str">
        <f>Mes!K530</f>
        <v/>
      </c>
      <c r="T530" s="7" t="str">
        <f>IF(Mes!Q530="","",VLOOKUP(Mes!Q530,User!$A$2:$E$200,3,1))</f>
        <v/>
      </c>
      <c r="U530" s="7"/>
      <c r="V530" s="7"/>
      <c r="W530" s="7"/>
      <c r="X530" s="7"/>
      <c r="Y530" s="7"/>
      <c r="Z530" s="7"/>
      <c r="AA530" s="7"/>
      <c r="AB530" s="7"/>
      <c r="AC530" s="7" t="str">
        <f>IF((Mes!B530 =""),Mes!H530," ")</f>
        <v/>
      </c>
      <c r="AD530" s="6" t="str">
        <f>IF(NOT(Mes!B530 =""),Mes!B530,"")</f>
        <v/>
      </c>
      <c r="AE530" s="7"/>
      <c r="AF530" s="7"/>
    </row>
    <row r="531" ht="15.75" customHeight="1">
      <c r="A531" s="6" t="str">
        <f>Mes!G531</f>
        <v/>
      </c>
      <c r="B531" s="7"/>
      <c r="C531" s="7" t="str">
        <f>IF(Mes!Q531="", "", LOWER(LEFT(Mes!Q531,1)&amp;MID(Mes!Q531,SEARCH(" ",Mes!Q531)+1,LEN(Mes!Q531))))
</f>
        <v/>
      </c>
      <c r="D531" s="7"/>
      <c r="E531" s="6" t="str">
        <f>Mes!M531</f>
        <v/>
      </c>
      <c r="F531" s="7" t="str">
        <f>Mes!J531</f>
        <v/>
      </c>
      <c r="G531" s="7"/>
      <c r="H531" s="7"/>
      <c r="I531" s="6" t="str">
        <f>Mes!L531</f>
        <v/>
      </c>
      <c r="J531" s="7"/>
      <c r="K531" s="8" t="str">
        <f>Mes!O531</f>
        <v/>
      </c>
      <c r="L531" s="8" t="str">
        <f>Mes!P531</f>
        <v/>
      </c>
      <c r="M531" s="6" t="str">
        <f>Mes!R531</f>
        <v/>
      </c>
      <c r="N531" s="7" t="str">
        <f t="shared" si="1"/>
        <v/>
      </c>
      <c r="O531" s="6" t="str">
        <f>Mes!N531</f>
        <v/>
      </c>
      <c r="P531" s="7"/>
      <c r="Q531" s="7"/>
      <c r="R531" s="6" t="str">
        <f>Mes!I531</f>
        <v/>
      </c>
      <c r="S531" s="6" t="str">
        <f>Mes!K531</f>
        <v/>
      </c>
      <c r="T531" s="7" t="str">
        <f>IF(Mes!Q531="","",VLOOKUP(Mes!Q531,User!$A$2:$E$200,3,1))</f>
        <v/>
      </c>
      <c r="U531" s="7"/>
      <c r="V531" s="7"/>
      <c r="W531" s="7"/>
      <c r="X531" s="7"/>
      <c r="Y531" s="7"/>
      <c r="Z531" s="7"/>
      <c r="AA531" s="7"/>
      <c r="AB531" s="7"/>
      <c r="AC531" s="7" t="str">
        <f>IF((Mes!B531 =""),Mes!H531," ")</f>
        <v/>
      </c>
      <c r="AD531" s="6" t="str">
        <f>IF(NOT(Mes!B531 =""),Mes!B531,"")</f>
        <v/>
      </c>
      <c r="AE531" s="7"/>
      <c r="AF531" s="7"/>
    </row>
    <row r="532" ht="15.75" customHeight="1">
      <c r="A532" s="6" t="str">
        <f>Mes!G532</f>
        <v/>
      </c>
      <c r="B532" s="7"/>
      <c r="C532" s="7" t="str">
        <f>IF(Mes!Q532="", "", LOWER(LEFT(Mes!Q532,1)&amp;MID(Mes!Q532,SEARCH(" ",Mes!Q532)+1,LEN(Mes!Q532))))
</f>
        <v/>
      </c>
      <c r="D532" s="7"/>
      <c r="E532" s="6" t="str">
        <f>Mes!M532</f>
        <v/>
      </c>
      <c r="F532" s="7" t="str">
        <f>Mes!J532</f>
        <v/>
      </c>
      <c r="G532" s="7"/>
      <c r="H532" s="7"/>
      <c r="I532" s="6" t="str">
        <f>Mes!L532</f>
        <v/>
      </c>
      <c r="J532" s="7"/>
      <c r="K532" s="8" t="str">
        <f>Mes!O532</f>
        <v/>
      </c>
      <c r="L532" s="8" t="str">
        <f>Mes!P532</f>
        <v/>
      </c>
      <c r="M532" s="6" t="str">
        <f>Mes!R532</f>
        <v/>
      </c>
      <c r="N532" s="7" t="str">
        <f t="shared" si="1"/>
        <v/>
      </c>
      <c r="O532" s="6" t="str">
        <f>Mes!N532</f>
        <v/>
      </c>
      <c r="P532" s="7"/>
      <c r="Q532" s="7"/>
      <c r="R532" s="6" t="str">
        <f>Mes!I532</f>
        <v/>
      </c>
      <c r="S532" s="6" t="str">
        <f>Mes!K532</f>
        <v/>
      </c>
      <c r="T532" s="7" t="str">
        <f>IF(Mes!Q532="","",VLOOKUP(Mes!Q532,User!$A$2:$E$200,3,1))</f>
        <v/>
      </c>
      <c r="U532" s="7"/>
      <c r="V532" s="7"/>
      <c r="W532" s="7"/>
      <c r="X532" s="7"/>
      <c r="Y532" s="7"/>
      <c r="Z532" s="7"/>
      <c r="AA532" s="7"/>
      <c r="AB532" s="7"/>
      <c r="AC532" s="7" t="str">
        <f>IF((Mes!B532 =""),Mes!H532," ")</f>
        <v/>
      </c>
      <c r="AD532" s="6" t="str">
        <f>IF(NOT(Mes!B532 =""),Mes!B532,"")</f>
        <v/>
      </c>
      <c r="AE532" s="7"/>
      <c r="AF532" s="7"/>
    </row>
    <row r="533" ht="15.75" customHeight="1">
      <c r="A533" s="6" t="str">
        <f>Mes!G533</f>
        <v/>
      </c>
      <c r="B533" s="7"/>
      <c r="C533" s="7" t="str">
        <f>IF(Mes!Q533="", "", LOWER(LEFT(Mes!Q533,1)&amp;MID(Mes!Q533,SEARCH(" ",Mes!Q533)+1,LEN(Mes!Q533))))
</f>
        <v/>
      </c>
      <c r="D533" s="7"/>
      <c r="E533" s="6" t="str">
        <f>Mes!M533</f>
        <v/>
      </c>
      <c r="F533" s="7" t="str">
        <f>Mes!J533</f>
        <v/>
      </c>
      <c r="G533" s="7"/>
      <c r="H533" s="7"/>
      <c r="I533" s="6" t="str">
        <f>Mes!L533</f>
        <v/>
      </c>
      <c r="J533" s="7"/>
      <c r="K533" s="8" t="str">
        <f>Mes!O533</f>
        <v/>
      </c>
      <c r="L533" s="8" t="str">
        <f>Mes!P533</f>
        <v/>
      </c>
      <c r="M533" s="6" t="str">
        <f>Mes!R533</f>
        <v/>
      </c>
      <c r="N533" s="7" t="str">
        <f t="shared" si="1"/>
        <v/>
      </c>
      <c r="O533" s="6" t="str">
        <f>Mes!N533</f>
        <v/>
      </c>
      <c r="P533" s="7"/>
      <c r="Q533" s="7"/>
      <c r="R533" s="6" t="str">
        <f>Mes!I533</f>
        <v/>
      </c>
      <c r="S533" s="6" t="str">
        <f>Mes!K533</f>
        <v/>
      </c>
      <c r="T533" s="7" t="str">
        <f>IF(Mes!Q533="","",VLOOKUP(Mes!Q533,User!$A$2:$E$200,3,1))</f>
        <v/>
      </c>
      <c r="U533" s="7"/>
      <c r="V533" s="7"/>
      <c r="W533" s="7"/>
      <c r="X533" s="7"/>
      <c r="Y533" s="7"/>
      <c r="Z533" s="7"/>
      <c r="AA533" s="7"/>
      <c r="AB533" s="7"/>
      <c r="AC533" s="7" t="str">
        <f>IF((Mes!B533 =""),Mes!H533," ")</f>
        <v/>
      </c>
      <c r="AD533" s="6" t="str">
        <f>IF(NOT(Mes!B533 =""),Mes!B533,"")</f>
        <v/>
      </c>
      <c r="AE533" s="7"/>
      <c r="AF533" s="7"/>
    </row>
    <row r="534" ht="15.75" customHeight="1">
      <c r="A534" s="6" t="str">
        <f>Mes!G534</f>
        <v/>
      </c>
      <c r="B534" s="7"/>
      <c r="C534" s="7" t="str">
        <f>IF(Mes!Q534="", "", LOWER(LEFT(Mes!Q534,1)&amp;MID(Mes!Q534,SEARCH(" ",Mes!Q534)+1,LEN(Mes!Q534))))
</f>
        <v/>
      </c>
      <c r="D534" s="7"/>
      <c r="E534" s="6" t="str">
        <f>Mes!M534</f>
        <v/>
      </c>
      <c r="F534" s="7" t="str">
        <f>Mes!J534</f>
        <v/>
      </c>
      <c r="G534" s="7"/>
      <c r="H534" s="7"/>
      <c r="I534" s="6" t="str">
        <f>Mes!L534</f>
        <v/>
      </c>
      <c r="J534" s="7"/>
      <c r="K534" s="8" t="str">
        <f>Mes!O534</f>
        <v/>
      </c>
      <c r="L534" s="8" t="str">
        <f>Mes!P534</f>
        <v/>
      </c>
      <c r="M534" s="6" t="str">
        <f>Mes!R534</f>
        <v/>
      </c>
      <c r="N534" s="7" t="str">
        <f t="shared" si="1"/>
        <v/>
      </c>
      <c r="O534" s="6" t="str">
        <f>Mes!N534</f>
        <v/>
      </c>
      <c r="P534" s="7"/>
      <c r="Q534" s="7"/>
      <c r="R534" s="6" t="str">
        <f>Mes!I534</f>
        <v/>
      </c>
      <c r="S534" s="6" t="str">
        <f>Mes!K534</f>
        <v/>
      </c>
      <c r="T534" s="7" t="str">
        <f>IF(Mes!Q534="","",VLOOKUP(Mes!Q534,User!$A$2:$E$200,3,1))</f>
        <v/>
      </c>
      <c r="U534" s="7"/>
      <c r="V534" s="7"/>
      <c r="W534" s="7"/>
      <c r="X534" s="7"/>
      <c r="Y534" s="7"/>
      <c r="Z534" s="7"/>
      <c r="AA534" s="7"/>
      <c r="AB534" s="7"/>
      <c r="AC534" s="7" t="str">
        <f>IF((Mes!B534 =""),Mes!H534," ")</f>
        <v/>
      </c>
      <c r="AD534" s="6" t="str">
        <f>IF(NOT(Mes!B534 =""),Mes!B534,"")</f>
        <v/>
      </c>
      <c r="AE534" s="7"/>
      <c r="AF534" s="7"/>
    </row>
    <row r="535" ht="15.75" customHeight="1">
      <c r="A535" s="6" t="str">
        <f>Mes!G535</f>
        <v/>
      </c>
      <c r="B535" s="7"/>
      <c r="C535" s="7" t="str">
        <f>IF(Mes!Q535="", "", LOWER(LEFT(Mes!Q535,1)&amp;MID(Mes!Q535,SEARCH(" ",Mes!Q535)+1,LEN(Mes!Q535))))
</f>
        <v/>
      </c>
      <c r="D535" s="7"/>
      <c r="E535" s="6" t="str">
        <f>Mes!M535</f>
        <v/>
      </c>
      <c r="F535" s="7" t="str">
        <f>Mes!J535</f>
        <v/>
      </c>
      <c r="G535" s="7"/>
      <c r="H535" s="7"/>
      <c r="I535" s="6" t="str">
        <f>Mes!L535</f>
        <v/>
      </c>
      <c r="J535" s="7"/>
      <c r="K535" s="8" t="str">
        <f>Mes!O535</f>
        <v/>
      </c>
      <c r="L535" s="8" t="str">
        <f>Mes!P535</f>
        <v/>
      </c>
      <c r="M535" s="6" t="str">
        <f>Mes!R535</f>
        <v/>
      </c>
      <c r="N535" s="7" t="str">
        <f t="shared" si="1"/>
        <v/>
      </c>
      <c r="O535" s="6" t="str">
        <f>Mes!N535</f>
        <v/>
      </c>
      <c r="P535" s="7"/>
      <c r="Q535" s="7"/>
      <c r="R535" s="6" t="str">
        <f>Mes!I535</f>
        <v/>
      </c>
      <c r="S535" s="6" t="str">
        <f>Mes!K535</f>
        <v/>
      </c>
      <c r="T535" s="7" t="str">
        <f>IF(Mes!Q535="","",VLOOKUP(Mes!Q535,User!$A$2:$E$200,3,1))</f>
        <v/>
      </c>
      <c r="U535" s="7"/>
      <c r="V535" s="7"/>
      <c r="W535" s="7"/>
      <c r="X535" s="7"/>
      <c r="Y535" s="7"/>
      <c r="Z535" s="7"/>
      <c r="AA535" s="7"/>
      <c r="AB535" s="7"/>
      <c r="AC535" s="7" t="str">
        <f>IF((Mes!B535 =""),Mes!H535," ")</f>
        <v/>
      </c>
      <c r="AD535" s="6" t="str">
        <f>IF(NOT(Mes!B535 =""),Mes!B535,"")</f>
        <v/>
      </c>
      <c r="AE535" s="7"/>
      <c r="AF535" s="7"/>
    </row>
    <row r="536" ht="15.75" customHeight="1">
      <c r="A536" s="6" t="str">
        <f>Mes!G536</f>
        <v/>
      </c>
      <c r="B536" s="7"/>
      <c r="C536" s="7" t="str">
        <f>IF(Mes!Q536="", "", LOWER(LEFT(Mes!Q536,1)&amp;MID(Mes!Q536,SEARCH(" ",Mes!Q536)+1,LEN(Mes!Q536))))
</f>
        <v/>
      </c>
      <c r="D536" s="7"/>
      <c r="E536" s="6" t="str">
        <f>Mes!M536</f>
        <v/>
      </c>
      <c r="F536" s="7" t="str">
        <f>Mes!J536</f>
        <v/>
      </c>
      <c r="G536" s="7"/>
      <c r="H536" s="7"/>
      <c r="I536" s="6" t="str">
        <f>Mes!L536</f>
        <v/>
      </c>
      <c r="J536" s="7"/>
      <c r="K536" s="8" t="str">
        <f>Mes!O536</f>
        <v/>
      </c>
      <c r="L536" s="8" t="str">
        <f>Mes!P536</f>
        <v/>
      </c>
      <c r="M536" s="6" t="str">
        <f>Mes!R536</f>
        <v/>
      </c>
      <c r="N536" s="7" t="str">
        <f t="shared" si="1"/>
        <v/>
      </c>
      <c r="O536" s="6" t="str">
        <f>Mes!N536</f>
        <v/>
      </c>
      <c r="P536" s="7"/>
      <c r="Q536" s="7"/>
      <c r="R536" s="6" t="str">
        <f>Mes!I536</f>
        <v/>
      </c>
      <c r="S536" s="6" t="str">
        <f>Mes!K536</f>
        <v/>
      </c>
      <c r="T536" s="7" t="str">
        <f>IF(Mes!Q536="","",VLOOKUP(Mes!Q536,User!$A$2:$E$200,3,1))</f>
        <v/>
      </c>
      <c r="U536" s="7"/>
      <c r="V536" s="7"/>
      <c r="W536" s="7"/>
      <c r="X536" s="7"/>
      <c r="Y536" s="7"/>
      <c r="Z536" s="7"/>
      <c r="AA536" s="7"/>
      <c r="AB536" s="7"/>
      <c r="AC536" s="7" t="str">
        <f>IF((Mes!B536 =""),Mes!H536," ")</f>
        <v/>
      </c>
      <c r="AD536" s="6" t="str">
        <f>IF(NOT(Mes!B536 =""),Mes!B536,"")</f>
        <v/>
      </c>
      <c r="AE536" s="7"/>
      <c r="AF536" s="7"/>
    </row>
    <row r="537" ht="15.75" customHeight="1">
      <c r="A537" s="6" t="str">
        <f>Mes!G537</f>
        <v/>
      </c>
      <c r="B537" s="7"/>
      <c r="C537" s="7" t="str">
        <f>IF(Mes!Q537="", "", LOWER(LEFT(Mes!Q537,1)&amp;MID(Mes!Q537,SEARCH(" ",Mes!Q537)+1,LEN(Mes!Q537))))
</f>
        <v/>
      </c>
      <c r="D537" s="7"/>
      <c r="E537" s="6" t="str">
        <f>Mes!M537</f>
        <v/>
      </c>
      <c r="F537" s="7" t="str">
        <f>Mes!J537</f>
        <v/>
      </c>
      <c r="G537" s="7"/>
      <c r="H537" s="7"/>
      <c r="I537" s="6" t="str">
        <f>Mes!L537</f>
        <v/>
      </c>
      <c r="J537" s="7"/>
      <c r="K537" s="8" t="str">
        <f>Mes!O537</f>
        <v/>
      </c>
      <c r="L537" s="8" t="str">
        <f>Mes!P537</f>
        <v/>
      </c>
      <c r="M537" s="6" t="str">
        <f>Mes!R537</f>
        <v/>
      </c>
      <c r="N537" s="7" t="str">
        <f t="shared" si="1"/>
        <v/>
      </c>
      <c r="O537" s="6" t="str">
        <f>Mes!N537</f>
        <v/>
      </c>
      <c r="P537" s="7"/>
      <c r="Q537" s="7"/>
      <c r="R537" s="6" t="str">
        <f>Mes!I537</f>
        <v/>
      </c>
      <c r="S537" s="6" t="str">
        <f>Mes!K537</f>
        <v/>
      </c>
      <c r="T537" s="7" t="str">
        <f>IF(Mes!Q537="","",VLOOKUP(Mes!Q537,User!$A$2:$E$200,3,1))</f>
        <v/>
      </c>
      <c r="U537" s="7"/>
      <c r="V537" s="7"/>
      <c r="W537" s="7"/>
      <c r="X537" s="7"/>
      <c r="Y537" s="7"/>
      <c r="Z537" s="7"/>
      <c r="AA537" s="7"/>
      <c r="AB537" s="7"/>
      <c r="AC537" s="7" t="str">
        <f>IF((Mes!B537 =""),Mes!H537," ")</f>
        <v/>
      </c>
      <c r="AD537" s="6" t="str">
        <f>IF(NOT(Mes!B537 =""),Mes!B537,"")</f>
        <v/>
      </c>
      <c r="AE537" s="7"/>
      <c r="AF537" s="7"/>
    </row>
    <row r="538" ht="15.75" customHeight="1">
      <c r="A538" s="6" t="str">
        <f>Mes!G538</f>
        <v/>
      </c>
      <c r="B538" s="7"/>
      <c r="C538" s="7" t="str">
        <f>IF(Mes!Q538="", "", LOWER(LEFT(Mes!Q538,1)&amp;MID(Mes!Q538,SEARCH(" ",Mes!Q538)+1,LEN(Mes!Q538))))
</f>
        <v/>
      </c>
      <c r="D538" s="7"/>
      <c r="E538" s="6" t="str">
        <f>Mes!M538</f>
        <v/>
      </c>
      <c r="F538" s="7" t="str">
        <f>Mes!J538</f>
        <v/>
      </c>
      <c r="G538" s="7"/>
      <c r="H538" s="7"/>
      <c r="I538" s="6" t="str">
        <f>Mes!L538</f>
        <v/>
      </c>
      <c r="J538" s="7"/>
      <c r="K538" s="8" t="str">
        <f>Mes!O538</f>
        <v/>
      </c>
      <c r="L538" s="8" t="str">
        <f>Mes!P538</f>
        <v/>
      </c>
      <c r="M538" s="6" t="str">
        <f>Mes!R538</f>
        <v/>
      </c>
      <c r="N538" s="7" t="str">
        <f t="shared" si="1"/>
        <v/>
      </c>
      <c r="O538" s="6" t="str">
        <f>Mes!N538</f>
        <v/>
      </c>
      <c r="P538" s="7"/>
      <c r="Q538" s="7"/>
      <c r="R538" s="6" t="str">
        <f>Mes!I538</f>
        <v/>
      </c>
      <c r="S538" s="6" t="str">
        <f>Mes!K538</f>
        <v/>
      </c>
      <c r="T538" s="7" t="str">
        <f>IF(Mes!Q538="","",VLOOKUP(Mes!Q538,User!$A$2:$E$200,3,1))</f>
        <v/>
      </c>
      <c r="U538" s="7"/>
      <c r="V538" s="7"/>
      <c r="W538" s="7"/>
      <c r="X538" s="7"/>
      <c r="Y538" s="7"/>
      <c r="Z538" s="7"/>
      <c r="AA538" s="7"/>
      <c r="AB538" s="7"/>
      <c r="AC538" s="7" t="str">
        <f>IF((Mes!B538 =""),Mes!H538," ")</f>
        <v/>
      </c>
      <c r="AD538" s="6" t="str">
        <f>IF(NOT(Mes!B538 =""),Mes!B538,"")</f>
        <v/>
      </c>
      <c r="AE538" s="7"/>
      <c r="AF538" s="7"/>
    </row>
    <row r="539" ht="15.75" customHeight="1">
      <c r="A539" s="6" t="str">
        <f>Mes!G539</f>
        <v/>
      </c>
      <c r="B539" s="7"/>
      <c r="C539" s="7" t="str">
        <f>IF(Mes!Q539="", "", LOWER(LEFT(Mes!Q539,1)&amp;MID(Mes!Q539,SEARCH(" ",Mes!Q539)+1,LEN(Mes!Q539))))
</f>
        <v/>
      </c>
      <c r="D539" s="7"/>
      <c r="E539" s="6" t="str">
        <f>Mes!M539</f>
        <v/>
      </c>
      <c r="F539" s="7" t="str">
        <f>Mes!J539</f>
        <v/>
      </c>
      <c r="G539" s="7"/>
      <c r="H539" s="7"/>
      <c r="I539" s="6" t="str">
        <f>Mes!L539</f>
        <v/>
      </c>
      <c r="J539" s="7"/>
      <c r="K539" s="8" t="str">
        <f>Mes!O539</f>
        <v/>
      </c>
      <c r="L539" s="8" t="str">
        <f>Mes!P539</f>
        <v/>
      </c>
      <c r="M539" s="6" t="str">
        <f>Mes!R539</f>
        <v/>
      </c>
      <c r="N539" s="7" t="str">
        <f t="shared" si="1"/>
        <v/>
      </c>
      <c r="O539" s="6" t="str">
        <f>Mes!N539</f>
        <v/>
      </c>
      <c r="P539" s="7"/>
      <c r="Q539" s="7"/>
      <c r="R539" s="6" t="str">
        <f>Mes!I539</f>
        <v/>
      </c>
      <c r="S539" s="6" t="str">
        <f>Mes!K539</f>
        <v/>
      </c>
      <c r="T539" s="7" t="str">
        <f>IF(Mes!Q539="","",VLOOKUP(Mes!Q539,User!$A$2:$E$200,3,1))</f>
        <v/>
      </c>
      <c r="U539" s="7"/>
      <c r="V539" s="7"/>
      <c r="W539" s="7"/>
      <c r="X539" s="7"/>
      <c r="Y539" s="7"/>
      <c r="Z539" s="7"/>
      <c r="AA539" s="7"/>
      <c r="AB539" s="7"/>
      <c r="AC539" s="7" t="str">
        <f>IF((Mes!B539 =""),Mes!H539," ")</f>
        <v/>
      </c>
      <c r="AD539" s="6" t="str">
        <f>IF(NOT(Mes!B539 =""),Mes!B539,"")</f>
        <v/>
      </c>
      <c r="AE539" s="7"/>
      <c r="AF539" s="7"/>
    </row>
    <row r="540" ht="15.75" customHeight="1">
      <c r="A540" s="6" t="str">
        <f>Mes!G540</f>
        <v/>
      </c>
      <c r="B540" s="7"/>
      <c r="C540" s="7" t="str">
        <f>IF(Mes!Q540="", "", LOWER(LEFT(Mes!Q540,1)&amp;MID(Mes!Q540,SEARCH(" ",Mes!Q540)+1,LEN(Mes!Q540))))
</f>
        <v/>
      </c>
      <c r="D540" s="7"/>
      <c r="E540" s="6" t="str">
        <f>Mes!M540</f>
        <v/>
      </c>
      <c r="F540" s="7" t="str">
        <f>Mes!J540</f>
        <v/>
      </c>
      <c r="G540" s="7"/>
      <c r="H540" s="7"/>
      <c r="I540" s="6" t="str">
        <f>Mes!L540</f>
        <v/>
      </c>
      <c r="J540" s="7"/>
      <c r="K540" s="8" t="str">
        <f>Mes!O540</f>
        <v/>
      </c>
      <c r="L540" s="8" t="str">
        <f>Mes!P540</f>
        <v/>
      </c>
      <c r="M540" s="6" t="str">
        <f>Mes!R540</f>
        <v/>
      </c>
      <c r="N540" s="7" t="str">
        <f t="shared" si="1"/>
        <v/>
      </c>
      <c r="O540" s="6" t="str">
        <f>Mes!N540</f>
        <v/>
      </c>
      <c r="P540" s="7"/>
      <c r="Q540" s="7"/>
      <c r="R540" s="6" t="str">
        <f>Mes!I540</f>
        <v/>
      </c>
      <c r="S540" s="6" t="str">
        <f>Mes!K540</f>
        <v/>
      </c>
      <c r="T540" s="7" t="str">
        <f>IF(Mes!Q540="","",VLOOKUP(Mes!Q540,User!$A$2:$E$200,3,1))</f>
        <v/>
      </c>
      <c r="U540" s="7"/>
      <c r="V540" s="7"/>
      <c r="W540" s="7"/>
      <c r="X540" s="7"/>
      <c r="Y540" s="7"/>
      <c r="Z540" s="7"/>
      <c r="AA540" s="7"/>
      <c r="AB540" s="7"/>
      <c r="AC540" s="7" t="str">
        <f>IF((Mes!B540 =""),Mes!H540," ")</f>
        <v/>
      </c>
      <c r="AD540" s="6" t="str">
        <f>IF(NOT(Mes!B540 =""),Mes!B540,"")</f>
        <v/>
      </c>
      <c r="AE540" s="7"/>
      <c r="AF540" s="7"/>
    </row>
    <row r="541" ht="15.75" customHeight="1">
      <c r="A541" s="6" t="str">
        <f>Mes!G541</f>
        <v/>
      </c>
      <c r="B541" s="7"/>
      <c r="C541" s="7" t="str">
        <f>IF(Mes!Q541="", "", LOWER(LEFT(Mes!Q541,1)&amp;MID(Mes!Q541,SEARCH(" ",Mes!Q541)+1,LEN(Mes!Q541))))
</f>
        <v/>
      </c>
      <c r="D541" s="7"/>
      <c r="E541" s="6" t="str">
        <f>Mes!M541</f>
        <v/>
      </c>
      <c r="F541" s="7" t="str">
        <f>Mes!J541</f>
        <v/>
      </c>
      <c r="G541" s="7"/>
      <c r="H541" s="7"/>
      <c r="I541" s="6" t="str">
        <f>Mes!L541</f>
        <v/>
      </c>
      <c r="J541" s="7"/>
      <c r="K541" s="8" t="str">
        <f>Mes!O541</f>
        <v/>
      </c>
      <c r="L541" s="8" t="str">
        <f>Mes!P541</f>
        <v/>
      </c>
      <c r="M541" s="6" t="str">
        <f>Mes!R541</f>
        <v/>
      </c>
      <c r="N541" s="7" t="str">
        <f t="shared" si="1"/>
        <v/>
      </c>
      <c r="O541" s="6" t="str">
        <f>Mes!N541</f>
        <v/>
      </c>
      <c r="P541" s="7"/>
      <c r="Q541" s="7"/>
      <c r="R541" s="6" t="str">
        <f>Mes!I541</f>
        <v/>
      </c>
      <c r="S541" s="6" t="str">
        <f>Mes!K541</f>
        <v/>
      </c>
      <c r="T541" s="7" t="str">
        <f>IF(Mes!Q541="","",VLOOKUP(Mes!Q541,User!$A$2:$E$200,3,1))</f>
        <v/>
      </c>
      <c r="U541" s="7"/>
      <c r="V541" s="7"/>
      <c r="W541" s="7"/>
      <c r="X541" s="7"/>
      <c r="Y541" s="7"/>
      <c r="Z541" s="7"/>
      <c r="AA541" s="7"/>
      <c r="AB541" s="7"/>
      <c r="AC541" s="7" t="str">
        <f>IF((Mes!B541 =""),Mes!H541," ")</f>
        <v/>
      </c>
      <c r="AD541" s="6" t="str">
        <f>IF(NOT(Mes!B541 =""),Mes!B541,"")</f>
        <v/>
      </c>
      <c r="AE541" s="7"/>
      <c r="AF541" s="7"/>
    </row>
    <row r="542" ht="15.75" customHeight="1">
      <c r="A542" s="6" t="str">
        <f>Mes!G542</f>
        <v/>
      </c>
      <c r="B542" s="7"/>
      <c r="C542" s="7" t="str">
        <f>IF(Mes!Q542="", "", LOWER(LEFT(Mes!Q542,1)&amp;MID(Mes!Q542,SEARCH(" ",Mes!Q542)+1,LEN(Mes!Q542))))
</f>
        <v/>
      </c>
      <c r="D542" s="7"/>
      <c r="E542" s="6" t="str">
        <f>Mes!M542</f>
        <v/>
      </c>
      <c r="F542" s="7" t="str">
        <f>Mes!J542</f>
        <v/>
      </c>
      <c r="G542" s="7"/>
      <c r="H542" s="7"/>
      <c r="I542" s="6" t="str">
        <f>Mes!L542</f>
        <v/>
      </c>
      <c r="J542" s="7"/>
      <c r="K542" s="8" t="str">
        <f>Mes!O542</f>
        <v/>
      </c>
      <c r="L542" s="8" t="str">
        <f>Mes!P542</f>
        <v/>
      </c>
      <c r="M542" s="6" t="str">
        <f>Mes!R542</f>
        <v/>
      </c>
      <c r="N542" s="7" t="str">
        <f t="shared" si="1"/>
        <v/>
      </c>
      <c r="O542" s="6" t="str">
        <f>Mes!N542</f>
        <v/>
      </c>
      <c r="P542" s="7"/>
      <c r="Q542" s="7"/>
      <c r="R542" s="6" t="str">
        <f>Mes!I542</f>
        <v/>
      </c>
      <c r="S542" s="6" t="str">
        <f>Mes!K542</f>
        <v/>
      </c>
      <c r="T542" s="7" t="str">
        <f>IF(Mes!Q542="","",VLOOKUP(Mes!Q542,User!$A$2:$E$200,3,1))</f>
        <v/>
      </c>
      <c r="U542" s="7"/>
      <c r="V542" s="7"/>
      <c r="W542" s="7"/>
      <c r="X542" s="7"/>
      <c r="Y542" s="7"/>
      <c r="Z542" s="7"/>
      <c r="AA542" s="7"/>
      <c r="AB542" s="7"/>
      <c r="AC542" s="7" t="str">
        <f>IF((Mes!B542 =""),Mes!H542," ")</f>
        <v/>
      </c>
      <c r="AD542" s="6" t="str">
        <f>IF(NOT(Mes!B542 =""),Mes!B542,"")</f>
        <v/>
      </c>
      <c r="AE542" s="7"/>
      <c r="AF542" s="7"/>
    </row>
    <row r="543" ht="15.75" customHeight="1">
      <c r="A543" s="6" t="str">
        <f>Mes!G543</f>
        <v/>
      </c>
      <c r="B543" s="7"/>
      <c r="C543" s="7" t="str">
        <f>IF(Mes!Q543="", "", LOWER(LEFT(Mes!Q543,1)&amp;MID(Mes!Q543,SEARCH(" ",Mes!Q543)+1,LEN(Mes!Q543))))
</f>
        <v/>
      </c>
      <c r="D543" s="7"/>
      <c r="E543" s="6" t="str">
        <f>Mes!M543</f>
        <v/>
      </c>
      <c r="F543" s="7" t="str">
        <f>Mes!J543</f>
        <v/>
      </c>
      <c r="G543" s="7"/>
      <c r="H543" s="7"/>
      <c r="I543" s="6" t="str">
        <f>Mes!L543</f>
        <v/>
      </c>
      <c r="J543" s="7"/>
      <c r="K543" s="8" t="str">
        <f>Mes!O543</f>
        <v/>
      </c>
      <c r="L543" s="8" t="str">
        <f>Mes!P543</f>
        <v/>
      </c>
      <c r="M543" s="6" t="str">
        <f>Mes!R543</f>
        <v/>
      </c>
      <c r="N543" s="7" t="str">
        <f t="shared" si="1"/>
        <v/>
      </c>
      <c r="O543" s="6" t="str">
        <f>Mes!N543</f>
        <v/>
      </c>
      <c r="P543" s="7"/>
      <c r="Q543" s="7"/>
      <c r="R543" s="6" t="str">
        <f>Mes!I543</f>
        <v/>
      </c>
      <c r="S543" s="6" t="str">
        <f>Mes!K543</f>
        <v/>
      </c>
      <c r="T543" s="7" t="str">
        <f>IF(Mes!Q543="","",VLOOKUP(Mes!Q543,User!$A$2:$E$200,3,1))</f>
        <v/>
      </c>
      <c r="U543" s="7"/>
      <c r="V543" s="7"/>
      <c r="W543" s="7"/>
      <c r="X543" s="7"/>
      <c r="Y543" s="7"/>
      <c r="Z543" s="7"/>
      <c r="AA543" s="7"/>
      <c r="AB543" s="7"/>
      <c r="AC543" s="7" t="str">
        <f>IF((Mes!B543 =""),Mes!H543," ")</f>
        <v/>
      </c>
      <c r="AD543" s="6" t="str">
        <f>IF(NOT(Mes!B543 =""),Mes!B543,"")</f>
        <v/>
      </c>
      <c r="AE543" s="7"/>
      <c r="AF543" s="7"/>
    </row>
    <row r="544" ht="15.75" customHeight="1">
      <c r="A544" s="6" t="str">
        <f>Mes!G544</f>
        <v/>
      </c>
      <c r="B544" s="7"/>
      <c r="C544" s="7" t="str">
        <f>IF(Mes!Q544="", "", LOWER(LEFT(Mes!Q544,1)&amp;MID(Mes!Q544,SEARCH(" ",Mes!Q544)+1,LEN(Mes!Q544))))
</f>
        <v/>
      </c>
      <c r="D544" s="7"/>
      <c r="E544" s="6" t="str">
        <f>Mes!M544</f>
        <v/>
      </c>
      <c r="F544" s="7" t="str">
        <f>Mes!J544</f>
        <v/>
      </c>
      <c r="G544" s="7"/>
      <c r="H544" s="7"/>
      <c r="I544" s="6" t="str">
        <f>Mes!L544</f>
        <v/>
      </c>
      <c r="J544" s="7"/>
      <c r="K544" s="8" t="str">
        <f>Mes!O544</f>
        <v/>
      </c>
      <c r="L544" s="8" t="str">
        <f>Mes!P544</f>
        <v/>
      </c>
      <c r="M544" s="6" t="str">
        <f>Mes!R544</f>
        <v/>
      </c>
      <c r="N544" s="7" t="str">
        <f t="shared" si="1"/>
        <v/>
      </c>
      <c r="O544" s="6" t="str">
        <f>Mes!N544</f>
        <v/>
      </c>
      <c r="P544" s="7"/>
      <c r="Q544" s="7"/>
      <c r="R544" s="6" t="str">
        <f>Mes!I544</f>
        <v/>
      </c>
      <c r="S544" s="6" t="str">
        <f>Mes!K544</f>
        <v/>
      </c>
      <c r="T544" s="7" t="str">
        <f>IF(Mes!Q544="","",VLOOKUP(Mes!Q544,User!$A$2:$E$200,3,1))</f>
        <v/>
      </c>
      <c r="U544" s="7"/>
      <c r="V544" s="7"/>
      <c r="W544" s="7"/>
      <c r="X544" s="7"/>
      <c r="Y544" s="7"/>
      <c r="Z544" s="7"/>
      <c r="AA544" s="7"/>
      <c r="AB544" s="7"/>
      <c r="AC544" s="7" t="str">
        <f>IF((Mes!B544 =""),Mes!H544," ")</f>
        <v/>
      </c>
      <c r="AD544" s="6" t="str">
        <f>IF(NOT(Mes!B544 =""),Mes!B544,"")</f>
        <v/>
      </c>
      <c r="AE544" s="7"/>
      <c r="AF544" s="7"/>
    </row>
    <row r="545" ht="15.75" customHeight="1">
      <c r="A545" s="6" t="str">
        <f>Mes!G545</f>
        <v/>
      </c>
      <c r="B545" s="7"/>
      <c r="C545" s="7" t="str">
        <f>IF(Mes!Q545="", "", LOWER(LEFT(Mes!Q545,1)&amp;MID(Mes!Q545,SEARCH(" ",Mes!Q545)+1,LEN(Mes!Q545))))
</f>
        <v/>
      </c>
      <c r="D545" s="7"/>
      <c r="E545" s="6" t="str">
        <f>Mes!M545</f>
        <v/>
      </c>
      <c r="F545" s="7" t="str">
        <f>Mes!J545</f>
        <v/>
      </c>
      <c r="G545" s="7"/>
      <c r="H545" s="7"/>
      <c r="I545" s="6" t="str">
        <f>Mes!L545</f>
        <v/>
      </c>
      <c r="J545" s="7"/>
      <c r="K545" s="8" t="str">
        <f>Mes!O545</f>
        <v/>
      </c>
      <c r="L545" s="8" t="str">
        <f>Mes!P545</f>
        <v/>
      </c>
      <c r="M545" s="6" t="str">
        <f>Mes!R545</f>
        <v/>
      </c>
      <c r="N545" s="7" t="str">
        <f t="shared" si="1"/>
        <v/>
      </c>
      <c r="O545" s="6" t="str">
        <f>Mes!N545</f>
        <v/>
      </c>
      <c r="P545" s="7"/>
      <c r="Q545" s="7"/>
      <c r="R545" s="6" t="str">
        <f>Mes!I545</f>
        <v/>
      </c>
      <c r="S545" s="6" t="str">
        <f>Mes!K545</f>
        <v/>
      </c>
      <c r="T545" s="7" t="str">
        <f>IF(Mes!Q545="","",VLOOKUP(Mes!Q545,User!$A$2:$E$200,3,1))</f>
        <v/>
      </c>
      <c r="U545" s="7"/>
      <c r="V545" s="7"/>
      <c r="W545" s="7"/>
      <c r="X545" s="7"/>
      <c r="Y545" s="7"/>
      <c r="Z545" s="7"/>
      <c r="AA545" s="7"/>
      <c r="AB545" s="7"/>
      <c r="AC545" s="7" t="str">
        <f>IF((Mes!B545 =""),Mes!H545," ")</f>
        <v/>
      </c>
      <c r="AD545" s="6" t="str">
        <f>IF(NOT(Mes!B545 =""),Mes!B545,"")</f>
        <v/>
      </c>
      <c r="AE545" s="7"/>
      <c r="AF545" s="7"/>
    </row>
    <row r="546" ht="15.75" customHeight="1">
      <c r="A546" s="6" t="str">
        <f>Mes!G546</f>
        <v/>
      </c>
      <c r="B546" s="7"/>
      <c r="C546" s="7" t="str">
        <f>IF(Mes!Q546="", "", LOWER(LEFT(Mes!Q546,1)&amp;MID(Mes!Q546,SEARCH(" ",Mes!Q546)+1,LEN(Mes!Q546))))
</f>
        <v/>
      </c>
      <c r="D546" s="7"/>
      <c r="E546" s="6" t="str">
        <f>Mes!M546</f>
        <v/>
      </c>
      <c r="F546" s="7" t="str">
        <f>Mes!J546</f>
        <v/>
      </c>
      <c r="G546" s="7"/>
      <c r="H546" s="7"/>
      <c r="I546" s="6" t="str">
        <f>Mes!L546</f>
        <v/>
      </c>
      <c r="J546" s="7"/>
      <c r="K546" s="8" t="str">
        <f>Mes!O546</f>
        <v/>
      </c>
      <c r="L546" s="8" t="str">
        <f>Mes!P546</f>
        <v/>
      </c>
      <c r="M546" s="6" t="str">
        <f>Mes!R546</f>
        <v/>
      </c>
      <c r="N546" s="7" t="str">
        <f t="shared" si="1"/>
        <v/>
      </c>
      <c r="O546" s="6" t="str">
        <f>Mes!N546</f>
        <v/>
      </c>
      <c r="P546" s="7"/>
      <c r="Q546" s="7"/>
      <c r="R546" s="6" t="str">
        <f>Mes!I546</f>
        <v/>
      </c>
      <c r="S546" s="6" t="str">
        <f>Mes!K546</f>
        <v/>
      </c>
      <c r="T546" s="7" t="str">
        <f>IF(Mes!Q546="","",VLOOKUP(Mes!Q546,User!$A$2:$E$200,3,1))</f>
        <v/>
      </c>
      <c r="U546" s="7"/>
      <c r="V546" s="7"/>
      <c r="W546" s="7"/>
      <c r="X546" s="7"/>
      <c r="Y546" s="7"/>
      <c r="Z546" s="7"/>
      <c r="AA546" s="7"/>
      <c r="AB546" s="7"/>
      <c r="AC546" s="7" t="str">
        <f>IF((Mes!B546 =""),Mes!H546," ")</f>
        <v/>
      </c>
      <c r="AD546" s="6" t="str">
        <f>IF(NOT(Mes!B546 =""),Mes!B546,"")</f>
        <v/>
      </c>
      <c r="AE546" s="7"/>
      <c r="AF546" s="7"/>
    </row>
    <row r="547" ht="15.75" customHeight="1">
      <c r="A547" s="6" t="str">
        <f>Mes!G547</f>
        <v/>
      </c>
      <c r="B547" s="7"/>
      <c r="C547" s="7" t="str">
        <f>IF(Mes!Q547="", "", LOWER(LEFT(Mes!Q547,1)&amp;MID(Mes!Q547,SEARCH(" ",Mes!Q547)+1,LEN(Mes!Q547))))
</f>
        <v/>
      </c>
      <c r="D547" s="7"/>
      <c r="E547" s="6" t="str">
        <f>Mes!M547</f>
        <v/>
      </c>
      <c r="F547" s="7" t="str">
        <f>Mes!J547</f>
        <v/>
      </c>
      <c r="G547" s="7"/>
      <c r="H547" s="7"/>
      <c r="I547" s="6" t="str">
        <f>Mes!L547</f>
        <v/>
      </c>
      <c r="J547" s="7"/>
      <c r="K547" s="8" t="str">
        <f>Mes!O547</f>
        <v/>
      </c>
      <c r="L547" s="8" t="str">
        <f>Mes!P547</f>
        <v/>
      </c>
      <c r="M547" s="6" t="str">
        <f>Mes!R547</f>
        <v/>
      </c>
      <c r="N547" s="7" t="str">
        <f t="shared" si="1"/>
        <v/>
      </c>
      <c r="O547" s="6" t="str">
        <f>Mes!N547</f>
        <v/>
      </c>
      <c r="P547" s="7"/>
      <c r="Q547" s="7"/>
      <c r="R547" s="6" t="str">
        <f>Mes!I547</f>
        <v/>
      </c>
      <c r="S547" s="6" t="str">
        <f>Mes!K547</f>
        <v/>
      </c>
      <c r="T547" s="7" t="str">
        <f>IF(Mes!Q547="","",VLOOKUP(Mes!Q547,User!$A$2:$E$200,3,1))</f>
        <v/>
      </c>
      <c r="U547" s="7"/>
      <c r="V547" s="7"/>
      <c r="W547" s="7"/>
      <c r="X547" s="7"/>
      <c r="Y547" s="7"/>
      <c r="Z547" s="7"/>
      <c r="AA547" s="7"/>
      <c r="AB547" s="7"/>
      <c r="AC547" s="7" t="str">
        <f>IF((Mes!B547 =""),Mes!H547," ")</f>
        <v/>
      </c>
      <c r="AD547" s="6" t="str">
        <f>IF(NOT(Mes!B547 =""),Mes!B547,"")</f>
        <v/>
      </c>
      <c r="AE547" s="7"/>
      <c r="AF547" s="7"/>
    </row>
    <row r="548" ht="15.75" customHeight="1">
      <c r="A548" s="6" t="str">
        <f>Mes!G548</f>
        <v/>
      </c>
      <c r="B548" s="7"/>
      <c r="C548" s="7" t="str">
        <f>IF(Mes!Q548="", "", LOWER(LEFT(Mes!Q548,1)&amp;MID(Mes!Q548,SEARCH(" ",Mes!Q548)+1,LEN(Mes!Q548))))
</f>
        <v/>
      </c>
      <c r="D548" s="7"/>
      <c r="E548" s="6" t="str">
        <f>Mes!M548</f>
        <v/>
      </c>
      <c r="F548" s="7" t="str">
        <f>Mes!J548</f>
        <v/>
      </c>
      <c r="G548" s="7"/>
      <c r="H548" s="7"/>
      <c r="I548" s="6" t="str">
        <f>Mes!L548</f>
        <v/>
      </c>
      <c r="J548" s="7"/>
      <c r="K548" s="8" t="str">
        <f>Mes!O548</f>
        <v/>
      </c>
      <c r="L548" s="8" t="str">
        <f>Mes!P548</f>
        <v/>
      </c>
      <c r="M548" s="6" t="str">
        <f>Mes!R548</f>
        <v/>
      </c>
      <c r="N548" s="7" t="str">
        <f t="shared" si="1"/>
        <v/>
      </c>
      <c r="O548" s="6" t="str">
        <f>Mes!N548</f>
        <v/>
      </c>
      <c r="P548" s="7"/>
      <c r="Q548" s="7"/>
      <c r="R548" s="6" t="str">
        <f>Mes!I548</f>
        <v/>
      </c>
      <c r="S548" s="6" t="str">
        <f>Mes!K548</f>
        <v/>
      </c>
      <c r="T548" s="7" t="str">
        <f>IF(Mes!Q548="","",VLOOKUP(Mes!Q548,User!$A$2:$E$200,3,1))</f>
        <v/>
      </c>
      <c r="U548" s="7"/>
      <c r="V548" s="7"/>
      <c r="W548" s="7"/>
      <c r="X548" s="7"/>
      <c r="Y548" s="7"/>
      <c r="Z548" s="7"/>
      <c r="AA548" s="7"/>
      <c r="AB548" s="7"/>
      <c r="AC548" s="7" t="str">
        <f>IF((Mes!B548 =""),Mes!H548," ")</f>
        <v/>
      </c>
      <c r="AD548" s="6" t="str">
        <f>IF(NOT(Mes!B548 =""),Mes!B548,"")</f>
        <v/>
      </c>
      <c r="AE548" s="7"/>
      <c r="AF548" s="7"/>
    </row>
    <row r="549" ht="15.75" customHeight="1">
      <c r="A549" s="6" t="str">
        <f>Mes!G549</f>
        <v/>
      </c>
      <c r="B549" s="7"/>
      <c r="C549" s="7" t="str">
        <f>IF(Mes!Q549="", "", LOWER(LEFT(Mes!Q549,1)&amp;MID(Mes!Q549,SEARCH(" ",Mes!Q549)+1,LEN(Mes!Q549))))
</f>
        <v/>
      </c>
      <c r="D549" s="7"/>
      <c r="E549" s="6" t="str">
        <f>Mes!M549</f>
        <v/>
      </c>
      <c r="F549" s="7" t="str">
        <f>Mes!J549</f>
        <v/>
      </c>
      <c r="G549" s="7"/>
      <c r="H549" s="7"/>
      <c r="I549" s="6" t="str">
        <f>Mes!L549</f>
        <v/>
      </c>
      <c r="J549" s="7"/>
      <c r="K549" s="8" t="str">
        <f>Mes!O549</f>
        <v/>
      </c>
      <c r="L549" s="8" t="str">
        <f>Mes!P549</f>
        <v/>
      </c>
      <c r="M549" s="6" t="str">
        <f>Mes!R549</f>
        <v/>
      </c>
      <c r="N549" s="7" t="str">
        <f t="shared" si="1"/>
        <v/>
      </c>
      <c r="O549" s="6" t="str">
        <f>Mes!N549</f>
        <v/>
      </c>
      <c r="P549" s="7"/>
      <c r="Q549" s="7"/>
      <c r="R549" s="6" t="str">
        <f>Mes!I549</f>
        <v/>
      </c>
      <c r="S549" s="6" t="str">
        <f>Mes!K549</f>
        <v/>
      </c>
      <c r="T549" s="7" t="str">
        <f>IF(Mes!Q549="","",VLOOKUP(Mes!Q549,User!$A$2:$E$200,3,1))</f>
        <v/>
      </c>
      <c r="U549" s="7"/>
      <c r="V549" s="7"/>
      <c r="W549" s="7"/>
      <c r="X549" s="7"/>
      <c r="Y549" s="7"/>
      <c r="Z549" s="7"/>
      <c r="AA549" s="7"/>
      <c r="AB549" s="7"/>
      <c r="AC549" s="7" t="str">
        <f>IF((Mes!B549 =""),Mes!H549," ")</f>
        <v/>
      </c>
      <c r="AD549" s="6" t="str">
        <f>IF(NOT(Mes!B549 =""),Mes!B549,"")</f>
        <v/>
      </c>
      <c r="AE549" s="7"/>
      <c r="AF549" s="7"/>
    </row>
    <row r="550" ht="15.75" customHeight="1">
      <c r="A550" s="6" t="str">
        <f>Mes!G550</f>
        <v/>
      </c>
      <c r="B550" s="7"/>
      <c r="C550" s="7" t="str">
        <f>IF(Mes!Q550="", "", LOWER(LEFT(Mes!Q550,1)&amp;MID(Mes!Q550,SEARCH(" ",Mes!Q550)+1,LEN(Mes!Q550))))
</f>
        <v/>
      </c>
      <c r="D550" s="7"/>
      <c r="E550" s="6" t="str">
        <f>Mes!M550</f>
        <v/>
      </c>
      <c r="F550" s="7" t="str">
        <f>Mes!J550</f>
        <v/>
      </c>
      <c r="G550" s="7"/>
      <c r="H550" s="7"/>
      <c r="I550" s="6" t="str">
        <f>Mes!L550</f>
        <v/>
      </c>
      <c r="J550" s="7"/>
      <c r="K550" s="8" t="str">
        <f>Mes!O550</f>
        <v/>
      </c>
      <c r="L550" s="8" t="str">
        <f>Mes!P550</f>
        <v/>
      </c>
      <c r="M550" s="6" t="str">
        <f>Mes!R550</f>
        <v/>
      </c>
      <c r="N550" s="7" t="str">
        <f t="shared" si="1"/>
        <v/>
      </c>
      <c r="O550" s="6" t="str">
        <f>Mes!N550</f>
        <v/>
      </c>
      <c r="P550" s="7"/>
      <c r="Q550" s="7"/>
      <c r="R550" s="6" t="str">
        <f>Mes!I550</f>
        <v/>
      </c>
      <c r="S550" s="6" t="str">
        <f>Mes!K550</f>
        <v/>
      </c>
      <c r="T550" s="7" t="str">
        <f>IF(Mes!Q550="","",VLOOKUP(Mes!Q550,User!$A$2:$E$200,3,1))</f>
        <v/>
      </c>
      <c r="U550" s="7"/>
      <c r="V550" s="7"/>
      <c r="W550" s="7"/>
      <c r="X550" s="7"/>
      <c r="Y550" s="7"/>
      <c r="Z550" s="7"/>
      <c r="AA550" s="7"/>
      <c r="AB550" s="7"/>
      <c r="AC550" s="7" t="str">
        <f>IF((Mes!B550 =""),Mes!H550," ")</f>
        <v/>
      </c>
      <c r="AD550" s="6" t="str">
        <f>IF(NOT(Mes!B550 =""),Mes!B550,"")</f>
        <v/>
      </c>
      <c r="AE550" s="7"/>
      <c r="AF550" s="7"/>
    </row>
    <row r="551" ht="15.75" customHeight="1">
      <c r="A551" s="6" t="str">
        <f>Mes!G551</f>
        <v/>
      </c>
      <c r="B551" s="7"/>
      <c r="C551" s="7" t="str">
        <f>IF(Mes!Q551="", "", LOWER(LEFT(Mes!Q551,1)&amp;MID(Mes!Q551,SEARCH(" ",Mes!Q551)+1,LEN(Mes!Q551))))
</f>
        <v/>
      </c>
      <c r="D551" s="7"/>
      <c r="E551" s="6" t="str">
        <f>Mes!M551</f>
        <v/>
      </c>
      <c r="F551" s="7" t="str">
        <f>Mes!J551</f>
        <v/>
      </c>
      <c r="G551" s="7"/>
      <c r="H551" s="7"/>
      <c r="I551" s="6" t="str">
        <f>Mes!L551</f>
        <v/>
      </c>
      <c r="J551" s="7"/>
      <c r="K551" s="8" t="str">
        <f>Mes!O551</f>
        <v/>
      </c>
      <c r="L551" s="8" t="str">
        <f>Mes!P551</f>
        <v/>
      </c>
      <c r="M551" s="6" t="str">
        <f>Mes!R551</f>
        <v/>
      </c>
      <c r="N551" s="7" t="str">
        <f t="shared" si="1"/>
        <v/>
      </c>
      <c r="O551" s="6" t="str">
        <f>Mes!N551</f>
        <v/>
      </c>
      <c r="P551" s="7"/>
      <c r="Q551" s="7"/>
      <c r="R551" s="6" t="str">
        <f>Mes!I551</f>
        <v/>
      </c>
      <c r="S551" s="6" t="str">
        <f>Mes!K551</f>
        <v/>
      </c>
      <c r="T551" s="7" t="str">
        <f>IF(Mes!Q551="","",VLOOKUP(Mes!Q551,User!$A$2:$E$200,3,1))</f>
        <v/>
      </c>
      <c r="U551" s="7"/>
      <c r="V551" s="7"/>
      <c r="W551" s="7"/>
      <c r="X551" s="7"/>
      <c r="Y551" s="7"/>
      <c r="Z551" s="7"/>
      <c r="AA551" s="7"/>
      <c r="AB551" s="7"/>
      <c r="AC551" s="7" t="str">
        <f>IF((Mes!B551 =""),Mes!H551," ")</f>
        <v/>
      </c>
      <c r="AD551" s="6" t="str">
        <f>IF(NOT(Mes!B551 =""),Mes!B551,"")</f>
        <v/>
      </c>
      <c r="AE551" s="7"/>
      <c r="AF551" s="7"/>
    </row>
    <row r="552" ht="15.75" customHeight="1">
      <c r="A552" s="6" t="str">
        <f>Mes!G552</f>
        <v/>
      </c>
      <c r="B552" s="7"/>
      <c r="C552" s="7" t="str">
        <f>IF(Mes!Q552="", "", LOWER(LEFT(Mes!Q552,1)&amp;MID(Mes!Q552,SEARCH(" ",Mes!Q552)+1,LEN(Mes!Q552))))
</f>
        <v/>
      </c>
      <c r="D552" s="7"/>
      <c r="E552" s="6" t="str">
        <f>Mes!M552</f>
        <v/>
      </c>
      <c r="F552" s="7" t="str">
        <f>Mes!J552</f>
        <v/>
      </c>
      <c r="G552" s="7"/>
      <c r="H552" s="7"/>
      <c r="I552" s="6" t="str">
        <f>Mes!L552</f>
        <v/>
      </c>
      <c r="J552" s="7"/>
      <c r="K552" s="8" t="str">
        <f>Mes!O552</f>
        <v/>
      </c>
      <c r="L552" s="8" t="str">
        <f>Mes!P552</f>
        <v/>
      </c>
      <c r="M552" s="6" t="str">
        <f>Mes!R552</f>
        <v/>
      </c>
      <c r="N552" s="7" t="str">
        <f t="shared" si="1"/>
        <v/>
      </c>
      <c r="O552" s="6" t="str">
        <f>Mes!N552</f>
        <v/>
      </c>
      <c r="P552" s="7"/>
      <c r="Q552" s="7"/>
      <c r="R552" s="6" t="str">
        <f>Mes!I552</f>
        <v/>
      </c>
      <c r="S552" s="6" t="str">
        <f>Mes!K552</f>
        <v/>
      </c>
      <c r="T552" s="7" t="str">
        <f>IF(Mes!Q552="","",VLOOKUP(Mes!Q552,User!$A$2:$E$200,3,1))</f>
        <v/>
      </c>
      <c r="U552" s="7"/>
      <c r="V552" s="7"/>
      <c r="W552" s="7"/>
      <c r="X552" s="7"/>
      <c r="Y552" s="7"/>
      <c r="Z552" s="7"/>
      <c r="AA552" s="7"/>
      <c r="AB552" s="7"/>
      <c r="AC552" s="7" t="str">
        <f>IF((Mes!B552 =""),Mes!H552," ")</f>
        <v/>
      </c>
      <c r="AD552" s="6" t="str">
        <f>IF(NOT(Mes!B552 =""),Mes!B552,"")</f>
        <v/>
      </c>
      <c r="AE552" s="7"/>
      <c r="AF552" s="7"/>
    </row>
    <row r="553" ht="15.75" customHeight="1">
      <c r="A553" s="6" t="str">
        <f>Mes!G553</f>
        <v/>
      </c>
      <c r="B553" s="7"/>
      <c r="C553" s="7" t="str">
        <f>IF(Mes!Q553="", "", LOWER(LEFT(Mes!Q553,1)&amp;MID(Mes!Q553,SEARCH(" ",Mes!Q553)+1,LEN(Mes!Q553))))
</f>
        <v/>
      </c>
      <c r="D553" s="7"/>
      <c r="E553" s="6" t="str">
        <f>Mes!M553</f>
        <v/>
      </c>
      <c r="F553" s="7" t="str">
        <f>Mes!J553</f>
        <v/>
      </c>
      <c r="G553" s="7"/>
      <c r="H553" s="7"/>
      <c r="I553" s="6" t="str">
        <f>Mes!L553</f>
        <v/>
      </c>
      <c r="J553" s="7"/>
      <c r="K553" s="8" t="str">
        <f>Mes!O553</f>
        <v/>
      </c>
      <c r="L553" s="8" t="str">
        <f>Mes!P553</f>
        <v/>
      </c>
      <c r="M553" s="6" t="str">
        <f>Mes!R553</f>
        <v/>
      </c>
      <c r="N553" s="7" t="str">
        <f t="shared" si="1"/>
        <v/>
      </c>
      <c r="O553" s="6" t="str">
        <f>Mes!N553</f>
        <v/>
      </c>
      <c r="P553" s="7"/>
      <c r="Q553" s="7"/>
      <c r="R553" s="6" t="str">
        <f>Mes!I553</f>
        <v/>
      </c>
      <c r="S553" s="6" t="str">
        <f>Mes!K553</f>
        <v/>
      </c>
      <c r="T553" s="7" t="str">
        <f>IF(Mes!Q553="","",VLOOKUP(Mes!Q553,User!$A$2:$E$200,3,1))</f>
        <v/>
      </c>
      <c r="U553" s="7"/>
      <c r="V553" s="7"/>
      <c r="W553" s="7"/>
      <c r="X553" s="7"/>
      <c r="Y553" s="7"/>
      <c r="Z553" s="7"/>
      <c r="AA553" s="7"/>
      <c r="AB553" s="7"/>
      <c r="AC553" s="7" t="str">
        <f>IF((Mes!B553 =""),Mes!H553," ")</f>
        <v/>
      </c>
      <c r="AD553" s="6" t="str">
        <f>IF(NOT(Mes!B553 =""),Mes!B553,"")</f>
        <v/>
      </c>
      <c r="AE553" s="7"/>
      <c r="AF553" s="7"/>
    </row>
    <row r="554" ht="15.75" customHeight="1">
      <c r="A554" s="6" t="str">
        <f>Mes!G554</f>
        <v/>
      </c>
      <c r="B554" s="7"/>
      <c r="C554" s="7" t="str">
        <f>IF(Mes!Q554="", "", LOWER(LEFT(Mes!Q554,1)&amp;MID(Mes!Q554,SEARCH(" ",Mes!Q554)+1,LEN(Mes!Q554))))
</f>
        <v/>
      </c>
      <c r="D554" s="7"/>
      <c r="E554" s="6" t="str">
        <f>Mes!M554</f>
        <v/>
      </c>
      <c r="F554" s="7" t="str">
        <f>Mes!J554</f>
        <v/>
      </c>
      <c r="G554" s="7"/>
      <c r="H554" s="7"/>
      <c r="I554" s="6" t="str">
        <f>Mes!L554</f>
        <v/>
      </c>
      <c r="J554" s="7"/>
      <c r="K554" s="8" t="str">
        <f>Mes!O554</f>
        <v/>
      </c>
      <c r="L554" s="8" t="str">
        <f>Mes!P554</f>
        <v/>
      </c>
      <c r="M554" s="6" t="str">
        <f>Mes!R554</f>
        <v/>
      </c>
      <c r="N554" s="7" t="str">
        <f t="shared" si="1"/>
        <v/>
      </c>
      <c r="O554" s="6" t="str">
        <f>Mes!N554</f>
        <v/>
      </c>
      <c r="P554" s="7"/>
      <c r="Q554" s="7"/>
      <c r="R554" s="6" t="str">
        <f>Mes!I554</f>
        <v/>
      </c>
      <c r="S554" s="6" t="str">
        <f>Mes!K554</f>
        <v/>
      </c>
      <c r="T554" s="7" t="str">
        <f>IF(Mes!Q554="","",VLOOKUP(Mes!Q554,User!$A$2:$E$200,3,1))</f>
        <v/>
      </c>
      <c r="U554" s="7"/>
      <c r="V554" s="7"/>
      <c r="W554" s="7"/>
      <c r="X554" s="7"/>
      <c r="Y554" s="7"/>
      <c r="Z554" s="7"/>
      <c r="AA554" s="7"/>
      <c r="AB554" s="7"/>
      <c r="AC554" s="7" t="str">
        <f>IF((Mes!B554 =""),Mes!H554," ")</f>
        <v/>
      </c>
      <c r="AD554" s="6" t="str">
        <f>IF(NOT(Mes!B554 =""),Mes!B554,"")</f>
        <v/>
      </c>
      <c r="AE554" s="7"/>
      <c r="AF554" s="7"/>
    </row>
    <row r="555" ht="15.75" customHeight="1">
      <c r="A555" s="6" t="str">
        <f>Mes!G555</f>
        <v/>
      </c>
      <c r="B555" s="7"/>
      <c r="C555" s="7" t="str">
        <f>IF(Mes!Q555="", "", LOWER(LEFT(Mes!Q555,1)&amp;MID(Mes!Q555,SEARCH(" ",Mes!Q555)+1,LEN(Mes!Q555))))
</f>
        <v/>
      </c>
      <c r="D555" s="7"/>
      <c r="E555" s="6" t="str">
        <f>Mes!M555</f>
        <v/>
      </c>
      <c r="F555" s="7" t="str">
        <f>Mes!J555</f>
        <v/>
      </c>
      <c r="G555" s="7"/>
      <c r="H555" s="7"/>
      <c r="I555" s="6" t="str">
        <f>Mes!L555</f>
        <v/>
      </c>
      <c r="J555" s="7"/>
      <c r="K555" s="8" t="str">
        <f>Mes!O555</f>
        <v/>
      </c>
      <c r="L555" s="8" t="str">
        <f>Mes!P555</f>
        <v/>
      </c>
      <c r="M555" s="6" t="str">
        <f>Mes!R555</f>
        <v/>
      </c>
      <c r="N555" s="7" t="str">
        <f t="shared" si="1"/>
        <v/>
      </c>
      <c r="O555" s="6" t="str">
        <f>Mes!N555</f>
        <v/>
      </c>
      <c r="P555" s="7"/>
      <c r="Q555" s="7"/>
      <c r="R555" s="6" t="str">
        <f>Mes!I555</f>
        <v/>
      </c>
      <c r="S555" s="6" t="str">
        <f>Mes!K555</f>
        <v/>
      </c>
      <c r="T555" s="7" t="str">
        <f>IF(Mes!Q555="","",VLOOKUP(Mes!Q555,User!$A$2:$E$200,3,1))</f>
        <v/>
      </c>
      <c r="U555" s="7"/>
      <c r="V555" s="7"/>
      <c r="W555" s="7"/>
      <c r="X555" s="7"/>
      <c r="Y555" s="7"/>
      <c r="Z555" s="7"/>
      <c r="AA555" s="7"/>
      <c r="AB555" s="7"/>
      <c r="AC555" s="7" t="str">
        <f>IF((Mes!B555 =""),Mes!H555," ")</f>
        <v/>
      </c>
      <c r="AD555" s="6" t="str">
        <f>IF(NOT(Mes!B555 =""),Mes!B555,"")</f>
        <v/>
      </c>
      <c r="AE555" s="7"/>
      <c r="AF555" s="7"/>
    </row>
    <row r="556" ht="15.75" customHeight="1">
      <c r="A556" s="6" t="str">
        <f>Mes!G556</f>
        <v/>
      </c>
      <c r="B556" s="7"/>
      <c r="C556" s="7" t="str">
        <f>IF(Mes!Q556="", "", LOWER(LEFT(Mes!Q556,1)&amp;MID(Mes!Q556,SEARCH(" ",Mes!Q556)+1,LEN(Mes!Q556))))
</f>
        <v/>
      </c>
      <c r="D556" s="7"/>
      <c r="E556" s="6" t="str">
        <f>Mes!M556</f>
        <v/>
      </c>
      <c r="F556" s="7" t="str">
        <f>Mes!J556</f>
        <v/>
      </c>
      <c r="G556" s="7"/>
      <c r="H556" s="7"/>
      <c r="I556" s="6" t="str">
        <f>Mes!L556</f>
        <v/>
      </c>
      <c r="J556" s="7"/>
      <c r="K556" s="8" t="str">
        <f>Mes!O556</f>
        <v/>
      </c>
      <c r="L556" s="8" t="str">
        <f>Mes!P556</f>
        <v/>
      </c>
      <c r="M556" s="6" t="str">
        <f>Mes!R556</f>
        <v/>
      </c>
      <c r="N556" s="7" t="str">
        <f t="shared" si="1"/>
        <v/>
      </c>
      <c r="O556" s="6" t="str">
        <f>Mes!N556</f>
        <v/>
      </c>
      <c r="P556" s="7"/>
      <c r="Q556" s="7"/>
      <c r="R556" s="6" t="str">
        <f>Mes!I556</f>
        <v/>
      </c>
      <c r="S556" s="6" t="str">
        <f>Mes!K556</f>
        <v/>
      </c>
      <c r="T556" s="7" t="str">
        <f>IF(Mes!Q556="","",VLOOKUP(Mes!Q556,User!$A$2:$E$200,3,1))</f>
        <v/>
      </c>
      <c r="U556" s="7"/>
      <c r="V556" s="7"/>
      <c r="W556" s="7"/>
      <c r="X556" s="7"/>
      <c r="Y556" s="7"/>
      <c r="Z556" s="7"/>
      <c r="AA556" s="7"/>
      <c r="AB556" s="7"/>
      <c r="AC556" s="7" t="str">
        <f>IF((Mes!B556 =""),Mes!H556," ")</f>
        <v/>
      </c>
      <c r="AD556" s="6" t="str">
        <f>IF(NOT(Mes!B556 =""),Mes!B556,"")</f>
        <v/>
      </c>
      <c r="AE556" s="7"/>
      <c r="AF556" s="7"/>
    </row>
    <row r="557" ht="15.75" customHeight="1">
      <c r="A557" s="6" t="str">
        <f>Mes!G557</f>
        <v/>
      </c>
      <c r="B557" s="7"/>
      <c r="C557" s="7" t="str">
        <f>IF(Mes!Q557="", "", LOWER(LEFT(Mes!Q557,1)&amp;MID(Mes!Q557,SEARCH(" ",Mes!Q557)+1,LEN(Mes!Q557))))
</f>
        <v/>
      </c>
      <c r="D557" s="7"/>
      <c r="E557" s="6" t="str">
        <f>Mes!M557</f>
        <v/>
      </c>
      <c r="F557" s="7" t="str">
        <f>Mes!J557</f>
        <v/>
      </c>
      <c r="G557" s="7"/>
      <c r="H557" s="7"/>
      <c r="I557" s="6" t="str">
        <f>Mes!L557</f>
        <v/>
      </c>
      <c r="J557" s="7"/>
      <c r="K557" s="8" t="str">
        <f>Mes!O557</f>
        <v/>
      </c>
      <c r="L557" s="8" t="str">
        <f>Mes!P557</f>
        <v/>
      </c>
      <c r="M557" s="6" t="str">
        <f>Mes!R557</f>
        <v/>
      </c>
      <c r="N557" s="7" t="str">
        <f t="shared" si="1"/>
        <v/>
      </c>
      <c r="O557" s="6" t="str">
        <f>Mes!N557</f>
        <v/>
      </c>
      <c r="P557" s="7"/>
      <c r="Q557" s="7"/>
      <c r="R557" s="6" t="str">
        <f>Mes!I557</f>
        <v/>
      </c>
      <c r="S557" s="6" t="str">
        <f>Mes!K557</f>
        <v/>
      </c>
      <c r="T557" s="7" t="str">
        <f>IF(Mes!Q557="","",VLOOKUP(Mes!Q557,User!$A$2:$E$200,3,1))</f>
        <v/>
      </c>
      <c r="U557" s="7"/>
      <c r="V557" s="7"/>
      <c r="W557" s="7"/>
      <c r="X557" s="7"/>
      <c r="Y557" s="7"/>
      <c r="Z557" s="7"/>
      <c r="AA557" s="7"/>
      <c r="AB557" s="7"/>
      <c r="AC557" s="7" t="str">
        <f>IF((Mes!B557 =""),Mes!H557," ")</f>
        <v/>
      </c>
      <c r="AD557" s="6" t="str">
        <f>IF(NOT(Mes!B557 =""),Mes!B557,"")</f>
        <v/>
      </c>
      <c r="AE557" s="7"/>
      <c r="AF557" s="7"/>
    </row>
    <row r="558" ht="15.75" customHeight="1">
      <c r="A558" s="6" t="str">
        <f>Mes!G558</f>
        <v/>
      </c>
      <c r="B558" s="7"/>
      <c r="C558" s="7" t="str">
        <f>IF(Mes!Q558="", "", LOWER(LEFT(Mes!Q558,1)&amp;MID(Mes!Q558,SEARCH(" ",Mes!Q558)+1,LEN(Mes!Q558))))
</f>
        <v/>
      </c>
      <c r="D558" s="7"/>
      <c r="E558" s="6" t="str">
        <f>Mes!M558</f>
        <v/>
      </c>
      <c r="F558" s="7" t="str">
        <f>Mes!J558</f>
        <v/>
      </c>
      <c r="G558" s="7"/>
      <c r="H558" s="7"/>
      <c r="I558" s="6" t="str">
        <f>Mes!L558</f>
        <v/>
      </c>
      <c r="J558" s="7"/>
      <c r="K558" s="8" t="str">
        <f>Mes!O558</f>
        <v/>
      </c>
      <c r="L558" s="8" t="str">
        <f>Mes!P558</f>
        <v/>
      </c>
      <c r="M558" s="6" t="str">
        <f>Mes!R558</f>
        <v/>
      </c>
      <c r="N558" s="7" t="str">
        <f t="shared" si="1"/>
        <v/>
      </c>
      <c r="O558" s="6" t="str">
        <f>Mes!N558</f>
        <v/>
      </c>
      <c r="P558" s="7"/>
      <c r="Q558" s="7"/>
      <c r="R558" s="6" t="str">
        <f>Mes!I558</f>
        <v/>
      </c>
      <c r="S558" s="6" t="str">
        <f>Mes!K558</f>
        <v/>
      </c>
      <c r="T558" s="7" t="str">
        <f>IF(Mes!Q558="","",VLOOKUP(Mes!Q558,User!$A$2:$E$200,3,1))</f>
        <v/>
      </c>
      <c r="U558" s="7"/>
      <c r="V558" s="7"/>
      <c r="W558" s="7"/>
      <c r="X558" s="7"/>
      <c r="Y558" s="7"/>
      <c r="Z558" s="7"/>
      <c r="AA558" s="7"/>
      <c r="AB558" s="7"/>
      <c r="AC558" s="7" t="str">
        <f>IF((Mes!B558 =""),Mes!H558," ")</f>
        <v/>
      </c>
      <c r="AD558" s="6" t="str">
        <f>IF(NOT(Mes!B558 =""),Mes!B558,"")</f>
        <v/>
      </c>
      <c r="AE558" s="7"/>
      <c r="AF558" s="7"/>
    </row>
    <row r="559" ht="15.75" customHeight="1">
      <c r="A559" s="6" t="str">
        <f>Mes!G559</f>
        <v/>
      </c>
      <c r="B559" s="7"/>
      <c r="C559" s="7" t="str">
        <f>IF(Mes!Q559="", "", LOWER(LEFT(Mes!Q559,1)&amp;MID(Mes!Q559,SEARCH(" ",Mes!Q559)+1,LEN(Mes!Q559))))
</f>
        <v/>
      </c>
      <c r="D559" s="7"/>
      <c r="E559" s="6" t="str">
        <f>Mes!M559</f>
        <v/>
      </c>
      <c r="F559" s="7" t="str">
        <f>Mes!J559</f>
        <v/>
      </c>
      <c r="G559" s="7"/>
      <c r="H559" s="7"/>
      <c r="I559" s="6" t="str">
        <f>Mes!L559</f>
        <v/>
      </c>
      <c r="J559" s="7"/>
      <c r="K559" s="8" t="str">
        <f>Mes!O559</f>
        <v/>
      </c>
      <c r="L559" s="8" t="str">
        <f>Mes!P559</f>
        <v/>
      </c>
      <c r="M559" s="6" t="str">
        <f>Mes!R559</f>
        <v/>
      </c>
      <c r="N559" s="7" t="str">
        <f t="shared" si="1"/>
        <v/>
      </c>
      <c r="O559" s="6" t="str">
        <f>Mes!N559</f>
        <v/>
      </c>
      <c r="P559" s="7"/>
      <c r="Q559" s="7"/>
      <c r="R559" s="6" t="str">
        <f>Mes!I559</f>
        <v/>
      </c>
      <c r="S559" s="6" t="str">
        <f>Mes!K559</f>
        <v/>
      </c>
      <c r="T559" s="7" t="str">
        <f>IF(Mes!Q559="","",VLOOKUP(Mes!Q559,User!$A$2:$E$200,3,1))</f>
        <v/>
      </c>
      <c r="U559" s="7"/>
      <c r="V559" s="7"/>
      <c r="W559" s="7"/>
      <c r="X559" s="7"/>
      <c r="Y559" s="7"/>
      <c r="Z559" s="7"/>
      <c r="AA559" s="7"/>
      <c r="AB559" s="7"/>
      <c r="AC559" s="7" t="str">
        <f>IF((Mes!B559 =""),Mes!H559," ")</f>
        <v/>
      </c>
      <c r="AD559" s="6" t="str">
        <f>IF(NOT(Mes!B559 =""),Mes!B559,"")</f>
        <v/>
      </c>
      <c r="AE559" s="7"/>
      <c r="AF559" s="7"/>
    </row>
    <row r="560" ht="15.75" customHeight="1">
      <c r="A560" s="6" t="str">
        <f>Mes!G560</f>
        <v/>
      </c>
      <c r="B560" s="7"/>
      <c r="C560" s="7" t="str">
        <f>IF(Mes!Q560="", "", LOWER(LEFT(Mes!Q560,1)&amp;MID(Mes!Q560,SEARCH(" ",Mes!Q560)+1,LEN(Mes!Q560))))
</f>
        <v/>
      </c>
      <c r="D560" s="7"/>
      <c r="E560" s="6" t="str">
        <f>Mes!M560</f>
        <v/>
      </c>
      <c r="F560" s="7" t="str">
        <f>Mes!J560</f>
        <v/>
      </c>
      <c r="G560" s="7"/>
      <c r="H560" s="7"/>
      <c r="I560" s="6" t="str">
        <f>Mes!L560</f>
        <v/>
      </c>
      <c r="J560" s="7"/>
      <c r="K560" s="8" t="str">
        <f>Mes!O560</f>
        <v/>
      </c>
      <c r="L560" s="8" t="str">
        <f>Mes!P560</f>
        <v/>
      </c>
      <c r="M560" s="6" t="str">
        <f>Mes!R560</f>
        <v/>
      </c>
      <c r="N560" s="7" t="str">
        <f t="shared" si="1"/>
        <v/>
      </c>
      <c r="O560" s="6" t="str">
        <f>Mes!N560</f>
        <v/>
      </c>
      <c r="P560" s="7"/>
      <c r="Q560" s="7"/>
      <c r="R560" s="6" t="str">
        <f>Mes!I560</f>
        <v/>
      </c>
      <c r="S560" s="6" t="str">
        <f>Mes!K560</f>
        <v/>
      </c>
      <c r="T560" s="7" t="str">
        <f>IF(Mes!Q560="","",VLOOKUP(Mes!Q560,User!$A$2:$E$200,3,1))</f>
        <v/>
      </c>
      <c r="U560" s="7"/>
      <c r="V560" s="7"/>
      <c r="W560" s="7"/>
      <c r="X560" s="7"/>
      <c r="Y560" s="7"/>
      <c r="Z560" s="7"/>
      <c r="AA560" s="7"/>
      <c r="AB560" s="7"/>
      <c r="AC560" s="7" t="str">
        <f>IF((Mes!B560 =""),Mes!H560," ")</f>
        <v/>
      </c>
      <c r="AD560" s="6" t="str">
        <f>IF(NOT(Mes!B560 =""),Mes!B560,"")</f>
        <v/>
      </c>
      <c r="AE560" s="7"/>
      <c r="AF560" s="7"/>
    </row>
    <row r="561" ht="15.75" customHeight="1">
      <c r="A561" s="6" t="str">
        <f>Mes!G561</f>
        <v/>
      </c>
      <c r="B561" s="7"/>
      <c r="C561" s="7" t="str">
        <f>IF(Mes!Q561="", "", LOWER(LEFT(Mes!Q561,1)&amp;MID(Mes!Q561,SEARCH(" ",Mes!Q561)+1,LEN(Mes!Q561))))
</f>
        <v/>
      </c>
      <c r="D561" s="7"/>
      <c r="E561" s="6" t="str">
        <f>Mes!M561</f>
        <v/>
      </c>
      <c r="F561" s="7" t="str">
        <f>Mes!J561</f>
        <v/>
      </c>
      <c r="G561" s="7"/>
      <c r="H561" s="7"/>
      <c r="I561" s="6" t="str">
        <f>Mes!L561</f>
        <v/>
      </c>
      <c r="J561" s="7"/>
      <c r="K561" s="8" t="str">
        <f>Mes!O561</f>
        <v/>
      </c>
      <c r="L561" s="8" t="str">
        <f>Mes!P561</f>
        <v/>
      </c>
      <c r="M561" s="6" t="str">
        <f>Mes!R561</f>
        <v/>
      </c>
      <c r="N561" s="7" t="str">
        <f t="shared" si="1"/>
        <v/>
      </c>
      <c r="O561" s="6" t="str">
        <f>Mes!N561</f>
        <v/>
      </c>
      <c r="P561" s="7"/>
      <c r="Q561" s="7"/>
      <c r="R561" s="6" t="str">
        <f>Mes!I561</f>
        <v/>
      </c>
      <c r="S561" s="6" t="str">
        <f>Mes!K561</f>
        <v/>
      </c>
      <c r="T561" s="7" t="str">
        <f>IF(Mes!Q561="","",VLOOKUP(Mes!Q561,User!$A$2:$E$200,3,1))</f>
        <v/>
      </c>
      <c r="U561" s="7"/>
      <c r="V561" s="7"/>
      <c r="W561" s="7"/>
      <c r="X561" s="7"/>
      <c r="Y561" s="7"/>
      <c r="Z561" s="7"/>
      <c r="AA561" s="7"/>
      <c r="AB561" s="7"/>
      <c r="AC561" s="7" t="str">
        <f>IF((Mes!B561 =""),Mes!H561," ")</f>
        <v/>
      </c>
      <c r="AD561" s="6" t="str">
        <f>IF(NOT(Mes!B561 =""),Mes!B561,"")</f>
        <v/>
      </c>
      <c r="AE561" s="7"/>
      <c r="AF561" s="7"/>
    </row>
    <row r="562" ht="15.75" customHeight="1">
      <c r="A562" s="6" t="str">
        <f>Mes!G562</f>
        <v/>
      </c>
      <c r="B562" s="7"/>
      <c r="C562" s="7" t="str">
        <f>IF(Mes!Q562="", "", LOWER(LEFT(Mes!Q562,1)&amp;MID(Mes!Q562,SEARCH(" ",Mes!Q562)+1,LEN(Mes!Q562))))
</f>
        <v/>
      </c>
      <c r="D562" s="7"/>
      <c r="E562" s="6" t="str">
        <f>Mes!M562</f>
        <v/>
      </c>
      <c r="F562" s="7" t="str">
        <f>Mes!J562</f>
        <v/>
      </c>
      <c r="G562" s="7"/>
      <c r="H562" s="7"/>
      <c r="I562" s="6" t="str">
        <f>Mes!L562</f>
        <v/>
      </c>
      <c r="J562" s="7"/>
      <c r="K562" s="8" t="str">
        <f>Mes!O562</f>
        <v/>
      </c>
      <c r="L562" s="8" t="str">
        <f>Mes!P562</f>
        <v/>
      </c>
      <c r="M562" s="6" t="str">
        <f>Mes!R562</f>
        <v/>
      </c>
      <c r="N562" s="7" t="str">
        <f t="shared" si="1"/>
        <v/>
      </c>
      <c r="O562" s="6" t="str">
        <f>Mes!N562</f>
        <v/>
      </c>
      <c r="P562" s="7"/>
      <c r="Q562" s="7"/>
      <c r="R562" s="6" t="str">
        <f>Mes!I562</f>
        <v/>
      </c>
      <c r="S562" s="6" t="str">
        <f>Mes!K562</f>
        <v/>
      </c>
      <c r="T562" s="7" t="str">
        <f>IF(Mes!Q562="","",VLOOKUP(Mes!Q562,User!$A$2:$E$200,3,1))</f>
        <v/>
      </c>
      <c r="U562" s="7"/>
      <c r="V562" s="7"/>
      <c r="W562" s="7"/>
      <c r="X562" s="7"/>
      <c r="Y562" s="7"/>
      <c r="Z562" s="7"/>
      <c r="AA562" s="7"/>
      <c r="AB562" s="7"/>
      <c r="AC562" s="7" t="str">
        <f>IF((Mes!B562 =""),Mes!H562," ")</f>
        <v/>
      </c>
      <c r="AD562" s="6" t="str">
        <f>IF(NOT(Mes!B562 =""),Mes!B562,"")</f>
        <v/>
      </c>
      <c r="AE562" s="7"/>
      <c r="AF562" s="7"/>
    </row>
    <row r="563" ht="15.75" customHeight="1">
      <c r="A563" s="6" t="str">
        <f>Mes!G563</f>
        <v/>
      </c>
      <c r="B563" s="7"/>
      <c r="C563" s="7" t="str">
        <f>IF(Mes!Q563="", "", LOWER(LEFT(Mes!Q563,1)&amp;MID(Mes!Q563,SEARCH(" ",Mes!Q563)+1,LEN(Mes!Q563))))
</f>
        <v/>
      </c>
      <c r="D563" s="7"/>
      <c r="E563" s="6" t="str">
        <f>Mes!M563</f>
        <v/>
      </c>
      <c r="F563" s="7" t="str">
        <f>Mes!J563</f>
        <v/>
      </c>
      <c r="G563" s="7"/>
      <c r="H563" s="7"/>
      <c r="I563" s="6" t="str">
        <f>Mes!L563</f>
        <v/>
      </c>
      <c r="J563" s="7"/>
      <c r="K563" s="8" t="str">
        <f>Mes!O563</f>
        <v/>
      </c>
      <c r="L563" s="8" t="str">
        <f>Mes!P563</f>
        <v/>
      </c>
      <c r="M563" s="6" t="str">
        <f>Mes!R563</f>
        <v/>
      </c>
      <c r="N563" s="7" t="str">
        <f t="shared" si="1"/>
        <v/>
      </c>
      <c r="O563" s="6" t="str">
        <f>Mes!N563</f>
        <v/>
      </c>
      <c r="P563" s="7"/>
      <c r="Q563" s="7"/>
      <c r="R563" s="6" t="str">
        <f>Mes!I563</f>
        <v/>
      </c>
      <c r="S563" s="6" t="str">
        <f>Mes!K563</f>
        <v/>
      </c>
      <c r="T563" s="7" t="str">
        <f>IF(Mes!Q563="","",VLOOKUP(Mes!Q563,User!$A$2:$E$200,3,1))</f>
        <v/>
      </c>
      <c r="U563" s="7"/>
      <c r="V563" s="7"/>
      <c r="W563" s="7"/>
      <c r="X563" s="7"/>
      <c r="Y563" s="7"/>
      <c r="Z563" s="7"/>
      <c r="AA563" s="7"/>
      <c r="AB563" s="7"/>
      <c r="AC563" s="7" t="str">
        <f>IF((Mes!B563 =""),Mes!H563," ")</f>
        <v/>
      </c>
      <c r="AD563" s="6" t="str">
        <f>IF(NOT(Mes!B563 =""),Mes!B563,"")</f>
        <v/>
      </c>
      <c r="AE563" s="7"/>
      <c r="AF563" s="7"/>
    </row>
    <row r="564" ht="15.75" customHeight="1">
      <c r="A564" s="6" t="str">
        <f>Mes!G564</f>
        <v/>
      </c>
      <c r="B564" s="7"/>
      <c r="C564" s="7" t="str">
        <f>IF(Mes!Q564="", "", LOWER(LEFT(Mes!Q564,1)&amp;MID(Mes!Q564,SEARCH(" ",Mes!Q564)+1,LEN(Mes!Q564))))
</f>
        <v/>
      </c>
      <c r="D564" s="7"/>
      <c r="E564" s="6" t="str">
        <f>Mes!M564</f>
        <v/>
      </c>
      <c r="F564" s="7" t="str">
        <f>Mes!J564</f>
        <v/>
      </c>
      <c r="G564" s="7"/>
      <c r="H564" s="7"/>
      <c r="I564" s="6" t="str">
        <f>Mes!L564</f>
        <v/>
      </c>
      <c r="J564" s="7"/>
      <c r="K564" s="8" t="str">
        <f>Mes!O564</f>
        <v/>
      </c>
      <c r="L564" s="8" t="str">
        <f>Mes!P564</f>
        <v/>
      </c>
      <c r="M564" s="6" t="str">
        <f>Mes!R564</f>
        <v/>
      </c>
      <c r="N564" s="7" t="str">
        <f t="shared" si="1"/>
        <v/>
      </c>
      <c r="O564" s="6" t="str">
        <f>Mes!N564</f>
        <v/>
      </c>
      <c r="P564" s="7"/>
      <c r="Q564" s="7"/>
      <c r="R564" s="6" t="str">
        <f>Mes!I564</f>
        <v/>
      </c>
      <c r="S564" s="6" t="str">
        <f>Mes!K564</f>
        <v/>
      </c>
      <c r="T564" s="7" t="str">
        <f>IF(Mes!Q564="","",VLOOKUP(Mes!Q564,User!$A$2:$E$200,3,1))</f>
        <v/>
      </c>
      <c r="U564" s="7"/>
      <c r="V564" s="7"/>
      <c r="W564" s="7"/>
      <c r="X564" s="7"/>
      <c r="Y564" s="7"/>
      <c r="Z564" s="7"/>
      <c r="AA564" s="7"/>
      <c r="AB564" s="7"/>
      <c r="AC564" s="7" t="str">
        <f>IF((Mes!B564 =""),Mes!H564," ")</f>
        <v/>
      </c>
      <c r="AD564" s="6" t="str">
        <f>IF(NOT(Mes!B564 =""),Mes!B564,"")</f>
        <v/>
      </c>
      <c r="AE564" s="7"/>
      <c r="AF564" s="7"/>
    </row>
    <row r="565" ht="15.75" customHeight="1">
      <c r="A565" s="6" t="str">
        <f>Mes!G565</f>
        <v/>
      </c>
      <c r="B565" s="7"/>
      <c r="C565" s="7" t="str">
        <f>IF(Mes!Q565="", "", LOWER(LEFT(Mes!Q565,1)&amp;MID(Mes!Q565,SEARCH(" ",Mes!Q565)+1,LEN(Mes!Q565))))
</f>
        <v/>
      </c>
      <c r="D565" s="7"/>
      <c r="E565" s="6" t="str">
        <f>Mes!M565</f>
        <v/>
      </c>
      <c r="F565" s="7" t="str">
        <f>Mes!J565</f>
        <v/>
      </c>
      <c r="G565" s="7"/>
      <c r="H565" s="7"/>
      <c r="I565" s="6" t="str">
        <f>Mes!L565</f>
        <v/>
      </c>
      <c r="J565" s="7"/>
      <c r="K565" s="8" t="str">
        <f>Mes!O565</f>
        <v/>
      </c>
      <c r="L565" s="8" t="str">
        <f>Mes!P565</f>
        <v/>
      </c>
      <c r="M565" s="6" t="str">
        <f>Mes!R565</f>
        <v/>
      </c>
      <c r="N565" s="7" t="str">
        <f t="shared" si="1"/>
        <v/>
      </c>
      <c r="O565" s="6" t="str">
        <f>Mes!N565</f>
        <v/>
      </c>
      <c r="P565" s="7"/>
      <c r="Q565" s="7"/>
      <c r="R565" s="6" t="str">
        <f>Mes!I565</f>
        <v/>
      </c>
      <c r="S565" s="6" t="str">
        <f>Mes!K565</f>
        <v/>
      </c>
      <c r="T565" s="7" t="str">
        <f>IF(Mes!Q565="","",VLOOKUP(Mes!Q565,User!$A$2:$E$200,3,1))</f>
        <v/>
      </c>
      <c r="U565" s="7"/>
      <c r="V565" s="7"/>
      <c r="W565" s="7"/>
      <c r="X565" s="7"/>
      <c r="Y565" s="7"/>
      <c r="Z565" s="7"/>
      <c r="AA565" s="7"/>
      <c r="AB565" s="7"/>
      <c r="AC565" s="7" t="str">
        <f>IF((Mes!B565 =""),Mes!H565," ")</f>
        <v/>
      </c>
      <c r="AD565" s="6" t="str">
        <f>IF(NOT(Mes!B565 =""),Mes!B565,"")</f>
        <v/>
      </c>
      <c r="AE565" s="7"/>
      <c r="AF565" s="7"/>
    </row>
    <row r="566" ht="15.75" customHeight="1">
      <c r="A566" s="6" t="str">
        <f>Mes!G566</f>
        <v/>
      </c>
      <c r="B566" s="7"/>
      <c r="C566" s="7" t="str">
        <f>IF(Mes!Q566="", "", LOWER(LEFT(Mes!Q566,1)&amp;MID(Mes!Q566,SEARCH(" ",Mes!Q566)+1,LEN(Mes!Q566))))
</f>
        <v/>
      </c>
      <c r="D566" s="7"/>
      <c r="E566" s="6" t="str">
        <f>Mes!M566</f>
        <v/>
      </c>
      <c r="F566" s="7" t="str">
        <f>Mes!J566</f>
        <v/>
      </c>
      <c r="G566" s="7"/>
      <c r="H566" s="7"/>
      <c r="I566" s="6" t="str">
        <f>Mes!L566</f>
        <v/>
      </c>
      <c r="J566" s="7"/>
      <c r="K566" s="8" t="str">
        <f>Mes!O566</f>
        <v/>
      </c>
      <c r="L566" s="8" t="str">
        <f>Mes!P566</f>
        <v/>
      </c>
      <c r="M566" s="6" t="str">
        <f>Mes!R566</f>
        <v/>
      </c>
      <c r="N566" s="7" t="str">
        <f t="shared" si="1"/>
        <v/>
      </c>
      <c r="O566" s="6" t="str">
        <f>Mes!N566</f>
        <v/>
      </c>
      <c r="P566" s="7"/>
      <c r="Q566" s="7"/>
      <c r="R566" s="6" t="str">
        <f>Mes!I566</f>
        <v/>
      </c>
      <c r="S566" s="6" t="str">
        <f>Mes!K566</f>
        <v/>
      </c>
      <c r="T566" s="7" t="str">
        <f>IF(Mes!Q566="","",VLOOKUP(Mes!Q566,User!$A$2:$E$200,3,1))</f>
        <v/>
      </c>
      <c r="U566" s="7"/>
      <c r="V566" s="7"/>
      <c r="W566" s="7"/>
      <c r="X566" s="7"/>
      <c r="Y566" s="7"/>
      <c r="Z566" s="7"/>
      <c r="AA566" s="7"/>
      <c r="AB566" s="7"/>
      <c r="AC566" s="7" t="str">
        <f>IF((Mes!B566 =""),Mes!H566," ")</f>
        <v/>
      </c>
      <c r="AD566" s="6" t="str">
        <f>IF(NOT(Mes!B566 =""),Mes!B566,"")</f>
        <v/>
      </c>
      <c r="AE566" s="7"/>
      <c r="AF566" s="7"/>
    </row>
    <row r="567" ht="15.75" customHeight="1">
      <c r="A567" s="6" t="str">
        <f>Mes!G567</f>
        <v/>
      </c>
      <c r="B567" s="7"/>
      <c r="C567" s="7" t="str">
        <f>IF(Mes!Q567="", "", LOWER(LEFT(Mes!Q567,1)&amp;MID(Mes!Q567,SEARCH(" ",Mes!Q567)+1,LEN(Mes!Q567))))
</f>
        <v/>
      </c>
      <c r="D567" s="7"/>
      <c r="E567" s="6" t="str">
        <f>Mes!M567</f>
        <v/>
      </c>
      <c r="F567" s="7" t="str">
        <f>Mes!J567</f>
        <v/>
      </c>
      <c r="G567" s="7"/>
      <c r="H567" s="7"/>
      <c r="I567" s="6" t="str">
        <f>Mes!L567</f>
        <v/>
      </c>
      <c r="J567" s="7"/>
      <c r="K567" s="8" t="str">
        <f>Mes!O567</f>
        <v/>
      </c>
      <c r="L567" s="8" t="str">
        <f>Mes!P567</f>
        <v/>
      </c>
      <c r="M567" s="6" t="str">
        <f>Mes!R567</f>
        <v/>
      </c>
      <c r="N567" s="7" t="str">
        <f t="shared" si="1"/>
        <v/>
      </c>
      <c r="O567" s="6" t="str">
        <f>Mes!N567</f>
        <v/>
      </c>
      <c r="P567" s="7"/>
      <c r="Q567" s="7"/>
      <c r="R567" s="6" t="str">
        <f>Mes!I567</f>
        <v/>
      </c>
      <c r="S567" s="6" t="str">
        <f>Mes!K567</f>
        <v/>
      </c>
      <c r="T567" s="7" t="str">
        <f>IF(Mes!Q567="","",VLOOKUP(Mes!Q567,User!$A$2:$E$200,3,1))</f>
        <v/>
      </c>
      <c r="U567" s="7"/>
      <c r="V567" s="7"/>
      <c r="W567" s="7"/>
      <c r="X567" s="7"/>
      <c r="Y567" s="7"/>
      <c r="Z567" s="7"/>
      <c r="AA567" s="7"/>
      <c r="AB567" s="7"/>
      <c r="AC567" s="7" t="str">
        <f>IF((Mes!B567 =""),Mes!H567," ")</f>
        <v/>
      </c>
      <c r="AD567" s="6" t="str">
        <f>IF(NOT(Mes!B567 =""),Mes!B567,"")</f>
        <v/>
      </c>
      <c r="AE567" s="7"/>
      <c r="AF567" s="7"/>
    </row>
    <row r="568" ht="15.75" customHeight="1">
      <c r="A568" s="6" t="str">
        <f>Mes!G568</f>
        <v/>
      </c>
      <c r="B568" s="7"/>
      <c r="C568" s="7" t="str">
        <f>IF(Mes!Q568="", "", LOWER(LEFT(Mes!Q568,1)&amp;MID(Mes!Q568,SEARCH(" ",Mes!Q568)+1,LEN(Mes!Q568))))
</f>
        <v/>
      </c>
      <c r="D568" s="7"/>
      <c r="E568" s="6" t="str">
        <f>Mes!M568</f>
        <v/>
      </c>
      <c r="F568" s="7" t="str">
        <f>Mes!J568</f>
        <v/>
      </c>
      <c r="G568" s="7"/>
      <c r="H568" s="7"/>
      <c r="I568" s="6" t="str">
        <f>Mes!L568</f>
        <v/>
      </c>
      <c r="J568" s="7"/>
      <c r="K568" s="8" t="str">
        <f>Mes!O568</f>
        <v/>
      </c>
      <c r="L568" s="8" t="str">
        <f>Mes!P568</f>
        <v/>
      </c>
      <c r="M568" s="6" t="str">
        <f>Mes!R568</f>
        <v/>
      </c>
      <c r="N568" s="7" t="str">
        <f t="shared" si="1"/>
        <v/>
      </c>
      <c r="O568" s="6" t="str">
        <f>Mes!N568</f>
        <v/>
      </c>
      <c r="P568" s="7"/>
      <c r="Q568" s="7"/>
      <c r="R568" s="6" t="str">
        <f>Mes!I568</f>
        <v/>
      </c>
      <c r="S568" s="6" t="str">
        <f>Mes!K568</f>
        <v/>
      </c>
      <c r="T568" s="7" t="str">
        <f>IF(Mes!Q568="","",VLOOKUP(Mes!Q568,User!$A$2:$E$200,3,1))</f>
        <v/>
      </c>
      <c r="U568" s="7"/>
      <c r="V568" s="7"/>
      <c r="W568" s="7"/>
      <c r="X568" s="7"/>
      <c r="Y568" s="7"/>
      <c r="Z568" s="7"/>
      <c r="AA568" s="7"/>
      <c r="AB568" s="7"/>
      <c r="AC568" s="7" t="str">
        <f>IF((Mes!B568 =""),Mes!H568," ")</f>
        <v/>
      </c>
      <c r="AD568" s="6" t="str">
        <f>IF(NOT(Mes!B568 =""),Mes!B568,"")</f>
        <v/>
      </c>
      <c r="AE568" s="7"/>
      <c r="AF568" s="7"/>
    </row>
    <row r="569" ht="15.75" customHeight="1">
      <c r="A569" s="6" t="str">
        <f>Mes!G569</f>
        <v/>
      </c>
      <c r="B569" s="7"/>
      <c r="C569" s="7" t="str">
        <f>IF(Mes!Q569="", "", LOWER(LEFT(Mes!Q569,1)&amp;MID(Mes!Q569,SEARCH(" ",Mes!Q569)+1,LEN(Mes!Q569))))
</f>
        <v/>
      </c>
      <c r="D569" s="7"/>
      <c r="E569" s="6" t="str">
        <f>Mes!M569</f>
        <v/>
      </c>
      <c r="F569" s="7" t="str">
        <f>Mes!J569</f>
        <v/>
      </c>
      <c r="G569" s="7"/>
      <c r="H569" s="7"/>
      <c r="I569" s="6" t="str">
        <f>Mes!L569</f>
        <v/>
      </c>
      <c r="J569" s="7"/>
      <c r="K569" s="8" t="str">
        <f>Mes!O569</f>
        <v/>
      </c>
      <c r="L569" s="8" t="str">
        <f>Mes!P569</f>
        <v/>
      </c>
      <c r="M569" s="6" t="str">
        <f>Mes!R569</f>
        <v/>
      </c>
      <c r="N569" s="7" t="str">
        <f t="shared" si="1"/>
        <v/>
      </c>
      <c r="O569" s="6" t="str">
        <f>Mes!N569</f>
        <v/>
      </c>
      <c r="P569" s="7"/>
      <c r="Q569" s="7"/>
      <c r="R569" s="6" t="str">
        <f>Mes!I569</f>
        <v/>
      </c>
      <c r="S569" s="6" t="str">
        <f>Mes!K569</f>
        <v/>
      </c>
      <c r="T569" s="7" t="str">
        <f>IF(Mes!Q569="","",VLOOKUP(Mes!Q569,User!$A$2:$E$200,3,1))</f>
        <v/>
      </c>
      <c r="U569" s="7"/>
      <c r="V569" s="7"/>
      <c r="W569" s="7"/>
      <c r="X569" s="7"/>
      <c r="Y569" s="7"/>
      <c r="Z569" s="7"/>
      <c r="AA569" s="7"/>
      <c r="AB569" s="7"/>
      <c r="AC569" s="7" t="str">
        <f>IF((Mes!B569 =""),Mes!H569," ")</f>
        <v/>
      </c>
      <c r="AD569" s="6" t="str">
        <f>IF(NOT(Mes!B569 =""),Mes!B569,"")</f>
        <v/>
      </c>
      <c r="AE569" s="7"/>
      <c r="AF569" s="7"/>
    </row>
    <row r="570" ht="15.75" customHeight="1">
      <c r="A570" s="6" t="str">
        <f>Mes!G570</f>
        <v/>
      </c>
      <c r="B570" s="7"/>
      <c r="C570" s="7" t="str">
        <f>IF(Mes!Q570="", "", LOWER(LEFT(Mes!Q570,1)&amp;MID(Mes!Q570,SEARCH(" ",Mes!Q570)+1,LEN(Mes!Q570))))
</f>
        <v/>
      </c>
      <c r="D570" s="7"/>
      <c r="E570" s="6" t="str">
        <f>Mes!M570</f>
        <v/>
      </c>
      <c r="F570" s="7" t="str">
        <f>Mes!J570</f>
        <v/>
      </c>
      <c r="G570" s="7"/>
      <c r="H570" s="7"/>
      <c r="I570" s="6" t="str">
        <f>Mes!L570</f>
        <v/>
      </c>
      <c r="J570" s="7"/>
      <c r="K570" s="8" t="str">
        <f>Mes!O570</f>
        <v/>
      </c>
      <c r="L570" s="8" t="str">
        <f>Mes!P570</f>
        <v/>
      </c>
      <c r="M570" s="6" t="str">
        <f>Mes!R570</f>
        <v/>
      </c>
      <c r="N570" s="7" t="str">
        <f t="shared" si="1"/>
        <v/>
      </c>
      <c r="O570" s="6" t="str">
        <f>Mes!N570</f>
        <v/>
      </c>
      <c r="P570" s="7"/>
      <c r="Q570" s="7"/>
      <c r="R570" s="6" t="str">
        <f>Mes!I570</f>
        <v/>
      </c>
      <c r="S570" s="6" t="str">
        <f>Mes!K570</f>
        <v/>
      </c>
      <c r="T570" s="7" t="str">
        <f>IF(Mes!Q570="","",VLOOKUP(Mes!Q570,User!$A$2:$E$200,3,1))</f>
        <v/>
      </c>
      <c r="U570" s="7"/>
      <c r="V570" s="7"/>
      <c r="W570" s="7"/>
      <c r="X570" s="7"/>
      <c r="Y570" s="7"/>
      <c r="Z570" s="7"/>
      <c r="AA570" s="7"/>
      <c r="AB570" s="7"/>
      <c r="AC570" s="7" t="str">
        <f>IF((Mes!B570 =""),Mes!H570," ")</f>
        <v/>
      </c>
      <c r="AD570" s="6" t="str">
        <f>IF(NOT(Mes!B570 =""),Mes!B570,"")</f>
        <v/>
      </c>
      <c r="AE570" s="7"/>
      <c r="AF570" s="7"/>
    </row>
    <row r="571" ht="15.75" customHeight="1">
      <c r="A571" s="6" t="str">
        <f>Mes!G571</f>
        <v/>
      </c>
      <c r="B571" s="7"/>
      <c r="C571" s="7" t="str">
        <f>IF(Mes!Q571="", "", LOWER(LEFT(Mes!Q571,1)&amp;MID(Mes!Q571,SEARCH(" ",Mes!Q571)+1,LEN(Mes!Q571))))
</f>
        <v/>
      </c>
      <c r="D571" s="7"/>
      <c r="E571" s="6" t="str">
        <f>Mes!M571</f>
        <v/>
      </c>
      <c r="F571" s="7" t="str">
        <f>Mes!J571</f>
        <v/>
      </c>
      <c r="G571" s="7"/>
      <c r="H571" s="7"/>
      <c r="I571" s="6" t="str">
        <f>Mes!L571</f>
        <v/>
      </c>
      <c r="J571" s="7"/>
      <c r="K571" s="8" t="str">
        <f>Mes!O571</f>
        <v/>
      </c>
      <c r="L571" s="8" t="str">
        <f>Mes!P571</f>
        <v/>
      </c>
      <c r="M571" s="6" t="str">
        <f>Mes!R571</f>
        <v/>
      </c>
      <c r="N571" s="7" t="str">
        <f t="shared" si="1"/>
        <v/>
      </c>
      <c r="O571" s="6" t="str">
        <f>Mes!N571</f>
        <v/>
      </c>
      <c r="P571" s="7"/>
      <c r="Q571" s="7"/>
      <c r="R571" s="6" t="str">
        <f>Mes!I571</f>
        <v/>
      </c>
      <c r="S571" s="6" t="str">
        <f>Mes!K571</f>
        <v/>
      </c>
      <c r="T571" s="7" t="str">
        <f>IF(Mes!Q571="","",VLOOKUP(Mes!Q571,User!$A$2:$E$200,3,1))</f>
        <v/>
      </c>
      <c r="U571" s="7"/>
      <c r="V571" s="7"/>
      <c r="W571" s="7"/>
      <c r="X571" s="7"/>
      <c r="Y571" s="7"/>
      <c r="Z571" s="7"/>
      <c r="AA571" s="7"/>
      <c r="AB571" s="7"/>
      <c r="AC571" s="7" t="str">
        <f>IF((Mes!B571 =""),Mes!H571," ")</f>
        <v/>
      </c>
      <c r="AD571" s="6" t="str">
        <f>IF(NOT(Mes!B571 =""),Mes!B571,"")</f>
        <v/>
      </c>
      <c r="AE571" s="7"/>
      <c r="AF571" s="7"/>
    </row>
    <row r="572" ht="15.75" customHeight="1">
      <c r="A572" s="6" t="str">
        <f>Mes!G572</f>
        <v/>
      </c>
      <c r="B572" s="7"/>
      <c r="C572" s="7" t="str">
        <f>IF(Mes!Q572="", "", LOWER(LEFT(Mes!Q572,1)&amp;MID(Mes!Q572,SEARCH(" ",Mes!Q572)+1,LEN(Mes!Q572))))
</f>
        <v/>
      </c>
      <c r="D572" s="7"/>
      <c r="E572" s="6" t="str">
        <f>Mes!M572</f>
        <v/>
      </c>
      <c r="F572" s="7" t="str">
        <f>Mes!J572</f>
        <v/>
      </c>
      <c r="G572" s="7"/>
      <c r="H572" s="7"/>
      <c r="I572" s="6" t="str">
        <f>Mes!L572</f>
        <v/>
      </c>
      <c r="J572" s="7"/>
      <c r="K572" s="8" t="str">
        <f>Mes!O572</f>
        <v/>
      </c>
      <c r="L572" s="8" t="str">
        <f>Mes!P572</f>
        <v/>
      </c>
      <c r="M572" s="6" t="str">
        <f>Mes!R572</f>
        <v/>
      </c>
      <c r="N572" s="7" t="str">
        <f t="shared" si="1"/>
        <v/>
      </c>
      <c r="O572" s="6" t="str">
        <f>Mes!N572</f>
        <v/>
      </c>
      <c r="P572" s="7"/>
      <c r="Q572" s="7"/>
      <c r="R572" s="6" t="str">
        <f>Mes!I572</f>
        <v/>
      </c>
      <c r="S572" s="6" t="str">
        <f>Mes!K572</f>
        <v/>
      </c>
      <c r="T572" s="7" t="str">
        <f>IF(Mes!Q572="","",VLOOKUP(Mes!Q572,User!$A$2:$E$200,3,1))</f>
        <v/>
      </c>
      <c r="U572" s="7"/>
      <c r="V572" s="7"/>
      <c r="W572" s="7"/>
      <c r="X572" s="7"/>
      <c r="Y572" s="7"/>
      <c r="Z572" s="7"/>
      <c r="AA572" s="7"/>
      <c r="AB572" s="7"/>
      <c r="AC572" s="7" t="str">
        <f>IF((Mes!B572 =""),Mes!H572," ")</f>
        <v/>
      </c>
      <c r="AD572" s="6" t="str">
        <f>IF(NOT(Mes!B572 =""),Mes!B572,"")</f>
        <v/>
      </c>
      <c r="AE572" s="7"/>
      <c r="AF572" s="7"/>
    </row>
    <row r="573" ht="15.75" customHeight="1">
      <c r="A573" s="6" t="str">
        <f>Mes!G573</f>
        <v/>
      </c>
      <c r="B573" s="7"/>
      <c r="C573" s="7" t="str">
        <f>IF(Mes!Q573="", "", LOWER(LEFT(Mes!Q573,1)&amp;MID(Mes!Q573,SEARCH(" ",Mes!Q573)+1,LEN(Mes!Q573))))
</f>
        <v/>
      </c>
      <c r="D573" s="7"/>
      <c r="E573" s="6" t="str">
        <f>Mes!M573</f>
        <v/>
      </c>
      <c r="F573" s="7" t="str">
        <f>Mes!J573</f>
        <v/>
      </c>
      <c r="G573" s="7"/>
      <c r="H573" s="7"/>
      <c r="I573" s="6" t="str">
        <f>Mes!L573</f>
        <v/>
      </c>
      <c r="J573" s="7"/>
      <c r="K573" s="8" t="str">
        <f>Mes!O573</f>
        <v/>
      </c>
      <c r="L573" s="8" t="str">
        <f>Mes!P573</f>
        <v/>
      </c>
      <c r="M573" s="6" t="str">
        <f>Mes!R573</f>
        <v/>
      </c>
      <c r="N573" s="7" t="str">
        <f t="shared" si="1"/>
        <v/>
      </c>
      <c r="O573" s="6" t="str">
        <f>Mes!N573</f>
        <v/>
      </c>
      <c r="P573" s="7"/>
      <c r="Q573" s="7"/>
      <c r="R573" s="6" t="str">
        <f>Mes!I573</f>
        <v/>
      </c>
      <c r="S573" s="6" t="str">
        <f>Mes!K573</f>
        <v/>
      </c>
      <c r="T573" s="7" t="str">
        <f>IF(Mes!Q573="","",VLOOKUP(Mes!Q573,User!$A$2:$E$200,3,1))</f>
        <v/>
      </c>
      <c r="U573" s="7"/>
      <c r="V573" s="7"/>
      <c r="W573" s="7"/>
      <c r="X573" s="7"/>
      <c r="Y573" s="7"/>
      <c r="Z573" s="7"/>
      <c r="AA573" s="7"/>
      <c r="AB573" s="7"/>
      <c r="AC573" s="7" t="str">
        <f>IF((Mes!B573 =""),Mes!H573," ")</f>
        <v/>
      </c>
      <c r="AD573" s="6" t="str">
        <f>IF(NOT(Mes!B573 =""),Mes!B573,"")</f>
        <v/>
      </c>
      <c r="AE573" s="7"/>
      <c r="AF573" s="7"/>
    </row>
    <row r="574" ht="15.75" customHeight="1">
      <c r="A574" s="6" t="str">
        <f>Mes!G574</f>
        <v/>
      </c>
      <c r="B574" s="7"/>
      <c r="C574" s="7" t="str">
        <f>IF(Mes!Q574="", "", LOWER(LEFT(Mes!Q574,1)&amp;MID(Mes!Q574,SEARCH(" ",Mes!Q574)+1,LEN(Mes!Q574))))
</f>
        <v/>
      </c>
      <c r="D574" s="7"/>
      <c r="E574" s="6" t="str">
        <f>Mes!M574</f>
        <v/>
      </c>
      <c r="F574" s="7" t="str">
        <f>Mes!J574</f>
        <v/>
      </c>
      <c r="G574" s="7"/>
      <c r="H574" s="7"/>
      <c r="I574" s="6" t="str">
        <f>Mes!L574</f>
        <v/>
      </c>
      <c r="J574" s="7"/>
      <c r="K574" s="8" t="str">
        <f>Mes!O574</f>
        <v/>
      </c>
      <c r="L574" s="8" t="str">
        <f>Mes!P574</f>
        <v/>
      </c>
      <c r="M574" s="6" t="str">
        <f>Mes!R574</f>
        <v/>
      </c>
      <c r="N574" s="7" t="str">
        <f t="shared" si="1"/>
        <v/>
      </c>
      <c r="O574" s="6" t="str">
        <f>Mes!N574</f>
        <v/>
      </c>
      <c r="P574" s="7"/>
      <c r="Q574" s="7"/>
      <c r="R574" s="6" t="str">
        <f>Mes!I574</f>
        <v/>
      </c>
      <c r="S574" s="6" t="str">
        <f>Mes!K574</f>
        <v/>
      </c>
      <c r="T574" s="7" t="str">
        <f>IF(Mes!Q574="","",VLOOKUP(Mes!Q574,User!$A$2:$E$200,3,1))</f>
        <v/>
      </c>
      <c r="U574" s="7"/>
      <c r="V574" s="7"/>
      <c r="W574" s="7"/>
      <c r="X574" s="7"/>
      <c r="Y574" s="7"/>
      <c r="Z574" s="7"/>
      <c r="AA574" s="7"/>
      <c r="AB574" s="7"/>
      <c r="AC574" s="7" t="str">
        <f>IF((Mes!B574 =""),Mes!H574," ")</f>
        <v/>
      </c>
      <c r="AD574" s="6" t="str">
        <f>IF(NOT(Mes!B574 =""),Mes!B574,"")</f>
        <v/>
      </c>
      <c r="AE574" s="7"/>
      <c r="AF574" s="7"/>
    </row>
    <row r="575" ht="15.75" customHeight="1">
      <c r="A575" s="6" t="str">
        <f>Mes!G575</f>
        <v/>
      </c>
      <c r="B575" s="7"/>
      <c r="C575" s="7" t="str">
        <f>IF(Mes!Q575="", "", LOWER(LEFT(Mes!Q575,1)&amp;MID(Mes!Q575,SEARCH(" ",Mes!Q575)+1,LEN(Mes!Q575))))
</f>
        <v/>
      </c>
      <c r="D575" s="7"/>
      <c r="E575" s="6" t="str">
        <f>Mes!M575</f>
        <v/>
      </c>
      <c r="F575" s="7" t="str">
        <f>Mes!J575</f>
        <v/>
      </c>
      <c r="G575" s="7"/>
      <c r="H575" s="7"/>
      <c r="I575" s="6" t="str">
        <f>Mes!L575</f>
        <v/>
      </c>
      <c r="J575" s="7"/>
      <c r="K575" s="8" t="str">
        <f>Mes!O575</f>
        <v/>
      </c>
      <c r="L575" s="8" t="str">
        <f>Mes!P575</f>
        <v/>
      </c>
      <c r="M575" s="6" t="str">
        <f>Mes!R575</f>
        <v/>
      </c>
      <c r="N575" s="7" t="str">
        <f t="shared" si="1"/>
        <v/>
      </c>
      <c r="O575" s="6" t="str">
        <f>Mes!N575</f>
        <v/>
      </c>
      <c r="P575" s="7"/>
      <c r="Q575" s="7"/>
      <c r="R575" s="6" t="str">
        <f>Mes!I575</f>
        <v/>
      </c>
      <c r="S575" s="6" t="str">
        <f>Mes!K575</f>
        <v/>
      </c>
      <c r="T575" s="7" t="str">
        <f>IF(Mes!Q575="","",VLOOKUP(Mes!Q575,User!$A$2:$E$200,3,1))</f>
        <v/>
      </c>
      <c r="U575" s="7"/>
      <c r="V575" s="7"/>
      <c r="W575" s="7"/>
      <c r="X575" s="7"/>
      <c r="Y575" s="7"/>
      <c r="Z575" s="7"/>
      <c r="AA575" s="7"/>
      <c r="AB575" s="7"/>
      <c r="AC575" s="7" t="str">
        <f>IF((Mes!B575 =""),Mes!H575," ")</f>
        <v/>
      </c>
      <c r="AD575" s="6" t="str">
        <f>IF(NOT(Mes!B575 =""),Mes!B575,"")</f>
        <v/>
      </c>
      <c r="AE575" s="7"/>
      <c r="AF575" s="7"/>
    </row>
    <row r="576" ht="15.75" customHeight="1">
      <c r="A576" s="6" t="str">
        <f>Mes!G576</f>
        <v/>
      </c>
      <c r="B576" s="7"/>
      <c r="C576" s="7" t="str">
        <f>IF(Mes!Q576="", "", LOWER(LEFT(Mes!Q576,1)&amp;MID(Mes!Q576,SEARCH(" ",Mes!Q576)+1,LEN(Mes!Q576))))
</f>
        <v/>
      </c>
      <c r="D576" s="7"/>
      <c r="E576" s="6" t="str">
        <f>Mes!M576</f>
        <v/>
      </c>
      <c r="F576" s="7" t="str">
        <f>Mes!J576</f>
        <v/>
      </c>
      <c r="G576" s="7"/>
      <c r="H576" s="7"/>
      <c r="I576" s="6" t="str">
        <f>Mes!L576</f>
        <v/>
      </c>
      <c r="J576" s="7"/>
      <c r="K576" s="8" t="str">
        <f>Mes!O576</f>
        <v/>
      </c>
      <c r="L576" s="8" t="str">
        <f>Mes!P576</f>
        <v/>
      </c>
      <c r="M576" s="6" t="str">
        <f>Mes!R576</f>
        <v/>
      </c>
      <c r="N576" s="7" t="str">
        <f t="shared" si="1"/>
        <v/>
      </c>
      <c r="O576" s="6" t="str">
        <f>Mes!N576</f>
        <v/>
      </c>
      <c r="P576" s="7"/>
      <c r="Q576" s="7"/>
      <c r="R576" s="6" t="str">
        <f>Mes!I576</f>
        <v/>
      </c>
      <c r="S576" s="6" t="str">
        <f>Mes!K576</f>
        <v/>
      </c>
      <c r="T576" s="7" t="str">
        <f>IF(Mes!Q576="","",VLOOKUP(Mes!Q576,User!$A$2:$E$200,3,1))</f>
        <v/>
      </c>
      <c r="U576" s="7"/>
      <c r="V576" s="7"/>
      <c r="W576" s="7"/>
      <c r="X576" s="7"/>
      <c r="Y576" s="7"/>
      <c r="Z576" s="7"/>
      <c r="AA576" s="7"/>
      <c r="AB576" s="7"/>
      <c r="AC576" s="7" t="str">
        <f>IF((Mes!B576 =""),Mes!H576," ")</f>
        <v/>
      </c>
      <c r="AD576" s="6" t="str">
        <f>IF(NOT(Mes!B576 =""),Mes!B576,"")</f>
        <v/>
      </c>
      <c r="AE576" s="7"/>
      <c r="AF576" s="7"/>
    </row>
    <row r="577" ht="15.75" customHeight="1">
      <c r="A577" s="6" t="str">
        <f>Mes!G577</f>
        <v/>
      </c>
      <c r="B577" s="7"/>
      <c r="C577" s="7" t="str">
        <f>IF(Mes!Q577="", "", LOWER(LEFT(Mes!Q577,1)&amp;MID(Mes!Q577,SEARCH(" ",Mes!Q577)+1,LEN(Mes!Q577))))
</f>
        <v/>
      </c>
      <c r="D577" s="7"/>
      <c r="E577" s="6" t="str">
        <f>Mes!M577</f>
        <v/>
      </c>
      <c r="F577" s="7" t="str">
        <f>Mes!J577</f>
        <v/>
      </c>
      <c r="G577" s="7"/>
      <c r="H577" s="7"/>
      <c r="I577" s="6" t="str">
        <f>Mes!L577</f>
        <v/>
      </c>
      <c r="J577" s="7"/>
      <c r="K577" s="8" t="str">
        <f>Mes!O577</f>
        <v/>
      </c>
      <c r="L577" s="8" t="str">
        <f>Mes!P577</f>
        <v/>
      </c>
      <c r="M577" s="6" t="str">
        <f>Mes!R577</f>
        <v/>
      </c>
      <c r="N577" s="7" t="str">
        <f t="shared" si="1"/>
        <v/>
      </c>
      <c r="O577" s="6" t="str">
        <f>Mes!N577</f>
        <v/>
      </c>
      <c r="P577" s="7"/>
      <c r="Q577" s="7"/>
      <c r="R577" s="6" t="str">
        <f>Mes!I577</f>
        <v/>
      </c>
      <c r="S577" s="6" t="str">
        <f>Mes!K577</f>
        <v/>
      </c>
      <c r="T577" s="7" t="str">
        <f>IF(Mes!Q577="","",VLOOKUP(Mes!Q577,User!$A$2:$E$200,3,1))</f>
        <v/>
      </c>
      <c r="U577" s="7"/>
      <c r="V577" s="7"/>
      <c r="W577" s="7"/>
      <c r="X577" s="7"/>
      <c r="Y577" s="7"/>
      <c r="Z577" s="7"/>
      <c r="AA577" s="7"/>
      <c r="AB577" s="7"/>
      <c r="AC577" s="7" t="str">
        <f>IF((Mes!B577 =""),Mes!H577," ")</f>
        <v/>
      </c>
      <c r="AD577" s="6" t="str">
        <f>IF(NOT(Mes!B577 =""),Mes!B577,"")</f>
        <v/>
      </c>
      <c r="AE577" s="7"/>
      <c r="AF577" s="7"/>
    </row>
    <row r="578" ht="15.75" customHeight="1">
      <c r="A578" s="6" t="str">
        <f>Mes!G578</f>
        <v/>
      </c>
      <c r="B578" s="7"/>
      <c r="C578" s="7" t="str">
        <f>IF(Mes!Q578="", "", LOWER(LEFT(Mes!Q578,1)&amp;MID(Mes!Q578,SEARCH(" ",Mes!Q578)+1,LEN(Mes!Q578))))
</f>
        <v/>
      </c>
      <c r="D578" s="7"/>
      <c r="E578" s="6" t="str">
        <f>Mes!M578</f>
        <v/>
      </c>
      <c r="F578" s="7" t="str">
        <f>Mes!J578</f>
        <v/>
      </c>
      <c r="G578" s="7"/>
      <c r="H578" s="7"/>
      <c r="I578" s="6" t="str">
        <f>Mes!L578</f>
        <v/>
      </c>
      <c r="J578" s="7"/>
      <c r="K578" s="8" t="str">
        <f>Mes!O578</f>
        <v/>
      </c>
      <c r="L578" s="8" t="str">
        <f>Mes!P578</f>
        <v/>
      </c>
      <c r="M578" s="6" t="str">
        <f>Mes!R578</f>
        <v/>
      </c>
      <c r="N578" s="7" t="str">
        <f t="shared" si="1"/>
        <v/>
      </c>
      <c r="O578" s="6" t="str">
        <f>Mes!N578</f>
        <v/>
      </c>
      <c r="P578" s="7"/>
      <c r="Q578" s="7"/>
      <c r="R578" s="6" t="str">
        <f>Mes!I578</f>
        <v/>
      </c>
      <c r="S578" s="6" t="str">
        <f>Mes!K578</f>
        <v/>
      </c>
      <c r="T578" s="7" t="str">
        <f>IF(Mes!Q578="","",VLOOKUP(Mes!Q578,User!$A$2:$E$200,3,1))</f>
        <v/>
      </c>
      <c r="U578" s="7"/>
      <c r="V578" s="7"/>
      <c r="W578" s="7"/>
      <c r="X578" s="7"/>
      <c r="Y578" s="7"/>
      <c r="Z578" s="7"/>
      <c r="AA578" s="7"/>
      <c r="AB578" s="7"/>
      <c r="AC578" s="7" t="str">
        <f>IF((Mes!B578 =""),Mes!H578," ")</f>
        <v/>
      </c>
      <c r="AD578" s="6" t="str">
        <f>IF(NOT(Mes!B578 =""),Mes!B578,"")</f>
        <v/>
      </c>
      <c r="AE578" s="7"/>
      <c r="AF578" s="7"/>
    </row>
    <row r="579" ht="15.75" customHeight="1">
      <c r="A579" s="6" t="str">
        <f>Mes!G579</f>
        <v/>
      </c>
      <c r="B579" s="7"/>
      <c r="C579" s="7" t="str">
        <f>IF(Mes!Q579="", "", LOWER(LEFT(Mes!Q579,1)&amp;MID(Mes!Q579,SEARCH(" ",Mes!Q579)+1,LEN(Mes!Q579))))
</f>
        <v/>
      </c>
      <c r="D579" s="7"/>
      <c r="E579" s="6" t="str">
        <f>Mes!M579</f>
        <v/>
      </c>
      <c r="F579" s="7" t="str">
        <f>Mes!J579</f>
        <v/>
      </c>
      <c r="G579" s="7"/>
      <c r="H579" s="7"/>
      <c r="I579" s="6" t="str">
        <f>Mes!L579</f>
        <v/>
      </c>
      <c r="J579" s="7"/>
      <c r="K579" s="8" t="str">
        <f>Mes!O579</f>
        <v/>
      </c>
      <c r="L579" s="8" t="str">
        <f>Mes!P579</f>
        <v/>
      </c>
      <c r="M579" s="6" t="str">
        <f>Mes!R579</f>
        <v/>
      </c>
      <c r="N579" s="7" t="str">
        <f t="shared" si="1"/>
        <v/>
      </c>
      <c r="O579" s="6" t="str">
        <f>Mes!N579</f>
        <v/>
      </c>
      <c r="P579" s="7"/>
      <c r="Q579" s="7"/>
      <c r="R579" s="6" t="str">
        <f>Mes!I579</f>
        <v/>
      </c>
      <c r="S579" s="6" t="str">
        <f>Mes!K579</f>
        <v/>
      </c>
      <c r="T579" s="7" t="str">
        <f>IF(Mes!Q579="","",VLOOKUP(Mes!Q579,User!$A$2:$E$200,3,1))</f>
        <v/>
      </c>
      <c r="U579" s="7"/>
      <c r="V579" s="7"/>
      <c r="W579" s="7"/>
      <c r="X579" s="7"/>
      <c r="Y579" s="7"/>
      <c r="Z579" s="7"/>
      <c r="AA579" s="7"/>
      <c r="AB579" s="7"/>
      <c r="AC579" s="7" t="str">
        <f>IF((Mes!B579 =""),Mes!H579," ")</f>
        <v/>
      </c>
      <c r="AD579" s="6" t="str">
        <f>IF(NOT(Mes!B579 =""),Mes!B579,"")</f>
        <v/>
      </c>
      <c r="AE579" s="7"/>
      <c r="AF579" s="7"/>
    </row>
    <row r="580" ht="15.75" customHeight="1">
      <c r="A580" s="6" t="str">
        <f>Mes!G580</f>
        <v/>
      </c>
      <c r="B580" s="7"/>
      <c r="C580" s="7" t="str">
        <f>IF(Mes!Q580="", "", LOWER(LEFT(Mes!Q580,1)&amp;MID(Mes!Q580,SEARCH(" ",Mes!Q580)+1,LEN(Mes!Q580))))
</f>
        <v/>
      </c>
      <c r="D580" s="7"/>
      <c r="E580" s="6" t="str">
        <f>Mes!M580</f>
        <v/>
      </c>
      <c r="F580" s="7" t="str">
        <f>Mes!J580</f>
        <v/>
      </c>
      <c r="G580" s="7"/>
      <c r="H580" s="7"/>
      <c r="I580" s="6" t="str">
        <f>Mes!L580</f>
        <v/>
      </c>
      <c r="J580" s="7"/>
      <c r="K580" s="8" t="str">
        <f>Mes!O580</f>
        <v/>
      </c>
      <c r="L580" s="8" t="str">
        <f>Mes!P580</f>
        <v/>
      </c>
      <c r="M580" s="6" t="str">
        <f>Mes!R580</f>
        <v/>
      </c>
      <c r="N580" s="7" t="str">
        <f t="shared" si="1"/>
        <v/>
      </c>
      <c r="O580" s="6" t="str">
        <f>Mes!N580</f>
        <v/>
      </c>
      <c r="P580" s="7"/>
      <c r="Q580" s="7"/>
      <c r="R580" s="6" t="str">
        <f>Mes!I580</f>
        <v/>
      </c>
      <c r="S580" s="6" t="str">
        <f>Mes!K580</f>
        <v/>
      </c>
      <c r="T580" s="7" t="str">
        <f>IF(Mes!Q580="","",VLOOKUP(Mes!Q580,User!$A$2:$E$200,3,1))</f>
        <v/>
      </c>
      <c r="U580" s="7"/>
      <c r="V580" s="7"/>
      <c r="W580" s="7"/>
      <c r="X580" s="7"/>
      <c r="Y580" s="7"/>
      <c r="Z580" s="7"/>
      <c r="AA580" s="7"/>
      <c r="AB580" s="7"/>
      <c r="AC580" s="7" t="str">
        <f>IF((Mes!B580 =""),Mes!H580," ")</f>
        <v/>
      </c>
      <c r="AD580" s="6" t="str">
        <f>IF(NOT(Mes!B580 =""),Mes!B580,"")</f>
        <v/>
      </c>
      <c r="AE580" s="7"/>
      <c r="AF580" s="7"/>
    </row>
    <row r="581" ht="15.75" customHeight="1">
      <c r="A581" s="6" t="str">
        <f>Mes!G581</f>
        <v/>
      </c>
      <c r="B581" s="7"/>
      <c r="C581" s="7" t="str">
        <f>IF(Mes!Q581="", "", LOWER(LEFT(Mes!Q581,1)&amp;MID(Mes!Q581,SEARCH(" ",Mes!Q581)+1,LEN(Mes!Q581))))
</f>
        <v/>
      </c>
      <c r="D581" s="7"/>
      <c r="E581" s="6" t="str">
        <f>Mes!M581</f>
        <v/>
      </c>
      <c r="F581" s="7" t="str">
        <f>Mes!J581</f>
        <v/>
      </c>
      <c r="G581" s="7"/>
      <c r="H581" s="7"/>
      <c r="I581" s="6" t="str">
        <f>Mes!L581</f>
        <v/>
      </c>
      <c r="J581" s="7"/>
      <c r="K581" s="8" t="str">
        <f>Mes!O581</f>
        <v/>
      </c>
      <c r="L581" s="8" t="str">
        <f>Mes!P581</f>
        <v/>
      </c>
      <c r="M581" s="6" t="str">
        <f>Mes!R581</f>
        <v/>
      </c>
      <c r="N581" s="7" t="str">
        <f t="shared" si="1"/>
        <v/>
      </c>
      <c r="O581" s="6" t="str">
        <f>Mes!N581</f>
        <v/>
      </c>
      <c r="P581" s="7"/>
      <c r="Q581" s="7"/>
      <c r="R581" s="6" t="str">
        <f>Mes!I581</f>
        <v/>
      </c>
      <c r="S581" s="6" t="str">
        <f>Mes!K581</f>
        <v/>
      </c>
      <c r="T581" s="7" t="str">
        <f>IF(Mes!Q581="","",VLOOKUP(Mes!Q581,User!$A$2:$E$200,3,1))</f>
        <v/>
      </c>
      <c r="U581" s="7"/>
      <c r="V581" s="7"/>
      <c r="W581" s="7"/>
      <c r="X581" s="7"/>
      <c r="Y581" s="7"/>
      <c r="Z581" s="7"/>
      <c r="AA581" s="7"/>
      <c r="AB581" s="7"/>
      <c r="AC581" s="7" t="str">
        <f>IF((Mes!B581 =""),Mes!H581," ")</f>
        <v/>
      </c>
      <c r="AD581" s="6" t="str">
        <f>IF(NOT(Mes!B581 =""),Mes!B581,"")</f>
        <v/>
      </c>
      <c r="AE581" s="7"/>
      <c r="AF581" s="7"/>
    </row>
    <row r="582" ht="15.75" customHeight="1">
      <c r="A582" s="6" t="str">
        <f>Mes!G582</f>
        <v/>
      </c>
      <c r="B582" s="7"/>
      <c r="C582" s="7" t="str">
        <f>IF(Mes!Q582="", "", LOWER(LEFT(Mes!Q582,1)&amp;MID(Mes!Q582,SEARCH(" ",Mes!Q582)+1,LEN(Mes!Q582))))
</f>
        <v/>
      </c>
      <c r="D582" s="7"/>
      <c r="E582" s="6" t="str">
        <f>Mes!M582</f>
        <v/>
      </c>
      <c r="F582" s="7" t="str">
        <f>Mes!J582</f>
        <v/>
      </c>
      <c r="G582" s="7"/>
      <c r="H582" s="7"/>
      <c r="I582" s="6" t="str">
        <f>Mes!L582</f>
        <v/>
      </c>
      <c r="J582" s="7"/>
      <c r="K582" s="8" t="str">
        <f>Mes!O582</f>
        <v/>
      </c>
      <c r="L582" s="8" t="str">
        <f>Mes!P582</f>
        <v/>
      </c>
      <c r="M582" s="6" t="str">
        <f>Mes!R582</f>
        <v/>
      </c>
      <c r="N582" s="7" t="str">
        <f t="shared" si="1"/>
        <v/>
      </c>
      <c r="O582" s="6" t="str">
        <f>Mes!N582</f>
        <v/>
      </c>
      <c r="P582" s="7"/>
      <c r="Q582" s="7"/>
      <c r="R582" s="6" t="str">
        <f>Mes!I582</f>
        <v/>
      </c>
      <c r="S582" s="6" t="str">
        <f>Mes!K582</f>
        <v/>
      </c>
      <c r="T582" s="7" t="str">
        <f>IF(Mes!Q582="","",VLOOKUP(Mes!Q582,User!$A$2:$E$200,3,1))</f>
        <v/>
      </c>
      <c r="U582" s="7"/>
      <c r="V582" s="7"/>
      <c r="W582" s="7"/>
      <c r="X582" s="7"/>
      <c r="Y582" s="7"/>
      <c r="Z582" s="7"/>
      <c r="AA582" s="7"/>
      <c r="AB582" s="7"/>
      <c r="AC582" s="7" t="str">
        <f>IF((Mes!B582 =""),Mes!H582," ")</f>
        <v/>
      </c>
      <c r="AD582" s="6" t="str">
        <f>IF(NOT(Mes!B582 =""),Mes!B582,"")</f>
        <v/>
      </c>
      <c r="AE582" s="7"/>
      <c r="AF582" s="7"/>
    </row>
    <row r="583" ht="15.75" customHeight="1">
      <c r="A583" s="6" t="str">
        <f>Mes!G583</f>
        <v/>
      </c>
      <c r="B583" s="7"/>
      <c r="C583" s="7" t="str">
        <f>IF(Mes!Q583="", "", LOWER(LEFT(Mes!Q583,1)&amp;MID(Mes!Q583,SEARCH(" ",Mes!Q583)+1,LEN(Mes!Q583))))
</f>
        <v/>
      </c>
      <c r="D583" s="7"/>
      <c r="E583" s="6" t="str">
        <f>Mes!M583</f>
        <v/>
      </c>
      <c r="F583" s="7" t="str">
        <f>Mes!J583</f>
        <v/>
      </c>
      <c r="G583" s="7"/>
      <c r="H583" s="7"/>
      <c r="I583" s="6" t="str">
        <f>Mes!L583</f>
        <v/>
      </c>
      <c r="J583" s="7"/>
      <c r="K583" s="8" t="str">
        <f>Mes!O583</f>
        <v/>
      </c>
      <c r="L583" s="8" t="str">
        <f>Mes!P583</f>
        <v/>
      </c>
      <c r="M583" s="6" t="str">
        <f>Mes!R583</f>
        <v/>
      </c>
      <c r="N583" s="7" t="str">
        <f t="shared" si="1"/>
        <v/>
      </c>
      <c r="O583" s="6" t="str">
        <f>Mes!N583</f>
        <v/>
      </c>
      <c r="P583" s="7"/>
      <c r="Q583" s="7"/>
      <c r="R583" s="6" t="str">
        <f>Mes!I583</f>
        <v/>
      </c>
      <c r="S583" s="6" t="str">
        <f>Mes!K583</f>
        <v/>
      </c>
      <c r="T583" s="7" t="str">
        <f>IF(Mes!Q583="","",VLOOKUP(Mes!Q583,User!$A$2:$E$200,3,1))</f>
        <v/>
      </c>
      <c r="U583" s="7"/>
      <c r="V583" s="7"/>
      <c r="W583" s="7"/>
      <c r="X583" s="7"/>
      <c r="Y583" s="7"/>
      <c r="Z583" s="7"/>
      <c r="AA583" s="7"/>
      <c r="AB583" s="7"/>
      <c r="AC583" s="7" t="str">
        <f>IF((Mes!B583 =""),Mes!H583," ")</f>
        <v/>
      </c>
      <c r="AD583" s="6" t="str">
        <f>IF(NOT(Mes!B583 =""),Mes!B583,"")</f>
        <v/>
      </c>
      <c r="AE583" s="7"/>
      <c r="AF583" s="7"/>
    </row>
    <row r="584" ht="15.75" customHeight="1">
      <c r="A584" s="6" t="str">
        <f>Mes!G584</f>
        <v/>
      </c>
      <c r="B584" s="7"/>
      <c r="C584" s="7" t="str">
        <f>IF(Mes!Q584="", "", LOWER(LEFT(Mes!Q584,1)&amp;MID(Mes!Q584,SEARCH(" ",Mes!Q584)+1,LEN(Mes!Q584))))
</f>
        <v/>
      </c>
      <c r="D584" s="7"/>
      <c r="E584" s="6" t="str">
        <f>Mes!M584</f>
        <v/>
      </c>
      <c r="F584" s="7" t="str">
        <f>Mes!J584</f>
        <v/>
      </c>
      <c r="G584" s="7"/>
      <c r="H584" s="7"/>
      <c r="I584" s="6" t="str">
        <f>Mes!L584</f>
        <v/>
      </c>
      <c r="J584" s="7"/>
      <c r="K584" s="8" t="str">
        <f>Mes!O584</f>
        <v/>
      </c>
      <c r="L584" s="8" t="str">
        <f>Mes!P584</f>
        <v/>
      </c>
      <c r="M584" s="6" t="str">
        <f>Mes!R584</f>
        <v/>
      </c>
      <c r="N584" s="7" t="str">
        <f t="shared" si="1"/>
        <v/>
      </c>
      <c r="O584" s="6" t="str">
        <f>Mes!N584</f>
        <v/>
      </c>
      <c r="P584" s="7"/>
      <c r="Q584" s="7"/>
      <c r="R584" s="6" t="str">
        <f>Mes!I584</f>
        <v/>
      </c>
      <c r="S584" s="6" t="str">
        <f>Mes!K584</f>
        <v/>
      </c>
      <c r="T584" s="7" t="str">
        <f>IF(Mes!Q584="","",VLOOKUP(Mes!Q584,User!$A$2:$E$200,3,1))</f>
        <v/>
      </c>
      <c r="U584" s="7"/>
      <c r="V584" s="7"/>
      <c r="W584" s="7"/>
      <c r="X584" s="7"/>
      <c r="Y584" s="7"/>
      <c r="Z584" s="7"/>
      <c r="AA584" s="7"/>
      <c r="AB584" s="7"/>
      <c r="AC584" s="7" t="str">
        <f>IF((Mes!B584 =""),Mes!H584," ")</f>
        <v/>
      </c>
      <c r="AD584" s="6" t="str">
        <f>IF(NOT(Mes!B584 =""),Mes!B584,"")</f>
        <v/>
      </c>
      <c r="AE584" s="7"/>
      <c r="AF584" s="7"/>
    </row>
    <row r="585" ht="15.75" customHeight="1">
      <c r="A585" s="6" t="str">
        <f>Mes!G585</f>
        <v/>
      </c>
      <c r="B585" s="7"/>
      <c r="C585" s="7" t="str">
        <f>IF(Mes!Q585="", "", LOWER(LEFT(Mes!Q585,1)&amp;MID(Mes!Q585,SEARCH(" ",Mes!Q585)+1,LEN(Mes!Q585))))
</f>
        <v/>
      </c>
      <c r="D585" s="7"/>
      <c r="E585" s="6" t="str">
        <f>Mes!M585</f>
        <v/>
      </c>
      <c r="F585" s="7" t="str">
        <f>Mes!J585</f>
        <v/>
      </c>
      <c r="G585" s="7"/>
      <c r="H585" s="7"/>
      <c r="I585" s="6" t="str">
        <f>Mes!L585</f>
        <v/>
      </c>
      <c r="J585" s="7"/>
      <c r="K585" s="8" t="str">
        <f>Mes!O585</f>
        <v/>
      </c>
      <c r="L585" s="8" t="str">
        <f>Mes!P585</f>
        <v/>
      </c>
      <c r="M585" s="6" t="str">
        <f>Mes!R585</f>
        <v/>
      </c>
      <c r="N585" s="7" t="str">
        <f t="shared" si="1"/>
        <v/>
      </c>
      <c r="O585" s="6" t="str">
        <f>Mes!N585</f>
        <v/>
      </c>
      <c r="P585" s="7"/>
      <c r="Q585" s="7"/>
      <c r="R585" s="6" t="str">
        <f>Mes!I585</f>
        <v/>
      </c>
      <c r="S585" s="6" t="str">
        <f>Mes!K585</f>
        <v/>
      </c>
      <c r="T585" s="7" t="str">
        <f>IF(Mes!Q585="","",VLOOKUP(Mes!Q585,User!$A$2:$E$200,3,1))</f>
        <v/>
      </c>
      <c r="U585" s="7"/>
      <c r="V585" s="7"/>
      <c r="W585" s="7"/>
      <c r="X585" s="7"/>
      <c r="Y585" s="7"/>
      <c r="Z585" s="7"/>
      <c r="AA585" s="7"/>
      <c r="AB585" s="7"/>
      <c r="AC585" s="7" t="str">
        <f>IF((Mes!B585 =""),Mes!H585," ")</f>
        <v/>
      </c>
      <c r="AD585" s="6" t="str">
        <f>IF(NOT(Mes!B585 =""),Mes!B585,"")</f>
        <v/>
      </c>
      <c r="AE585" s="7"/>
      <c r="AF585" s="7"/>
    </row>
    <row r="586" ht="15.75" customHeight="1">
      <c r="A586" s="6" t="str">
        <f>Mes!G586</f>
        <v/>
      </c>
      <c r="B586" s="7"/>
      <c r="C586" s="7" t="str">
        <f>IF(Mes!Q586="", "", LOWER(LEFT(Mes!Q586,1)&amp;MID(Mes!Q586,SEARCH(" ",Mes!Q586)+1,LEN(Mes!Q586))))
</f>
        <v/>
      </c>
      <c r="D586" s="7"/>
      <c r="E586" s="6" t="str">
        <f>Mes!M586</f>
        <v/>
      </c>
      <c r="F586" s="7" t="str">
        <f>Mes!J586</f>
        <v/>
      </c>
      <c r="G586" s="7"/>
      <c r="H586" s="7"/>
      <c r="I586" s="6" t="str">
        <f>Mes!L586</f>
        <v/>
      </c>
      <c r="J586" s="7"/>
      <c r="K586" s="8" t="str">
        <f>Mes!O586</f>
        <v/>
      </c>
      <c r="L586" s="8" t="str">
        <f>Mes!P586</f>
        <v/>
      </c>
      <c r="M586" s="6" t="str">
        <f>Mes!R586</f>
        <v/>
      </c>
      <c r="N586" s="7" t="str">
        <f t="shared" si="1"/>
        <v/>
      </c>
      <c r="O586" s="6" t="str">
        <f>Mes!N586</f>
        <v/>
      </c>
      <c r="P586" s="7"/>
      <c r="Q586" s="7"/>
      <c r="R586" s="6" t="str">
        <f>Mes!I586</f>
        <v/>
      </c>
      <c r="S586" s="6" t="str">
        <f>Mes!K586</f>
        <v/>
      </c>
      <c r="T586" s="7" t="str">
        <f>IF(Mes!Q586="","",VLOOKUP(Mes!Q586,User!$A$2:$E$200,3,1))</f>
        <v/>
      </c>
      <c r="U586" s="7"/>
      <c r="V586" s="7"/>
      <c r="W586" s="7"/>
      <c r="X586" s="7"/>
      <c r="Y586" s="7"/>
      <c r="Z586" s="7"/>
      <c r="AA586" s="7"/>
      <c r="AB586" s="7"/>
      <c r="AC586" s="7" t="str">
        <f>IF((Mes!B586 =""),Mes!H586," ")</f>
        <v/>
      </c>
      <c r="AD586" s="6" t="str">
        <f>IF(NOT(Mes!B586 =""),Mes!B586,"")</f>
        <v/>
      </c>
      <c r="AE586" s="7"/>
      <c r="AF586" s="7"/>
    </row>
    <row r="587" ht="15.75" customHeight="1">
      <c r="A587" s="6" t="str">
        <f>Mes!G587</f>
        <v/>
      </c>
      <c r="B587" s="7"/>
      <c r="C587" s="7" t="str">
        <f>IF(Mes!Q587="", "", LOWER(LEFT(Mes!Q587,1)&amp;MID(Mes!Q587,SEARCH(" ",Mes!Q587)+1,LEN(Mes!Q587))))
</f>
        <v/>
      </c>
      <c r="D587" s="7"/>
      <c r="E587" s="6" t="str">
        <f>Mes!M587</f>
        <v/>
      </c>
      <c r="F587" s="7" t="str">
        <f>Mes!J587</f>
        <v/>
      </c>
      <c r="G587" s="7"/>
      <c r="H587" s="7"/>
      <c r="I587" s="6" t="str">
        <f>Mes!L587</f>
        <v/>
      </c>
      <c r="J587" s="7"/>
      <c r="K587" s="8" t="str">
        <f>Mes!O587</f>
        <v/>
      </c>
      <c r="L587" s="8" t="str">
        <f>Mes!P587</f>
        <v/>
      </c>
      <c r="M587" s="6" t="str">
        <f>Mes!R587</f>
        <v/>
      </c>
      <c r="N587" s="7" t="str">
        <f t="shared" si="1"/>
        <v/>
      </c>
      <c r="O587" s="6" t="str">
        <f>Mes!N587</f>
        <v/>
      </c>
      <c r="P587" s="7"/>
      <c r="Q587" s="7"/>
      <c r="R587" s="6" t="str">
        <f>Mes!I587</f>
        <v/>
      </c>
      <c r="S587" s="6" t="str">
        <f>Mes!K587</f>
        <v/>
      </c>
      <c r="T587" s="7" t="str">
        <f>IF(Mes!Q587="","",VLOOKUP(Mes!Q587,User!$A$2:$E$200,3,1))</f>
        <v/>
      </c>
      <c r="U587" s="7"/>
      <c r="V587" s="7"/>
      <c r="W587" s="7"/>
      <c r="X587" s="7"/>
      <c r="Y587" s="7"/>
      <c r="Z587" s="7"/>
      <c r="AA587" s="7"/>
      <c r="AB587" s="7"/>
      <c r="AC587" s="7" t="str">
        <f>IF((Mes!B587 =""),Mes!H587," ")</f>
        <v/>
      </c>
      <c r="AD587" s="6" t="str">
        <f>IF(NOT(Mes!B587 =""),Mes!B587,"")</f>
        <v/>
      </c>
      <c r="AE587" s="7"/>
      <c r="AF587" s="7"/>
    </row>
    <row r="588" ht="15.75" customHeight="1">
      <c r="A588" s="6" t="str">
        <f>Mes!G588</f>
        <v/>
      </c>
      <c r="B588" s="7"/>
      <c r="C588" s="7" t="str">
        <f>IF(Mes!Q588="", "", LOWER(LEFT(Mes!Q588,1)&amp;MID(Mes!Q588,SEARCH(" ",Mes!Q588)+1,LEN(Mes!Q588))))
</f>
        <v/>
      </c>
      <c r="D588" s="7"/>
      <c r="E588" s="6" t="str">
        <f>Mes!M588</f>
        <v/>
      </c>
      <c r="F588" s="7" t="str">
        <f>Mes!J588</f>
        <v/>
      </c>
      <c r="G588" s="7"/>
      <c r="H588" s="7"/>
      <c r="I588" s="6" t="str">
        <f>Mes!L588</f>
        <v/>
      </c>
      <c r="J588" s="7"/>
      <c r="K588" s="8" t="str">
        <f>Mes!O588</f>
        <v/>
      </c>
      <c r="L588" s="8" t="str">
        <f>Mes!P588</f>
        <v/>
      </c>
      <c r="M588" s="6" t="str">
        <f>Mes!R588</f>
        <v/>
      </c>
      <c r="N588" s="7" t="str">
        <f t="shared" si="1"/>
        <v/>
      </c>
      <c r="O588" s="6" t="str">
        <f>Mes!N588</f>
        <v/>
      </c>
      <c r="P588" s="7"/>
      <c r="Q588" s="7"/>
      <c r="R588" s="6" t="str">
        <f>Mes!I588</f>
        <v/>
      </c>
      <c r="S588" s="6" t="str">
        <f>Mes!K588</f>
        <v/>
      </c>
      <c r="T588" s="7" t="str">
        <f>IF(Mes!Q588="","",VLOOKUP(Mes!Q588,User!$A$2:$E$200,3,1))</f>
        <v/>
      </c>
      <c r="U588" s="7"/>
      <c r="V588" s="7"/>
      <c r="W588" s="7"/>
      <c r="X588" s="7"/>
      <c r="Y588" s="7"/>
      <c r="Z588" s="7"/>
      <c r="AA588" s="7"/>
      <c r="AB588" s="7"/>
      <c r="AC588" s="7" t="str">
        <f>IF((Mes!B588 =""),Mes!H588," ")</f>
        <v/>
      </c>
      <c r="AD588" s="6" t="str">
        <f>IF(NOT(Mes!B588 =""),Mes!B588,"")</f>
        <v/>
      </c>
      <c r="AE588" s="7"/>
      <c r="AF588" s="7"/>
    </row>
    <row r="589" ht="15.75" customHeight="1">
      <c r="A589" s="6" t="str">
        <f>Mes!G589</f>
        <v/>
      </c>
      <c r="B589" s="7"/>
      <c r="C589" s="7" t="str">
        <f>IF(Mes!Q589="", "", LOWER(LEFT(Mes!Q589,1)&amp;MID(Mes!Q589,SEARCH(" ",Mes!Q589)+1,LEN(Mes!Q589))))
</f>
        <v/>
      </c>
      <c r="D589" s="7"/>
      <c r="E589" s="6" t="str">
        <f>Mes!M589</f>
        <v/>
      </c>
      <c r="F589" s="7" t="str">
        <f>Mes!J589</f>
        <v/>
      </c>
      <c r="G589" s="7"/>
      <c r="H589" s="7"/>
      <c r="I589" s="6" t="str">
        <f>Mes!L589</f>
        <v/>
      </c>
      <c r="J589" s="7"/>
      <c r="K589" s="8" t="str">
        <f>Mes!O589</f>
        <v/>
      </c>
      <c r="L589" s="8" t="str">
        <f>Mes!P589</f>
        <v/>
      </c>
      <c r="M589" s="6" t="str">
        <f>Mes!R589</f>
        <v/>
      </c>
      <c r="N589" s="7" t="str">
        <f t="shared" si="1"/>
        <v/>
      </c>
      <c r="O589" s="6" t="str">
        <f>Mes!N589</f>
        <v/>
      </c>
      <c r="P589" s="7"/>
      <c r="Q589" s="7"/>
      <c r="R589" s="6" t="str">
        <f>Mes!I589</f>
        <v/>
      </c>
      <c r="S589" s="6" t="str">
        <f>Mes!K589</f>
        <v/>
      </c>
      <c r="T589" s="7" t="str">
        <f>IF(Mes!Q589="","",VLOOKUP(Mes!Q589,User!$A$2:$E$200,3,1))</f>
        <v/>
      </c>
      <c r="U589" s="7"/>
      <c r="V589" s="7"/>
      <c r="W589" s="7"/>
      <c r="X589" s="7"/>
      <c r="Y589" s="7"/>
      <c r="Z589" s="7"/>
      <c r="AA589" s="7"/>
      <c r="AB589" s="7"/>
      <c r="AC589" s="7" t="str">
        <f>IF((Mes!B589 =""),Mes!H589," ")</f>
        <v/>
      </c>
      <c r="AD589" s="6" t="str">
        <f>IF(NOT(Mes!B589 =""),Mes!B589,"")</f>
        <v/>
      </c>
      <c r="AE589" s="7"/>
      <c r="AF589" s="7"/>
    </row>
    <row r="590" ht="15.75" customHeight="1">
      <c r="A590" s="6" t="str">
        <f>Mes!G590</f>
        <v/>
      </c>
      <c r="B590" s="7"/>
      <c r="C590" s="7" t="str">
        <f>IF(Mes!Q590="", "", LOWER(LEFT(Mes!Q590,1)&amp;MID(Mes!Q590,SEARCH(" ",Mes!Q590)+1,LEN(Mes!Q590))))
</f>
        <v/>
      </c>
      <c r="D590" s="7"/>
      <c r="E590" s="6" t="str">
        <f>Mes!M590</f>
        <v/>
      </c>
      <c r="F590" s="7" t="str">
        <f>Mes!J590</f>
        <v/>
      </c>
      <c r="G590" s="7"/>
      <c r="H590" s="7"/>
      <c r="I590" s="6" t="str">
        <f>Mes!L590</f>
        <v/>
      </c>
      <c r="J590" s="7"/>
      <c r="K590" s="8" t="str">
        <f>Mes!O590</f>
        <v/>
      </c>
      <c r="L590" s="8" t="str">
        <f>Mes!P590</f>
        <v/>
      </c>
      <c r="M590" s="6" t="str">
        <f>Mes!R590</f>
        <v/>
      </c>
      <c r="N590" s="7" t="str">
        <f t="shared" si="1"/>
        <v/>
      </c>
      <c r="O590" s="6" t="str">
        <f>Mes!N590</f>
        <v/>
      </c>
      <c r="P590" s="7"/>
      <c r="Q590" s="7"/>
      <c r="R590" s="6" t="str">
        <f>Mes!I590</f>
        <v/>
      </c>
      <c r="S590" s="6" t="str">
        <f>Mes!K590</f>
        <v/>
      </c>
      <c r="T590" s="7" t="str">
        <f>IF(Mes!Q590="","",VLOOKUP(Mes!Q590,User!$A$2:$E$200,3,1))</f>
        <v/>
      </c>
      <c r="U590" s="7"/>
      <c r="V590" s="7"/>
      <c r="W590" s="7"/>
      <c r="X590" s="7"/>
      <c r="Y590" s="7"/>
      <c r="Z590" s="7"/>
      <c r="AA590" s="7"/>
      <c r="AB590" s="7"/>
      <c r="AC590" s="7" t="str">
        <f>IF((Mes!B590 =""),Mes!H590," ")</f>
        <v/>
      </c>
      <c r="AD590" s="6" t="str">
        <f>IF(NOT(Mes!B590 =""),Mes!B590,"")</f>
        <v/>
      </c>
      <c r="AE590" s="7"/>
      <c r="AF590" s="7"/>
    </row>
    <row r="591" ht="15.75" customHeight="1">
      <c r="A591" s="6" t="str">
        <f>Mes!G591</f>
        <v/>
      </c>
      <c r="B591" s="7"/>
      <c r="C591" s="7" t="str">
        <f>IF(Mes!Q591="", "", LOWER(LEFT(Mes!Q591,1)&amp;MID(Mes!Q591,SEARCH(" ",Mes!Q591)+1,LEN(Mes!Q591))))
</f>
        <v/>
      </c>
      <c r="D591" s="7"/>
      <c r="E591" s="6" t="str">
        <f>Mes!M591</f>
        <v/>
      </c>
      <c r="F591" s="7" t="str">
        <f>Mes!J591</f>
        <v/>
      </c>
      <c r="G591" s="7"/>
      <c r="H591" s="7"/>
      <c r="I591" s="6" t="str">
        <f>Mes!L591</f>
        <v/>
      </c>
      <c r="J591" s="7"/>
      <c r="K591" s="8" t="str">
        <f>Mes!O591</f>
        <v/>
      </c>
      <c r="L591" s="8" t="str">
        <f>Mes!P591</f>
        <v/>
      </c>
      <c r="M591" s="6" t="str">
        <f>Mes!R591</f>
        <v/>
      </c>
      <c r="N591" s="7" t="str">
        <f t="shared" si="1"/>
        <v/>
      </c>
      <c r="O591" s="6" t="str">
        <f>Mes!N591</f>
        <v/>
      </c>
      <c r="P591" s="7"/>
      <c r="Q591" s="7"/>
      <c r="R591" s="6" t="str">
        <f>Mes!I591</f>
        <v/>
      </c>
      <c r="S591" s="6" t="str">
        <f>Mes!K591</f>
        <v/>
      </c>
      <c r="T591" s="7" t="str">
        <f>IF(Mes!Q591="","",VLOOKUP(Mes!Q591,User!$A$2:$E$200,3,1))</f>
        <v/>
      </c>
      <c r="U591" s="7"/>
      <c r="V591" s="7"/>
      <c r="W591" s="7"/>
      <c r="X591" s="7"/>
      <c r="Y591" s="7"/>
      <c r="Z591" s="7"/>
      <c r="AA591" s="7"/>
      <c r="AB591" s="7"/>
      <c r="AC591" s="7" t="str">
        <f>IF((Mes!B591 =""),Mes!H591," ")</f>
        <v/>
      </c>
      <c r="AD591" s="6" t="str">
        <f>IF(NOT(Mes!B591 =""),Mes!B591,"")</f>
        <v/>
      </c>
      <c r="AE591" s="7"/>
      <c r="AF591" s="7"/>
    </row>
    <row r="592" ht="15.75" customHeight="1">
      <c r="A592" s="6" t="str">
        <f>Mes!G592</f>
        <v/>
      </c>
      <c r="B592" s="7"/>
      <c r="C592" s="7" t="str">
        <f>IF(Mes!Q592="", "", LOWER(LEFT(Mes!Q592,1)&amp;MID(Mes!Q592,SEARCH(" ",Mes!Q592)+1,LEN(Mes!Q592))))
</f>
        <v/>
      </c>
      <c r="D592" s="7"/>
      <c r="E592" s="6" t="str">
        <f>Mes!M592</f>
        <v/>
      </c>
      <c r="F592" s="7" t="str">
        <f>Mes!J592</f>
        <v/>
      </c>
      <c r="G592" s="7"/>
      <c r="H592" s="7"/>
      <c r="I592" s="6" t="str">
        <f>Mes!L592</f>
        <v/>
      </c>
      <c r="J592" s="7"/>
      <c r="K592" s="8" t="str">
        <f>Mes!O592</f>
        <v/>
      </c>
      <c r="L592" s="8" t="str">
        <f>Mes!P592</f>
        <v/>
      </c>
      <c r="M592" s="6" t="str">
        <f>Mes!R592</f>
        <v/>
      </c>
      <c r="N592" s="7" t="str">
        <f t="shared" si="1"/>
        <v/>
      </c>
      <c r="O592" s="6" t="str">
        <f>Mes!N592</f>
        <v/>
      </c>
      <c r="P592" s="7"/>
      <c r="Q592" s="7"/>
      <c r="R592" s="6" t="str">
        <f>Mes!I592</f>
        <v/>
      </c>
      <c r="S592" s="6" t="str">
        <f>Mes!K592</f>
        <v/>
      </c>
      <c r="T592" s="7" t="str">
        <f>IF(Mes!Q592="","",VLOOKUP(Mes!Q592,User!$A$2:$E$200,3,1))</f>
        <v/>
      </c>
      <c r="U592" s="7"/>
      <c r="V592" s="7"/>
      <c r="W592" s="7"/>
      <c r="X592" s="7"/>
      <c r="Y592" s="7"/>
      <c r="Z592" s="7"/>
      <c r="AA592" s="7"/>
      <c r="AB592" s="7"/>
      <c r="AC592" s="7" t="str">
        <f>IF((Mes!B592 =""),Mes!H592," ")</f>
        <v/>
      </c>
      <c r="AD592" s="6" t="str">
        <f>IF(NOT(Mes!B592 =""),Mes!B592,"")</f>
        <v/>
      </c>
      <c r="AE592" s="7"/>
      <c r="AF592" s="7"/>
    </row>
    <row r="593" ht="15.75" customHeight="1">
      <c r="A593" s="6" t="str">
        <f>Mes!G593</f>
        <v/>
      </c>
      <c r="B593" s="7"/>
      <c r="C593" s="7" t="str">
        <f>IF(Mes!Q593="", "", LOWER(LEFT(Mes!Q593,1)&amp;MID(Mes!Q593,SEARCH(" ",Mes!Q593)+1,LEN(Mes!Q593))))
</f>
        <v/>
      </c>
      <c r="D593" s="7"/>
      <c r="E593" s="6" t="str">
        <f>Mes!M593</f>
        <v/>
      </c>
      <c r="F593" s="7" t="str">
        <f>Mes!J593</f>
        <v/>
      </c>
      <c r="G593" s="7"/>
      <c r="H593" s="7"/>
      <c r="I593" s="6" t="str">
        <f>Mes!L593</f>
        <v/>
      </c>
      <c r="J593" s="7"/>
      <c r="K593" s="8" t="str">
        <f>Mes!O593</f>
        <v/>
      </c>
      <c r="L593" s="8" t="str">
        <f>Mes!P593</f>
        <v/>
      </c>
      <c r="M593" s="6" t="str">
        <f>Mes!R593</f>
        <v/>
      </c>
      <c r="N593" s="7" t="str">
        <f t="shared" si="1"/>
        <v/>
      </c>
      <c r="O593" s="6" t="str">
        <f>Mes!N593</f>
        <v/>
      </c>
      <c r="P593" s="7"/>
      <c r="Q593" s="7"/>
      <c r="R593" s="6" t="str">
        <f>Mes!I593</f>
        <v/>
      </c>
      <c r="S593" s="6" t="str">
        <f>Mes!K593</f>
        <v/>
      </c>
      <c r="T593" s="7" t="str">
        <f>IF(Mes!Q593="","",VLOOKUP(Mes!Q593,User!$A$2:$E$200,3,1))</f>
        <v/>
      </c>
      <c r="U593" s="7"/>
      <c r="V593" s="7"/>
      <c r="W593" s="7"/>
      <c r="X593" s="7"/>
      <c r="Y593" s="7"/>
      <c r="Z593" s="7"/>
      <c r="AA593" s="7"/>
      <c r="AB593" s="7"/>
      <c r="AC593" s="7" t="str">
        <f>IF((Mes!B593 =""),Mes!H593," ")</f>
        <v/>
      </c>
      <c r="AD593" s="6" t="str">
        <f>IF(NOT(Mes!B593 =""),Mes!B593,"")</f>
        <v/>
      </c>
      <c r="AE593" s="7"/>
      <c r="AF593" s="7"/>
    </row>
    <row r="594" ht="15.75" customHeight="1">
      <c r="A594" s="6" t="str">
        <f>Mes!G594</f>
        <v/>
      </c>
      <c r="B594" s="7"/>
      <c r="C594" s="7" t="str">
        <f>IF(Mes!Q594="", "", LOWER(LEFT(Mes!Q594,1)&amp;MID(Mes!Q594,SEARCH(" ",Mes!Q594)+1,LEN(Mes!Q594))))
</f>
        <v/>
      </c>
      <c r="D594" s="7"/>
      <c r="E594" s="6" t="str">
        <f>Mes!M594</f>
        <v/>
      </c>
      <c r="F594" s="7" t="str">
        <f>Mes!J594</f>
        <v/>
      </c>
      <c r="G594" s="7"/>
      <c r="H594" s="7"/>
      <c r="I594" s="6" t="str">
        <f>Mes!L594</f>
        <v/>
      </c>
      <c r="J594" s="7"/>
      <c r="K594" s="8" t="str">
        <f>Mes!O594</f>
        <v/>
      </c>
      <c r="L594" s="8" t="str">
        <f>Mes!P594</f>
        <v/>
      </c>
      <c r="M594" s="6" t="str">
        <f>Mes!R594</f>
        <v/>
      </c>
      <c r="N594" s="7" t="str">
        <f t="shared" si="1"/>
        <v/>
      </c>
      <c r="O594" s="6" t="str">
        <f>Mes!N594</f>
        <v/>
      </c>
      <c r="P594" s="7"/>
      <c r="Q594" s="7"/>
      <c r="R594" s="6" t="str">
        <f>Mes!I594</f>
        <v/>
      </c>
      <c r="S594" s="6" t="str">
        <f>Mes!K594</f>
        <v/>
      </c>
      <c r="T594" s="7" t="str">
        <f>IF(Mes!Q594="","",VLOOKUP(Mes!Q594,User!$A$2:$E$200,3,1))</f>
        <v/>
      </c>
      <c r="U594" s="7"/>
      <c r="V594" s="7"/>
      <c r="W594" s="7"/>
      <c r="X594" s="7"/>
      <c r="Y594" s="7"/>
      <c r="Z594" s="7"/>
      <c r="AA594" s="7"/>
      <c r="AB594" s="7"/>
      <c r="AC594" s="7" t="str">
        <f>IF((Mes!B594 =""),Mes!H594," ")</f>
        <v/>
      </c>
      <c r="AD594" s="6" t="str">
        <f>IF(NOT(Mes!B594 =""),Mes!B594,"")</f>
        <v/>
      </c>
      <c r="AE594" s="7"/>
      <c r="AF594" s="7"/>
    </row>
    <row r="595" ht="15.75" customHeight="1">
      <c r="A595" s="6" t="str">
        <f>Mes!G595</f>
        <v/>
      </c>
      <c r="B595" s="7"/>
      <c r="C595" s="7" t="str">
        <f>IF(Mes!Q595="", "", LOWER(LEFT(Mes!Q595,1)&amp;MID(Mes!Q595,SEARCH(" ",Mes!Q595)+1,LEN(Mes!Q595))))
</f>
        <v/>
      </c>
      <c r="D595" s="7"/>
      <c r="E595" s="6" t="str">
        <f>Mes!M595</f>
        <v/>
      </c>
      <c r="F595" s="7" t="str">
        <f>Mes!J595</f>
        <v/>
      </c>
      <c r="G595" s="7"/>
      <c r="H595" s="7"/>
      <c r="I595" s="6" t="str">
        <f>Mes!L595</f>
        <v/>
      </c>
      <c r="J595" s="7"/>
      <c r="K595" s="8" t="str">
        <f>Mes!O595</f>
        <v/>
      </c>
      <c r="L595" s="8" t="str">
        <f>Mes!P595</f>
        <v/>
      </c>
      <c r="M595" s="6" t="str">
        <f>Mes!R595</f>
        <v/>
      </c>
      <c r="N595" s="7" t="str">
        <f t="shared" si="1"/>
        <v/>
      </c>
      <c r="O595" s="6" t="str">
        <f>Mes!N595</f>
        <v/>
      </c>
      <c r="P595" s="7"/>
      <c r="Q595" s="7"/>
      <c r="R595" s="6" t="str">
        <f>Mes!I595</f>
        <v/>
      </c>
      <c r="S595" s="6" t="str">
        <f>Mes!K595</f>
        <v/>
      </c>
      <c r="T595" s="7" t="str">
        <f>IF(Mes!Q595="","",VLOOKUP(Mes!Q595,User!$A$2:$E$200,3,1))</f>
        <v/>
      </c>
      <c r="U595" s="7"/>
      <c r="V595" s="7"/>
      <c r="W595" s="7"/>
      <c r="X595" s="7"/>
      <c r="Y595" s="7"/>
      <c r="Z595" s="7"/>
      <c r="AA595" s="7"/>
      <c r="AB595" s="7"/>
      <c r="AC595" s="7" t="str">
        <f>IF((Mes!B595 =""),Mes!H595," ")</f>
        <v/>
      </c>
      <c r="AD595" s="6" t="str">
        <f>IF(NOT(Mes!B595 =""),Mes!B595,"")</f>
        <v/>
      </c>
      <c r="AE595" s="7"/>
      <c r="AF595" s="7"/>
    </row>
    <row r="596" ht="15.75" customHeight="1">
      <c r="A596" s="6" t="str">
        <f>Mes!G596</f>
        <v/>
      </c>
      <c r="B596" s="7"/>
      <c r="C596" s="7" t="str">
        <f>IF(Mes!Q596="", "", LOWER(LEFT(Mes!Q596,1)&amp;MID(Mes!Q596,SEARCH(" ",Mes!Q596)+1,LEN(Mes!Q596))))
</f>
        <v/>
      </c>
      <c r="D596" s="7"/>
      <c r="E596" s="6" t="str">
        <f>Mes!M596</f>
        <v/>
      </c>
      <c r="F596" s="7" t="str">
        <f>Mes!J596</f>
        <v/>
      </c>
      <c r="G596" s="7"/>
      <c r="H596" s="7"/>
      <c r="I596" s="6" t="str">
        <f>Mes!L596</f>
        <v/>
      </c>
      <c r="J596" s="7"/>
      <c r="K596" s="8" t="str">
        <f>Mes!O596</f>
        <v/>
      </c>
      <c r="L596" s="8" t="str">
        <f>Mes!P596</f>
        <v/>
      </c>
      <c r="M596" s="6" t="str">
        <f>Mes!R596</f>
        <v/>
      </c>
      <c r="N596" s="7" t="str">
        <f t="shared" si="1"/>
        <v/>
      </c>
      <c r="O596" s="6" t="str">
        <f>Mes!N596</f>
        <v/>
      </c>
      <c r="P596" s="7"/>
      <c r="Q596" s="7"/>
      <c r="R596" s="6" t="str">
        <f>Mes!I596</f>
        <v/>
      </c>
      <c r="S596" s="6" t="str">
        <f>Mes!K596</f>
        <v/>
      </c>
      <c r="T596" s="7" t="str">
        <f>IF(Mes!Q596="","",VLOOKUP(Mes!Q596,User!$A$2:$E$200,3,1))</f>
        <v/>
      </c>
      <c r="U596" s="7"/>
      <c r="V596" s="7"/>
      <c r="W596" s="7"/>
      <c r="X596" s="7"/>
      <c r="Y596" s="7"/>
      <c r="Z596" s="7"/>
      <c r="AA596" s="7"/>
      <c r="AB596" s="7"/>
      <c r="AC596" s="7" t="str">
        <f>IF((Mes!B596 =""),Mes!H596," ")</f>
        <v/>
      </c>
      <c r="AD596" s="6" t="str">
        <f>IF(NOT(Mes!B596 =""),Mes!B596,"")</f>
        <v/>
      </c>
      <c r="AE596" s="7"/>
      <c r="AF596" s="7"/>
    </row>
    <row r="597" ht="15.75" customHeight="1">
      <c r="A597" s="6" t="str">
        <f>Mes!G597</f>
        <v/>
      </c>
      <c r="B597" s="7"/>
      <c r="C597" s="7" t="str">
        <f>IF(Mes!Q597="", "", LOWER(LEFT(Mes!Q597,1)&amp;MID(Mes!Q597,SEARCH(" ",Mes!Q597)+1,LEN(Mes!Q597))))
</f>
        <v/>
      </c>
      <c r="D597" s="7"/>
      <c r="E597" s="6" t="str">
        <f>Mes!M597</f>
        <v/>
      </c>
      <c r="F597" s="7" t="str">
        <f>Mes!J597</f>
        <v/>
      </c>
      <c r="G597" s="7"/>
      <c r="H597" s="7"/>
      <c r="I597" s="6" t="str">
        <f>Mes!L597</f>
        <v/>
      </c>
      <c r="J597" s="7"/>
      <c r="K597" s="8" t="str">
        <f>Mes!O597</f>
        <v/>
      </c>
      <c r="L597" s="8" t="str">
        <f>Mes!P597</f>
        <v/>
      </c>
      <c r="M597" s="6" t="str">
        <f>Mes!R597</f>
        <v/>
      </c>
      <c r="N597" s="7" t="str">
        <f t="shared" si="1"/>
        <v/>
      </c>
      <c r="O597" s="6" t="str">
        <f>Mes!N597</f>
        <v/>
      </c>
      <c r="P597" s="7"/>
      <c r="Q597" s="7"/>
      <c r="R597" s="6" t="str">
        <f>Mes!I597</f>
        <v/>
      </c>
      <c r="S597" s="6" t="str">
        <f>Mes!K597</f>
        <v/>
      </c>
      <c r="T597" s="7" t="str">
        <f>IF(Mes!Q597="","",VLOOKUP(Mes!Q597,User!$A$2:$E$200,3,1))</f>
        <v/>
      </c>
      <c r="U597" s="7"/>
      <c r="V597" s="7"/>
      <c r="W597" s="7"/>
      <c r="X597" s="7"/>
      <c r="Y597" s="7"/>
      <c r="Z597" s="7"/>
      <c r="AA597" s="7"/>
      <c r="AB597" s="7"/>
      <c r="AC597" s="7" t="str">
        <f>IF((Mes!B597 =""),Mes!H597," ")</f>
        <v/>
      </c>
      <c r="AD597" s="6" t="str">
        <f>IF(NOT(Mes!B597 =""),Mes!B597,"")</f>
        <v/>
      </c>
      <c r="AE597" s="7"/>
      <c r="AF597" s="7"/>
    </row>
    <row r="598" ht="15.75" customHeight="1">
      <c r="A598" s="6" t="str">
        <f>Mes!G598</f>
        <v/>
      </c>
      <c r="B598" s="7"/>
      <c r="C598" s="7" t="str">
        <f>IF(Mes!Q598="", "", LOWER(LEFT(Mes!Q598,1)&amp;MID(Mes!Q598,SEARCH(" ",Mes!Q598)+1,LEN(Mes!Q598))))
</f>
        <v/>
      </c>
      <c r="D598" s="7"/>
      <c r="E598" s="6" t="str">
        <f>Mes!M598</f>
        <v/>
      </c>
      <c r="F598" s="7" t="str">
        <f>Mes!J598</f>
        <v/>
      </c>
      <c r="G598" s="7"/>
      <c r="H598" s="7"/>
      <c r="I598" s="6" t="str">
        <f>Mes!L598</f>
        <v/>
      </c>
      <c r="J598" s="7"/>
      <c r="K598" s="8" t="str">
        <f>Mes!O598</f>
        <v/>
      </c>
      <c r="L598" s="8" t="str">
        <f>Mes!P598</f>
        <v/>
      </c>
      <c r="M598" s="6" t="str">
        <f>Mes!R598</f>
        <v/>
      </c>
      <c r="N598" s="7" t="str">
        <f t="shared" si="1"/>
        <v/>
      </c>
      <c r="O598" s="6" t="str">
        <f>Mes!N598</f>
        <v/>
      </c>
      <c r="P598" s="7"/>
      <c r="Q598" s="7"/>
      <c r="R598" s="6" t="str">
        <f>Mes!I598</f>
        <v/>
      </c>
      <c r="S598" s="6" t="str">
        <f>Mes!K598</f>
        <v/>
      </c>
      <c r="T598" s="7" t="str">
        <f>IF(Mes!Q598="","",VLOOKUP(Mes!Q598,User!$A$2:$E$200,3,1))</f>
        <v/>
      </c>
      <c r="U598" s="7"/>
      <c r="V598" s="7"/>
      <c r="W598" s="7"/>
      <c r="X598" s="7"/>
      <c r="Y598" s="7"/>
      <c r="Z598" s="7"/>
      <c r="AA598" s="7"/>
      <c r="AB598" s="7"/>
      <c r="AC598" s="7" t="str">
        <f>IF((Mes!B598 =""),Mes!H598," ")</f>
        <v/>
      </c>
      <c r="AD598" s="6" t="str">
        <f>IF(NOT(Mes!B598 =""),Mes!B598,"")</f>
        <v/>
      </c>
      <c r="AE598" s="7"/>
      <c r="AF598" s="7"/>
    </row>
    <row r="599" ht="15.75" customHeight="1">
      <c r="A599" s="6" t="str">
        <f>Mes!G599</f>
        <v/>
      </c>
      <c r="B599" s="7"/>
      <c r="C599" s="7" t="str">
        <f>IF(Mes!Q599="", "", LOWER(LEFT(Mes!Q599,1)&amp;MID(Mes!Q599,SEARCH(" ",Mes!Q599)+1,LEN(Mes!Q599))))
</f>
        <v/>
      </c>
      <c r="D599" s="7"/>
      <c r="E599" s="6" t="str">
        <f>Mes!M599</f>
        <v/>
      </c>
      <c r="F599" s="7" t="str">
        <f>Mes!J599</f>
        <v/>
      </c>
      <c r="G599" s="7"/>
      <c r="H599" s="7"/>
      <c r="I599" s="6" t="str">
        <f>Mes!L599</f>
        <v/>
      </c>
      <c r="J599" s="7"/>
      <c r="K599" s="8" t="str">
        <f>Mes!O599</f>
        <v/>
      </c>
      <c r="L599" s="8" t="str">
        <f>Mes!P599</f>
        <v/>
      </c>
      <c r="M599" s="6" t="str">
        <f>Mes!R599</f>
        <v/>
      </c>
      <c r="N599" s="7" t="str">
        <f t="shared" si="1"/>
        <v/>
      </c>
      <c r="O599" s="6" t="str">
        <f>Mes!N599</f>
        <v/>
      </c>
      <c r="P599" s="7"/>
      <c r="Q599" s="7"/>
      <c r="R599" s="6" t="str">
        <f>Mes!I599</f>
        <v/>
      </c>
      <c r="S599" s="6" t="str">
        <f>Mes!K599</f>
        <v/>
      </c>
      <c r="T599" s="7" t="str">
        <f>IF(Mes!Q599="","",VLOOKUP(Mes!Q599,User!$A$2:$E$200,3,1))</f>
        <v/>
      </c>
      <c r="U599" s="7"/>
      <c r="V599" s="7"/>
      <c r="W599" s="7"/>
      <c r="X599" s="7"/>
      <c r="Y599" s="7"/>
      <c r="Z599" s="7"/>
      <c r="AA599" s="7"/>
      <c r="AB599" s="7"/>
      <c r="AC599" s="7" t="str">
        <f>IF((Mes!B599 =""),Mes!H599," ")</f>
        <v/>
      </c>
      <c r="AD599" s="6" t="str">
        <f>IF(NOT(Mes!B599 =""),Mes!B599,"")</f>
        <v/>
      </c>
      <c r="AE599" s="7"/>
      <c r="AF599" s="7"/>
    </row>
    <row r="600" ht="15.75" customHeight="1">
      <c r="A600" s="6" t="str">
        <f>Mes!G600</f>
        <v/>
      </c>
      <c r="B600" s="7"/>
      <c r="C600" s="7" t="str">
        <f>IF(Mes!Q600="", "", LOWER(LEFT(Mes!Q600,1)&amp;MID(Mes!Q600,SEARCH(" ",Mes!Q600)+1,LEN(Mes!Q600))))
</f>
        <v/>
      </c>
      <c r="D600" s="7"/>
      <c r="E600" s="6" t="str">
        <f>Mes!M600</f>
        <v/>
      </c>
      <c r="F600" s="7" t="str">
        <f>Mes!J600</f>
        <v/>
      </c>
      <c r="G600" s="7"/>
      <c r="H600" s="7"/>
      <c r="I600" s="6" t="str">
        <f>Mes!L600</f>
        <v/>
      </c>
      <c r="J600" s="7"/>
      <c r="K600" s="8" t="str">
        <f>Mes!O600</f>
        <v/>
      </c>
      <c r="L600" s="8" t="str">
        <f>Mes!P600</f>
        <v/>
      </c>
      <c r="M600" s="6" t="str">
        <f>Mes!R600</f>
        <v/>
      </c>
      <c r="N600" s="7" t="str">
        <f t="shared" si="1"/>
        <v/>
      </c>
      <c r="O600" s="6" t="str">
        <f>Mes!N600</f>
        <v/>
      </c>
      <c r="P600" s="7"/>
      <c r="Q600" s="7"/>
      <c r="R600" s="6" t="str">
        <f>Mes!I600</f>
        <v/>
      </c>
      <c r="S600" s="6" t="str">
        <f>Mes!K600</f>
        <v/>
      </c>
      <c r="T600" s="7" t="str">
        <f>IF(Mes!Q600="","",VLOOKUP(Mes!Q600,User!$A$2:$E$200,3,1))</f>
        <v/>
      </c>
      <c r="U600" s="7"/>
      <c r="V600" s="7"/>
      <c r="W600" s="7"/>
      <c r="X600" s="7"/>
      <c r="Y600" s="7"/>
      <c r="Z600" s="7"/>
      <c r="AA600" s="7"/>
      <c r="AB600" s="7"/>
      <c r="AC600" s="7" t="str">
        <f>IF((Mes!B600 =""),Mes!H600," ")</f>
        <v/>
      </c>
      <c r="AD600" s="6" t="str">
        <f>IF(NOT(Mes!B600 =""),Mes!B600,"")</f>
        <v/>
      </c>
      <c r="AE600" s="7"/>
      <c r="AF600" s="7"/>
    </row>
    <row r="601" ht="15.75" customHeight="1">
      <c r="A601" s="6" t="str">
        <f>Mes!G601</f>
        <v/>
      </c>
      <c r="B601" s="7"/>
      <c r="C601" s="7" t="str">
        <f>IF(Mes!Q601="", "", LOWER(LEFT(Mes!Q601,1)&amp;MID(Mes!Q601,SEARCH(" ",Mes!Q601)+1,LEN(Mes!Q601))))
</f>
        <v/>
      </c>
      <c r="D601" s="7"/>
      <c r="E601" s="6" t="str">
        <f>Mes!M601</f>
        <v/>
      </c>
      <c r="F601" s="7" t="str">
        <f>Mes!J601</f>
        <v/>
      </c>
      <c r="G601" s="7"/>
      <c r="H601" s="7"/>
      <c r="I601" s="6" t="str">
        <f>Mes!L601</f>
        <v/>
      </c>
      <c r="J601" s="7"/>
      <c r="K601" s="8" t="str">
        <f>Mes!O601</f>
        <v/>
      </c>
      <c r="L601" s="8" t="str">
        <f>Mes!P601</f>
        <v/>
      </c>
      <c r="M601" s="6" t="str">
        <f>Mes!R601</f>
        <v/>
      </c>
      <c r="N601" s="7" t="str">
        <f t="shared" si="1"/>
        <v/>
      </c>
      <c r="O601" s="6" t="str">
        <f>Mes!N601</f>
        <v/>
      </c>
      <c r="P601" s="7"/>
      <c r="Q601" s="7"/>
      <c r="R601" s="6" t="str">
        <f>Mes!I601</f>
        <v/>
      </c>
      <c r="S601" s="6" t="str">
        <f>Mes!K601</f>
        <v/>
      </c>
      <c r="T601" s="7" t="str">
        <f>IF(Mes!Q601="","",VLOOKUP(Mes!Q601,User!$A$2:$E$200,3,1))</f>
        <v/>
      </c>
      <c r="U601" s="7"/>
      <c r="V601" s="7"/>
      <c r="W601" s="7"/>
      <c r="X601" s="7"/>
      <c r="Y601" s="7"/>
      <c r="Z601" s="7"/>
      <c r="AA601" s="7"/>
      <c r="AB601" s="7"/>
      <c r="AC601" s="7" t="str">
        <f>IF((Mes!B601 =""),Mes!H601," ")</f>
        <v/>
      </c>
      <c r="AD601" s="6" t="str">
        <f>IF(NOT(Mes!B601 =""),Mes!B601,"")</f>
        <v/>
      </c>
      <c r="AE601" s="7"/>
      <c r="AF601" s="7"/>
    </row>
    <row r="602" ht="15.75" customHeight="1">
      <c r="A602" s="6" t="str">
        <f>Mes!G602</f>
        <v/>
      </c>
      <c r="B602" s="7"/>
      <c r="C602" s="7" t="str">
        <f>IF(Mes!Q602="", "", LOWER(LEFT(Mes!Q602,1)&amp;MID(Mes!Q602,SEARCH(" ",Mes!Q602)+1,LEN(Mes!Q602))))
</f>
        <v/>
      </c>
      <c r="D602" s="7"/>
      <c r="E602" s="6" t="str">
        <f>Mes!M602</f>
        <v/>
      </c>
      <c r="F602" s="7" t="str">
        <f>Mes!J602</f>
        <v/>
      </c>
      <c r="G602" s="7"/>
      <c r="H602" s="7"/>
      <c r="I602" s="6" t="str">
        <f>Mes!L602</f>
        <v/>
      </c>
      <c r="J602" s="7"/>
      <c r="K602" s="8" t="str">
        <f>Mes!O602</f>
        <v/>
      </c>
      <c r="L602" s="8" t="str">
        <f>Mes!P602</f>
        <v/>
      </c>
      <c r="M602" s="6" t="str">
        <f>Mes!R602</f>
        <v/>
      </c>
      <c r="N602" s="7" t="str">
        <f t="shared" si="1"/>
        <v/>
      </c>
      <c r="O602" s="6" t="str">
        <f>Mes!N602</f>
        <v/>
      </c>
      <c r="P602" s="7"/>
      <c r="Q602" s="7"/>
      <c r="R602" s="6" t="str">
        <f>Mes!I602</f>
        <v/>
      </c>
      <c r="S602" s="6" t="str">
        <f>Mes!K602</f>
        <v/>
      </c>
      <c r="T602" s="7" t="str">
        <f>IF(Mes!Q602="","",VLOOKUP(Mes!Q602,User!$A$2:$E$200,3,1))</f>
        <v/>
      </c>
      <c r="U602" s="7"/>
      <c r="V602" s="7"/>
      <c r="W602" s="7"/>
      <c r="X602" s="7"/>
      <c r="Y602" s="7"/>
      <c r="Z602" s="7"/>
      <c r="AA602" s="7"/>
      <c r="AB602" s="7"/>
      <c r="AC602" s="7" t="str">
        <f>IF((Mes!B602 =""),Mes!H602," ")</f>
        <v/>
      </c>
      <c r="AD602" s="6" t="str">
        <f>IF(NOT(Mes!B602 =""),Mes!B602,"")</f>
        <v/>
      </c>
      <c r="AE602" s="7"/>
      <c r="AF602" s="7"/>
    </row>
    <row r="603" ht="15.75" customHeight="1">
      <c r="A603" s="6" t="str">
        <f>Mes!G603</f>
        <v/>
      </c>
      <c r="B603" s="7"/>
      <c r="C603" s="7" t="str">
        <f>IF(Mes!Q603="", "", LOWER(LEFT(Mes!Q603,1)&amp;MID(Mes!Q603,SEARCH(" ",Mes!Q603)+1,LEN(Mes!Q603))))
</f>
        <v/>
      </c>
      <c r="D603" s="7"/>
      <c r="E603" s="6" t="str">
        <f>Mes!M603</f>
        <v/>
      </c>
      <c r="F603" s="7" t="str">
        <f>Mes!J603</f>
        <v/>
      </c>
      <c r="G603" s="7"/>
      <c r="H603" s="7"/>
      <c r="I603" s="6" t="str">
        <f>Mes!L603</f>
        <v/>
      </c>
      <c r="J603" s="7"/>
      <c r="K603" s="8" t="str">
        <f>Mes!O603</f>
        <v/>
      </c>
      <c r="L603" s="8" t="str">
        <f>Mes!P603</f>
        <v/>
      </c>
      <c r="M603" s="6" t="str">
        <f>Mes!R603</f>
        <v/>
      </c>
      <c r="N603" s="7" t="str">
        <f t="shared" si="1"/>
        <v/>
      </c>
      <c r="O603" s="6" t="str">
        <f>Mes!N603</f>
        <v/>
      </c>
      <c r="P603" s="7"/>
      <c r="Q603" s="7"/>
      <c r="R603" s="6" t="str">
        <f>Mes!I603</f>
        <v/>
      </c>
      <c r="S603" s="6" t="str">
        <f>Mes!K603</f>
        <v/>
      </c>
      <c r="T603" s="7" t="str">
        <f>IF(Mes!Q603="","",VLOOKUP(Mes!Q603,User!$A$2:$E$200,3,1))</f>
        <v/>
      </c>
      <c r="U603" s="7"/>
      <c r="V603" s="7"/>
      <c r="W603" s="7"/>
      <c r="X603" s="7"/>
      <c r="Y603" s="7"/>
      <c r="Z603" s="7"/>
      <c r="AA603" s="7"/>
      <c r="AB603" s="7"/>
      <c r="AC603" s="7" t="str">
        <f>IF((Mes!B603 =""),Mes!H603," ")</f>
        <v/>
      </c>
      <c r="AD603" s="6" t="str">
        <f>IF(NOT(Mes!B603 =""),Mes!B603,"")</f>
        <v/>
      </c>
      <c r="AE603" s="7"/>
      <c r="AF603" s="7"/>
    </row>
    <row r="604" ht="15.75" customHeight="1">
      <c r="A604" s="6" t="str">
        <f>Mes!G604</f>
        <v/>
      </c>
      <c r="B604" s="7"/>
      <c r="C604" s="7" t="str">
        <f>IF(Mes!Q604="", "", LOWER(LEFT(Mes!Q604,1)&amp;MID(Mes!Q604,SEARCH(" ",Mes!Q604)+1,LEN(Mes!Q604))))
</f>
        <v/>
      </c>
      <c r="D604" s="7"/>
      <c r="E604" s="6" t="str">
        <f>Mes!M604</f>
        <v/>
      </c>
      <c r="F604" s="7" t="str">
        <f>Mes!J604</f>
        <v/>
      </c>
      <c r="G604" s="7"/>
      <c r="H604" s="7"/>
      <c r="I604" s="6" t="str">
        <f>Mes!L604</f>
        <v/>
      </c>
      <c r="J604" s="7"/>
      <c r="K604" s="8" t="str">
        <f>Mes!O604</f>
        <v/>
      </c>
      <c r="L604" s="8" t="str">
        <f>Mes!P604</f>
        <v/>
      </c>
      <c r="M604" s="6" t="str">
        <f>Mes!R604</f>
        <v/>
      </c>
      <c r="N604" s="7" t="str">
        <f t="shared" si="1"/>
        <v/>
      </c>
      <c r="O604" s="6" t="str">
        <f>Mes!N604</f>
        <v/>
      </c>
      <c r="P604" s="7"/>
      <c r="Q604" s="7"/>
      <c r="R604" s="6" t="str">
        <f>Mes!I604</f>
        <v/>
      </c>
      <c r="S604" s="6" t="str">
        <f>Mes!K604</f>
        <v/>
      </c>
      <c r="T604" s="7" t="str">
        <f>IF(Mes!Q604="","",VLOOKUP(Mes!Q604,User!$A$2:$E$200,3,1))</f>
        <v/>
      </c>
      <c r="U604" s="7"/>
      <c r="V604" s="7"/>
      <c r="W604" s="7"/>
      <c r="X604" s="7"/>
      <c r="Y604" s="7"/>
      <c r="Z604" s="7"/>
      <c r="AA604" s="7"/>
      <c r="AB604" s="7"/>
      <c r="AC604" s="7" t="str">
        <f>IF((Mes!B604 =""),Mes!H604," ")</f>
        <v/>
      </c>
      <c r="AD604" s="6" t="str">
        <f>IF(NOT(Mes!B604 =""),Mes!B604,"")</f>
        <v/>
      </c>
      <c r="AE604" s="7"/>
      <c r="AF604" s="7"/>
    </row>
    <row r="605" ht="15.75" customHeight="1">
      <c r="A605" s="6" t="str">
        <f>Mes!G605</f>
        <v/>
      </c>
      <c r="B605" s="7"/>
      <c r="C605" s="7" t="str">
        <f>IF(Mes!Q605="", "", LOWER(LEFT(Mes!Q605,1)&amp;MID(Mes!Q605,SEARCH(" ",Mes!Q605)+1,LEN(Mes!Q605))))
</f>
        <v/>
      </c>
      <c r="D605" s="7"/>
      <c r="E605" s="6" t="str">
        <f>Mes!M605</f>
        <v/>
      </c>
      <c r="F605" s="7" t="str">
        <f>Mes!J605</f>
        <v/>
      </c>
      <c r="G605" s="7"/>
      <c r="H605" s="7"/>
      <c r="I605" s="6" t="str">
        <f>Mes!L605</f>
        <v/>
      </c>
      <c r="J605" s="7"/>
      <c r="K605" s="8" t="str">
        <f>Mes!O605</f>
        <v/>
      </c>
      <c r="L605" s="8" t="str">
        <f>Mes!P605</f>
        <v/>
      </c>
      <c r="M605" s="6" t="str">
        <f>Mes!R605</f>
        <v/>
      </c>
      <c r="N605" s="7" t="str">
        <f t="shared" si="1"/>
        <v/>
      </c>
      <c r="O605" s="6" t="str">
        <f>Mes!N605</f>
        <v/>
      </c>
      <c r="P605" s="7"/>
      <c r="Q605" s="7"/>
      <c r="R605" s="6" t="str">
        <f>Mes!I605</f>
        <v/>
      </c>
      <c r="S605" s="6" t="str">
        <f>Mes!K605</f>
        <v/>
      </c>
      <c r="T605" s="7" t="str">
        <f>IF(Mes!Q605="","",VLOOKUP(Mes!Q605,User!$A$2:$E$200,3,1))</f>
        <v/>
      </c>
      <c r="U605" s="7"/>
      <c r="V605" s="7"/>
      <c r="W605" s="7"/>
      <c r="X605" s="7"/>
      <c r="Y605" s="7"/>
      <c r="Z605" s="7"/>
      <c r="AA605" s="7"/>
      <c r="AB605" s="7"/>
      <c r="AC605" s="7" t="str">
        <f>IF((Mes!B605 =""),Mes!H605," ")</f>
        <v/>
      </c>
      <c r="AD605" s="6" t="str">
        <f>IF(NOT(Mes!B605 =""),Mes!B605,"")</f>
        <v/>
      </c>
      <c r="AE605" s="7"/>
      <c r="AF605" s="7"/>
    </row>
    <row r="606" ht="15.75" customHeight="1">
      <c r="A606" s="6" t="str">
        <f>Mes!G606</f>
        <v/>
      </c>
      <c r="B606" s="7"/>
      <c r="C606" s="7" t="str">
        <f>IF(Mes!Q606="", "", LOWER(LEFT(Mes!Q606,1)&amp;MID(Mes!Q606,SEARCH(" ",Mes!Q606)+1,LEN(Mes!Q606))))
</f>
        <v/>
      </c>
      <c r="D606" s="7"/>
      <c r="E606" s="6" t="str">
        <f>Mes!M606</f>
        <v/>
      </c>
      <c r="F606" s="7" t="str">
        <f>Mes!J606</f>
        <v/>
      </c>
      <c r="G606" s="7"/>
      <c r="H606" s="7"/>
      <c r="I606" s="6" t="str">
        <f>Mes!L606</f>
        <v/>
      </c>
      <c r="J606" s="7"/>
      <c r="K606" s="8" t="str">
        <f>Mes!O606</f>
        <v/>
      </c>
      <c r="L606" s="8" t="str">
        <f>Mes!P606</f>
        <v/>
      </c>
      <c r="M606" s="6" t="str">
        <f>Mes!R606</f>
        <v/>
      </c>
      <c r="N606" s="7" t="str">
        <f t="shared" si="1"/>
        <v/>
      </c>
      <c r="O606" s="6" t="str">
        <f>Mes!N606</f>
        <v/>
      </c>
      <c r="P606" s="7"/>
      <c r="Q606" s="7"/>
      <c r="R606" s="6" t="str">
        <f>Mes!I606</f>
        <v/>
      </c>
      <c r="S606" s="6" t="str">
        <f>Mes!K606</f>
        <v/>
      </c>
      <c r="T606" s="7" t="str">
        <f>IF(Mes!Q606="","",VLOOKUP(Mes!Q606,User!$A$2:$E$200,3,1))</f>
        <v/>
      </c>
      <c r="U606" s="7"/>
      <c r="V606" s="7"/>
      <c r="W606" s="7"/>
      <c r="X606" s="7"/>
      <c r="Y606" s="7"/>
      <c r="Z606" s="7"/>
      <c r="AA606" s="7"/>
      <c r="AB606" s="7"/>
      <c r="AC606" s="7" t="str">
        <f>IF((Mes!B606 =""),Mes!H606," ")</f>
        <v/>
      </c>
      <c r="AD606" s="6" t="str">
        <f>IF(NOT(Mes!B606 =""),Mes!B606,"")</f>
        <v/>
      </c>
      <c r="AE606" s="7"/>
      <c r="AF606" s="7"/>
    </row>
    <row r="607" ht="15.75" customHeight="1">
      <c r="A607" s="6" t="str">
        <f>Mes!G607</f>
        <v/>
      </c>
      <c r="B607" s="7"/>
      <c r="C607" s="7" t="str">
        <f>IF(Mes!Q607="", "", LOWER(LEFT(Mes!Q607,1)&amp;MID(Mes!Q607,SEARCH(" ",Mes!Q607)+1,LEN(Mes!Q607))))
</f>
        <v/>
      </c>
      <c r="D607" s="7"/>
      <c r="E607" s="6" t="str">
        <f>Mes!M607</f>
        <v/>
      </c>
      <c r="F607" s="7" t="str">
        <f>Mes!J607</f>
        <v/>
      </c>
      <c r="G607" s="7"/>
      <c r="H607" s="7"/>
      <c r="I607" s="6" t="str">
        <f>Mes!L607</f>
        <v/>
      </c>
      <c r="J607" s="7"/>
      <c r="K607" s="8" t="str">
        <f>Mes!O607</f>
        <v/>
      </c>
      <c r="L607" s="8" t="str">
        <f>Mes!P607</f>
        <v/>
      </c>
      <c r="M607" s="6" t="str">
        <f>Mes!R607</f>
        <v/>
      </c>
      <c r="N607" s="7" t="str">
        <f t="shared" si="1"/>
        <v/>
      </c>
      <c r="O607" s="6" t="str">
        <f>Mes!N607</f>
        <v/>
      </c>
      <c r="P607" s="7"/>
      <c r="Q607" s="7"/>
      <c r="R607" s="6" t="str">
        <f>Mes!I607</f>
        <v/>
      </c>
      <c r="S607" s="6" t="str">
        <f>Mes!K607</f>
        <v/>
      </c>
      <c r="T607" s="7" t="str">
        <f>IF(Mes!Q607="","",VLOOKUP(Mes!Q607,User!$A$2:$E$200,3,1))</f>
        <v/>
      </c>
      <c r="U607" s="7"/>
      <c r="V607" s="7"/>
      <c r="W607" s="7"/>
      <c r="X607" s="7"/>
      <c r="Y607" s="7"/>
      <c r="Z607" s="7"/>
      <c r="AA607" s="7"/>
      <c r="AB607" s="7"/>
      <c r="AC607" s="7" t="str">
        <f>IF((Mes!B607 =""),Mes!H607," ")</f>
        <v/>
      </c>
      <c r="AD607" s="6" t="str">
        <f>IF(NOT(Mes!B607 =""),Mes!B607,"")</f>
        <v/>
      </c>
      <c r="AE607" s="7"/>
      <c r="AF607" s="7"/>
    </row>
    <row r="608" ht="15.75" customHeight="1">
      <c r="A608" s="6" t="str">
        <f>Mes!G608</f>
        <v/>
      </c>
      <c r="B608" s="7"/>
      <c r="C608" s="7" t="str">
        <f>IF(Mes!Q608="", "", LOWER(LEFT(Mes!Q608,1)&amp;MID(Mes!Q608,SEARCH(" ",Mes!Q608)+1,LEN(Mes!Q608))))
</f>
        <v/>
      </c>
      <c r="D608" s="7"/>
      <c r="E608" s="6" t="str">
        <f>Mes!M608</f>
        <v/>
      </c>
      <c r="F608" s="7" t="str">
        <f>Mes!J608</f>
        <v/>
      </c>
      <c r="G608" s="7"/>
      <c r="H608" s="7"/>
      <c r="I608" s="6" t="str">
        <f>Mes!L608</f>
        <v/>
      </c>
      <c r="J608" s="7"/>
      <c r="K608" s="8" t="str">
        <f>Mes!O608</f>
        <v/>
      </c>
      <c r="L608" s="8" t="str">
        <f>Mes!P608</f>
        <v/>
      </c>
      <c r="M608" s="6" t="str">
        <f>Mes!R608</f>
        <v/>
      </c>
      <c r="N608" s="7" t="str">
        <f t="shared" si="1"/>
        <v/>
      </c>
      <c r="O608" s="6" t="str">
        <f>Mes!N608</f>
        <v/>
      </c>
      <c r="P608" s="7"/>
      <c r="Q608" s="7"/>
      <c r="R608" s="6" t="str">
        <f>Mes!I608</f>
        <v/>
      </c>
      <c r="S608" s="6" t="str">
        <f>Mes!K608</f>
        <v/>
      </c>
      <c r="T608" s="7" t="str">
        <f>IF(Mes!Q608="","",VLOOKUP(Mes!Q608,User!$A$2:$E$200,3,1))</f>
        <v/>
      </c>
      <c r="U608" s="7"/>
      <c r="V608" s="7"/>
      <c r="W608" s="7"/>
      <c r="X608" s="7"/>
      <c r="Y608" s="7"/>
      <c r="Z608" s="7"/>
      <c r="AA608" s="7"/>
      <c r="AB608" s="7"/>
      <c r="AC608" s="7" t="str">
        <f>IF((Mes!B608 =""),Mes!H608," ")</f>
        <v/>
      </c>
      <c r="AD608" s="6" t="str">
        <f>IF(NOT(Mes!B608 =""),Mes!B608,"")</f>
        <v/>
      </c>
      <c r="AE608" s="7"/>
      <c r="AF608" s="7"/>
    </row>
    <row r="609" ht="15.75" customHeight="1">
      <c r="A609" s="6" t="str">
        <f>Mes!G609</f>
        <v/>
      </c>
      <c r="B609" s="7"/>
      <c r="C609" s="7" t="str">
        <f>IF(Mes!Q609="", "", LOWER(LEFT(Mes!Q609,1)&amp;MID(Mes!Q609,SEARCH(" ",Mes!Q609)+1,LEN(Mes!Q609))))
</f>
        <v/>
      </c>
      <c r="D609" s="7"/>
      <c r="E609" s="6" t="str">
        <f>Mes!M609</f>
        <v/>
      </c>
      <c r="F609" s="7" t="str">
        <f>Mes!J609</f>
        <v/>
      </c>
      <c r="G609" s="7"/>
      <c r="H609" s="7"/>
      <c r="I609" s="6" t="str">
        <f>Mes!L609</f>
        <v/>
      </c>
      <c r="J609" s="7"/>
      <c r="K609" s="8" t="str">
        <f>Mes!O609</f>
        <v/>
      </c>
      <c r="L609" s="8" t="str">
        <f>Mes!P609</f>
        <v/>
      </c>
      <c r="M609" s="6" t="str">
        <f>Mes!R609</f>
        <v/>
      </c>
      <c r="N609" s="7" t="str">
        <f t="shared" si="1"/>
        <v/>
      </c>
      <c r="O609" s="6" t="str">
        <f>Mes!N609</f>
        <v/>
      </c>
      <c r="P609" s="7"/>
      <c r="Q609" s="7"/>
      <c r="R609" s="6" t="str">
        <f>Mes!I609</f>
        <v/>
      </c>
      <c r="S609" s="6" t="str">
        <f>Mes!K609</f>
        <v/>
      </c>
      <c r="T609" s="7" t="str">
        <f>IF(Mes!Q609="","",VLOOKUP(Mes!Q609,User!$A$2:$E$200,3,1))</f>
        <v/>
      </c>
      <c r="U609" s="7"/>
      <c r="V609" s="7"/>
      <c r="W609" s="7"/>
      <c r="X609" s="7"/>
      <c r="Y609" s="7"/>
      <c r="Z609" s="7"/>
      <c r="AA609" s="7"/>
      <c r="AB609" s="7"/>
      <c r="AC609" s="7" t="str">
        <f>IF((Mes!B609 =""),Mes!H609," ")</f>
        <v/>
      </c>
      <c r="AD609" s="6" t="str">
        <f>IF(NOT(Mes!B609 =""),Mes!B609,"")</f>
        <v/>
      </c>
      <c r="AE609" s="7"/>
      <c r="AF609" s="7"/>
    </row>
    <row r="610" ht="15.75" customHeight="1">
      <c r="A610" s="6" t="str">
        <f>Mes!G610</f>
        <v/>
      </c>
      <c r="B610" s="7"/>
      <c r="C610" s="7" t="str">
        <f>IF(Mes!Q610="", "", LOWER(LEFT(Mes!Q610,1)&amp;MID(Mes!Q610,SEARCH(" ",Mes!Q610)+1,LEN(Mes!Q610))))
</f>
        <v/>
      </c>
      <c r="D610" s="7"/>
      <c r="E610" s="6" t="str">
        <f>Mes!M610</f>
        <v/>
      </c>
      <c r="F610" s="7" t="str">
        <f>Mes!J610</f>
        <v/>
      </c>
      <c r="G610" s="7"/>
      <c r="H610" s="7"/>
      <c r="I610" s="6" t="str">
        <f>Mes!L610</f>
        <v/>
      </c>
      <c r="J610" s="7"/>
      <c r="K610" s="8" t="str">
        <f>Mes!O610</f>
        <v/>
      </c>
      <c r="L610" s="8" t="str">
        <f>Mes!P610</f>
        <v/>
      </c>
      <c r="M610" s="6" t="str">
        <f>Mes!R610</f>
        <v/>
      </c>
      <c r="N610" s="7" t="str">
        <f t="shared" si="1"/>
        <v/>
      </c>
      <c r="O610" s="6" t="str">
        <f>Mes!N610</f>
        <v/>
      </c>
      <c r="P610" s="7"/>
      <c r="Q610" s="7"/>
      <c r="R610" s="6" t="str">
        <f>Mes!I610</f>
        <v/>
      </c>
      <c r="S610" s="6" t="str">
        <f>Mes!K610</f>
        <v/>
      </c>
      <c r="T610" s="7" t="str">
        <f>IF(Mes!Q610="","",VLOOKUP(Mes!Q610,User!$A$2:$E$200,3,1))</f>
        <v/>
      </c>
      <c r="U610" s="7"/>
      <c r="V610" s="7"/>
      <c r="W610" s="7"/>
      <c r="X610" s="7"/>
      <c r="Y610" s="7"/>
      <c r="Z610" s="7"/>
      <c r="AA610" s="7"/>
      <c r="AB610" s="7"/>
      <c r="AC610" s="7" t="str">
        <f>IF((Mes!B610 =""),Mes!H610," ")</f>
        <v/>
      </c>
      <c r="AD610" s="6" t="str">
        <f>IF(NOT(Mes!B610 =""),Mes!B610,"")</f>
        <v/>
      </c>
      <c r="AE610" s="7"/>
      <c r="AF610" s="7"/>
    </row>
    <row r="611" ht="15.75" customHeight="1">
      <c r="A611" s="6" t="str">
        <f>Mes!G611</f>
        <v/>
      </c>
      <c r="B611" s="7"/>
      <c r="C611" s="7" t="str">
        <f>IF(Mes!Q611="", "", LOWER(LEFT(Mes!Q611,1)&amp;MID(Mes!Q611,SEARCH(" ",Mes!Q611)+1,LEN(Mes!Q611))))
</f>
        <v/>
      </c>
      <c r="D611" s="7"/>
      <c r="E611" s="6" t="str">
        <f>Mes!M611</f>
        <v/>
      </c>
      <c r="F611" s="7" t="str">
        <f>Mes!J611</f>
        <v/>
      </c>
      <c r="G611" s="7"/>
      <c r="H611" s="7"/>
      <c r="I611" s="6" t="str">
        <f>Mes!L611</f>
        <v/>
      </c>
      <c r="J611" s="7"/>
      <c r="K611" s="8" t="str">
        <f>Mes!O611</f>
        <v/>
      </c>
      <c r="L611" s="8" t="str">
        <f>Mes!P611</f>
        <v/>
      </c>
      <c r="M611" s="6" t="str">
        <f>Mes!R611</f>
        <v/>
      </c>
      <c r="N611" s="7" t="str">
        <f t="shared" si="1"/>
        <v/>
      </c>
      <c r="O611" s="6" t="str">
        <f>Mes!N611</f>
        <v/>
      </c>
      <c r="P611" s="7"/>
      <c r="Q611" s="7"/>
      <c r="R611" s="6" t="str">
        <f>Mes!I611</f>
        <v/>
      </c>
      <c r="S611" s="6" t="str">
        <f>Mes!K611</f>
        <v/>
      </c>
      <c r="T611" s="7" t="str">
        <f>IF(Mes!Q611="","",VLOOKUP(Mes!Q611,User!$A$2:$E$200,3,1))</f>
        <v/>
      </c>
      <c r="U611" s="7"/>
      <c r="V611" s="7"/>
      <c r="W611" s="7"/>
      <c r="X611" s="7"/>
      <c r="Y611" s="7"/>
      <c r="Z611" s="7"/>
      <c r="AA611" s="7"/>
      <c r="AB611" s="7"/>
      <c r="AC611" s="7" t="str">
        <f>IF((Mes!B611 =""),Mes!H611," ")</f>
        <v/>
      </c>
      <c r="AD611" s="6" t="str">
        <f>IF(NOT(Mes!B611 =""),Mes!B611,"")</f>
        <v/>
      </c>
      <c r="AE611" s="7"/>
      <c r="AF611" s="7"/>
    </row>
    <row r="612" ht="15.75" customHeight="1">
      <c r="A612" s="6" t="str">
        <f>Mes!G612</f>
        <v/>
      </c>
      <c r="B612" s="7"/>
      <c r="C612" s="7" t="str">
        <f>IF(Mes!Q612="", "", LOWER(LEFT(Mes!Q612,1)&amp;MID(Mes!Q612,SEARCH(" ",Mes!Q612)+1,LEN(Mes!Q612))))
</f>
        <v/>
      </c>
      <c r="D612" s="7"/>
      <c r="E612" s="6" t="str">
        <f>Mes!M612</f>
        <v/>
      </c>
      <c r="F612" s="7" t="str">
        <f>Mes!J612</f>
        <v/>
      </c>
      <c r="G612" s="7"/>
      <c r="H612" s="7"/>
      <c r="I612" s="6" t="str">
        <f>Mes!L612</f>
        <v/>
      </c>
      <c r="J612" s="7"/>
      <c r="K612" s="8" t="str">
        <f>Mes!O612</f>
        <v/>
      </c>
      <c r="L612" s="8" t="str">
        <f>Mes!P612</f>
        <v/>
      </c>
      <c r="M612" s="6" t="str">
        <f>Mes!R612</f>
        <v/>
      </c>
      <c r="N612" s="7" t="str">
        <f t="shared" si="1"/>
        <v/>
      </c>
      <c r="O612" s="6" t="str">
        <f>Mes!N612</f>
        <v/>
      </c>
      <c r="P612" s="7"/>
      <c r="Q612" s="7"/>
      <c r="R612" s="6" t="str">
        <f>Mes!I612</f>
        <v/>
      </c>
      <c r="S612" s="6" t="str">
        <f>Mes!K612</f>
        <v/>
      </c>
      <c r="T612" s="7" t="str">
        <f>IF(Mes!Q612="","",VLOOKUP(Mes!Q612,User!$A$2:$E$200,3,1))</f>
        <v/>
      </c>
      <c r="U612" s="7"/>
      <c r="V612" s="7"/>
      <c r="W612" s="7"/>
      <c r="X612" s="7"/>
      <c r="Y612" s="7"/>
      <c r="Z612" s="7"/>
      <c r="AA612" s="7"/>
      <c r="AB612" s="7"/>
      <c r="AC612" s="7" t="str">
        <f>IF((Mes!B612 =""),Mes!H612," ")</f>
        <v/>
      </c>
      <c r="AD612" s="6" t="str">
        <f>IF(NOT(Mes!B612 =""),Mes!B612,"")</f>
        <v/>
      </c>
      <c r="AE612" s="7"/>
      <c r="AF612" s="7"/>
    </row>
    <row r="613" ht="15.75" customHeight="1">
      <c r="A613" s="6" t="str">
        <f>Mes!G613</f>
        <v/>
      </c>
      <c r="B613" s="7"/>
      <c r="C613" s="7" t="str">
        <f>IF(Mes!Q613="", "", LOWER(LEFT(Mes!Q613,1)&amp;MID(Mes!Q613,SEARCH(" ",Mes!Q613)+1,LEN(Mes!Q613))))
</f>
        <v/>
      </c>
      <c r="D613" s="7"/>
      <c r="E613" s="6" t="str">
        <f>Mes!M613</f>
        <v/>
      </c>
      <c r="F613" s="7" t="str">
        <f>Mes!J613</f>
        <v/>
      </c>
      <c r="G613" s="7"/>
      <c r="H613" s="7"/>
      <c r="I613" s="6" t="str">
        <f>Mes!L613</f>
        <v/>
      </c>
      <c r="J613" s="7"/>
      <c r="K613" s="8" t="str">
        <f>Mes!O613</f>
        <v/>
      </c>
      <c r="L613" s="8" t="str">
        <f>Mes!P613</f>
        <v/>
      </c>
      <c r="M613" s="6" t="str">
        <f>Mes!R613</f>
        <v/>
      </c>
      <c r="N613" s="7" t="str">
        <f t="shared" si="1"/>
        <v/>
      </c>
      <c r="O613" s="6" t="str">
        <f>Mes!N613</f>
        <v/>
      </c>
      <c r="P613" s="7"/>
      <c r="Q613" s="7"/>
      <c r="R613" s="6" t="str">
        <f>Mes!I613</f>
        <v/>
      </c>
      <c r="S613" s="6" t="str">
        <f>Mes!K613</f>
        <v/>
      </c>
      <c r="T613" s="7" t="str">
        <f>IF(Mes!Q613="","",VLOOKUP(Mes!Q613,User!$A$2:$E$200,3,1))</f>
        <v/>
      </c>
      <c r="U613" s="7"/>
      <c r="V613" s="7"/>
      <c r="W613" s="7"/>
      <c r="X613" s="7"/>
      <c r="Y613" s="7"/>
      <c r="Z613" s="7"/>
      <c r="AA613" s="7"/>
      <c r="AB613" s="7"/>
      <c r="AC613" s="7" t="str">
        <f>IF((Mes!B613 =""),Mes!H613," ")</f>
        <v/>
      </c>
      <c r="AD613" s="6" t="str">
        <f>IF(NOT(Mes!B613 =""),Mes!B613,"")</f>
        <v/>
      </c>
      <c r="AE613" s="7"/>
      <c r="AF613" s="7"/>
    </row>
    <row r="614" ht="15.75" customHeight="1">
      <c r="A614" s="6" t="str">
        <f>Mes!G614</f>
        <v/>
      </c>
      <c r="B614" s="7"/>
      <c r="C614" s="7" t="str">
        <f>IF(Mes!Q614="", "", LOWER(LEFT(Mes!Q614,1)&amp;MID(Mes!Q614,SEARCH(" ",Mes!Q614)+1,LEN(Mes!Q614))))
</f>
        <v/>
      </c>
      <c r="D614" s="7"/>
      <c r="E614" s="6" t="str">
        <f>Mes!M614</f>
        <v/>
      </c>
      <c r="F614" s="7" t="str">
        <f>Mes!J614</f>
        <v/>
      </c>
      <c r="G614" s="7"/>
      <c r="H614" s="7"/>
      <c r="I614" s="6" t="str">
        <f>Mes!L614</f>
        <v/>
      </c>
      <c r="J614" s="7"/>
      <c r="K614" s="8" t="str">
        <f>Mes!O614</f>
        <v/>
      </c>
      <c r="L614" s="8" t="str">
        <f>Mes!P614</f>
        <v/>
      </c>
      <c r="M614" s="6" t="str">
        <f>Mes!R614</f>
        <v/>
      </c>
      <c r="N614" s="7" t="str">
        <f t="shared" si="1"/>
        <v/>
      </c>
      <c r="O614" s="6" t="str">
        <f>Mes!N614</f>
        <v/>
      </c>
      <c r="P614" s="7"/>
      <c r="Q614" s="7"/>
      <c r="R614" s="6" t="str">
        <f>Mes!I614</f>
        <v/>
      </c>
      <c r="S614" s="6" t="str">
        <f>Mes!K614</f>
        <v/>
      </c>
      <c r="T614" s="7" t="str">
        <f>IF(Mes!Q614="","",VLOOKUP(Mes!Q614,User!$A$2:$E$200,3,1))</f>
        <v/>
      </c>
      <c r="U614" s="7"/>
      <c r="V614" s="7"/>
      <c r="W614" s="7"/>
      <c r="X614" s="7"/>
      <c r="Y614" s="7"/>
      <c r="Z614" s="7"/>
      <c r="AA614" s="7"/>
      <c r="AB614" s="7"/>
      <c r="AC614" s="7" t="str">
        <f>IF((Mes!B614 =""),Mes!H614," ")</f>
        <v/>
      </c>
      <c r="AD614" s="6" t="str">
        <f>IF(NOT(Mes!B614 =""),Mes!B614,"")</f>
        <v/>
      </c>
      <c r="AE614" s="7"/>
      <c r="AF614" s="7"/>
    </row>
    <row r="615" ht="15.75" customHeight="1">
      <c r="A615" s="6" t="str">
        <f>Mes!G615</f>
        <v/>
      </c>
      <c r="B615" s="7"/>
      <c r="C615" s="7" t="str">
        <f>IF(Mes!Q615="", "", LOWER(LEFT(Mes!Q615,1)&amp;MID(Mes!Q615,SEARCH(" ",Mes!Q615)+1,LEN(Mes!Q615))))
</f>
        <v/>
      </c>
      <c r="D615" s="7"/>
      <c r="E615" s="6" t="str">
        <f>Mes!M615</f>
        <v/>
      </c>
      <c r="F615" s="7" t="str">
        <f>Mes!J615</f>
        <v/>
      </c>
      <c r="G615" s="7"/>
      <c r="H615" s="7"/>
      <c r="I615" s="6" t="str">
        <f>Mes!L615</f>
        <v/>
      </c>
      <c r="J615" s="7"/>
      <c r="K615" s="8" t="str">
        <f>Mes!O615</f>
        <v/>
      </c>
      <c r="L615" s="8" t="str">
        <f>Mes!P615</f>
        <v/>
      </c>
      <c r="M615" s="6" t="str">
        <f>Mes!R615</f>
        <v/>
      </c>
      <c r="N615" s="7" t="str">
        <f t="shared" si="1"/>
        <v/>
      </c>
      <c r="O615" s="6" t="str">
        <f>Mes!N615</f>
        <v/>
      </c>
      <c r="P615" s="7"/>
      <c r="Q615" s="7"/>
      <c r="R615" s="6" t="str">
        <f>Mes!I615</f>
        <v/>
      </c>
      <c r="S615" s="6" t="str">
        <f>Mes!K615</f>
        <v/>
      </c>
      <c r="T615" s="7" t="str">
        <f>IF(Mes!Q615="","",VLOOKUP(Mes!Q615,User!$A$2:$E$200,3,1))</f>
        <v/>
      </c>
      <c r="U615" s="7"/>
      <c r="V615" s="7"/>
      <c r="W615" s="7"/>
      <c r="X615" s="7"/>
      <c r="Y615" s="7"/>
      <c r="Z615" s="7"/>
      <c r="AA615" s="7"/>
      <c r="AB615" s="7"/>
      <c r="AC615" s="7" t="str">
        <f>IF((Mes!B615 =""),Mes!H615," ")</f>
        <v/>
      </c>
      <c r="AD615" s="6" t="str">
        <f>IF(NOT(Mes!B615 =""),Mes!B615,"")</f>
        <v/>
      </c>
      <c r="AE615" s="7"/>
      <c r="AF615" s="7"/>
    </row>
    <row r="616" ht="15.75" customHeight="1">
      <c r="A616" s="6" t="str">
        <f>Mes!G616</f>
        <v/>
      </c>
      <c r="B616" s="7"/>
      <c r="C616" s="7" t="str">
        <f>IF(Mes!Q616="", "", LOWER(LEFT(Mes!Q616,1)&amp;MID(Mes!Q616,SEARCH(" ",Mes!Q616)+1,LEN(Mes!Q616))))
</f>
        <v/>
      </c>
      <c r="D616" s="7"/>
      <c r="E616" s="6" t="str">
        <f>Mes!M616</f>
        <v/>
      </c>
      <c r="F616" s="7" t="str">
        <f>Mes!J616</f>
        <v/>
      </c>
      <c r="G616" s="7"/>
      <c r="H616" s="7"/>
      <c r="I616" s="6" t="str">
        <f>Mes!L616</f>
        <v/>
      </c>
      <c r="J616" s="7"/>
      <c r="K616" s="8" t="str">
        <f>Mes!O616</f>
        <v/>
      </c>
      <c r="L616" s="8" t="str">
        <f>Mes!P616</f>
        <v/>
      </c>
      <c r="M616" s="6" t="str">
        <f>Mes!R616</f>
        <v/>
      </c>
      <c r="N616" s="7" t="str">
        <f t="shared" si="1"/>
        <v/>
      </c>
      <c r="O616" s="6" t="str">
        <f>Mes!N616</f>
        <v/>
      </c>
      <c r="P616" s="7"/>
      <c r="Q616" s="7"/>
      <c r="R616" s="6" t="str">
        <f>Mes!I616</f>
        <v/>
      </c>
      <c r="S616" s="6" t="str">
        <f>Mes!K616</f>
        <v/>
      </c>
      <c r="T616" s="7" t="str">
        <f>IF(Mes!Q616="","",VLOOKUP(Mes!Q616,User!$A$2:$E$200,3,1))</f>
        <v/>
      </c>
      <c r="U616" s="7"/>
      <c r="V616" s="7"/>
      <c r="W616" s="7"/>
      <c r="X616" s="7"/>
      <c r="Y616" s="7"/>
      <c r="Z616" s="7"/>
      <c r="AA616" s="7"/>
      <c r="AB616" s="7"/>
      <c r="AC616" s="7" t="str">
        <f>IF((Mes!B616 =""),Mes!H616," ")</f>
        <v/>
      </c>
      <c r="AD616" s="6" t="str">
        <f>IF(NOT(Mes!B616 =""),Mes!B616,"")</f>
        <v/>
      </c>
      <c r="AE616" s="7"/>
      <c r="AF616" s="7"/>
    </row>
    <row r="617" ht="15.75" customHeight="1">
      <c r="A617" s="6" t="str">
        <f>Mes!G617</f>
        <v/>
      </c>
      <c r="B617" s="7"/>
      <c r="C617" s="7" t="str">
        <f>IF(Mes!Q617="", "", LOWER(LEFT(Mes!Q617,1)&amp;MID(Mes!Q617,SEARCH(" ",Mes!Q617)+1,LEN(Mes!Q617))))
</f>
        <v/>
      </c>
      <c r="D617" s="7"/>
      <c r="E617" s="6" t="str">
        <f>Mes!M617</f>
        <v/>
      </c>
      <c r="F617" s="7" t="str">
        <f>Mes!J617</f>
        <v/>
      </c>
      <c r="G617" s="7"/>
      <c r="H617" s="7"/>
      <c r="I617" s="6" t="str">
        <f>Mes!L617</f>
        <v/>
      </c>
      <c r="J617" s="7"/>
      <c r="K617" s="8" t="str">
        <f>Mes!O617</f>
        <v/>
      </c>
      <c r="L617" s="8" t="str">
        <f>Mes!P617</f>
        <v/>
      </c>
      <c r="M617" s="6" t="str">
        <f>Mes!R617</f>
        <v/>
      </c>
      <c r="N617" s="7" t="str">
        <f t="shared" si="1"/>
        <v/>
      </c>
      <c r="O617" s="6" t="str">
        <f>Mes!N617</f>
        <v/>
      </c>
      <c r="P617" s="7"/>
      <c r="Q617" s="7"/>
      <c r="R617" s="6" t="str">
        <f>Mes!I617</f>
        <v/>
      </c>
      <c r="S617" s="6" t="str">
        <f>Mes!K617</f>
        <v/>
      </c>
      <c r="T617" s="7" t="str">
        <f>IF(Mes!Q617="","",VLOOKUP(Mes!Q617,User!$A$2:$E$200,3,1))</f>
        <v/>
      </c>
      <c r="U617" s="7"/>
      <c r="V617" s="7"/>
      <c r="W617" s="7"/>
      <c r="X617" s="7"/>
      <c r="Y617" s="7"/>
      <c r="Z617" s="7"/>
      <c r="AA617" s="7"/>
      <c r="AB617" s="7"/>
      <c r="AC617" s="7" t="str">
        <f>IF((Mes!B617 =""),Mes!H617," ")</f>
        <v/>
      </c>
      <c r="AD617" s="6" t="str">
        <f>IF(NOT(Mes!B617 =""),Mes!B617,"")</f>
        <v/>
      </c>
      <c r="AE617" s="7"/>
      <c r="AF617" s="7"/>
    </row>
    <row r="618" ht="15.75" customHeight="1">
      <c r="A618" s="6" t="str">
        <f>Mes!G618</f>
        <v/>
      </c>
      <c r="B618" s="7"/>
      <c r="C618" s="7" t="str">
        <f>IF(Mes!Q618="", "", LOWER(LEFT(Mes!Q618,1)&amp;MID(Mes!Q618,SEARCH(" ",Mes!Q618)+1,LEN(Mes!Q618))))
</f>
        <v/>
      </c>
      <c r="D618" s="7"/>
      <c r="E618" s="6" t="str">
        <f>Mes!M618</f>
        <v/>
      </c>
      <c r="F618" s="7" t="str">
        <f>Mes!J618</f>
        <v/>
      </c>
      <c r="G618" s="7"/>
      <c r="H618" s="7"/>
      <c r="I618" s="6" t="str">
        <f>Mes!L618</f>
        <v/>
      </c>
      <c r="J618" s="7"/>
      <c r="K618" s="8" t="str">
        <f>Mes!O618</f>
        <v/>
      </c>
      <c r="L618" s="8" t="str">
        <f>Mes!P618</f>
        <v/>
      </c>
      <c r="M618" s="6" t="str">
        <f>Mes!R618</f>
        <v/>
      </c>
      <c r="N618" s="7" t="str">
        <f t="shared" si="1"/>
        <v/>
      </c>
      <c r="O618" s="6" t="str">
        <f>Mes!N618</f>
        <v/>
      </c>
      <c r="P618" s="7"/>
      <c r="Q618" s="7"/>
      <c r="R618" s="6" t="str">
        <f>Mes!I618</f>
        <v/>
      </c>
      <c r="S618" s="6" t="str">
        <f>Mes!K618</f>
        <v/>
      </c>
      <c r="T618" s="7" t="str">
        <f>IF(Mes!Q618="","",VLOOKUP(Mes!Q618,User!$A$2:$E$200,3,1))</f>
        <v/>
      </c>
      <c r="U618" s="7"/>
      <c r="V618" s="7"/>
      <c r="W618" s="7"/>
      <c r="X618" s="7"/>
      <c r="Y618" s="7"/>
      <c r="Z618" s="7"/>
      <c r="AA618" s="7"/>
      <c r="AB618" s="7"/>
      <c r="AC618" s="7" t="str">
        <f>IF((Mes!B618 =""),Mes!H618," ")</f>
        <v/>
      </c>
      <c r="AD618" s="6" t="str">
        <f>IF(NOT(Mes!B618 =""),Mes!B618,"")</f>
        <v/>
      </c>
      <c r="AE618" s="7"/>
      <c r="AF618" s="7"/>
    </row>
    <row r="619" ht="15.75" customHeight="1">
      <c r="A619" s="6" t="str">
        <f>Mes!G619</f>
        <v/>
      </c>
      <c r="B619" s="7"/>
      <c r="C619" s="7" t="str">
        <f>IF(Mes!Q619="", "", LOWER(LEFT(Mes!Q619,1)&amp;MID(Mes!Q619,SEARCH(" ",Mes!Q619)+1,LEN(Mes!Q619))))
</f>
        <v/>
      </c>
      <c r="D619" s="7"/>
      <c r="E619" s="6" t="str">
        <f>Mes!M619</f>
        <v/>
      </c>
      <c r="F619" s="7" t="str">
        <f>Mes!J619</f>
        <v/>
      </c>
      <c r="G619" s="7"/>
      <c r="H619" s="7"/>
      <c r="I619" s="6" t="str">
        <f>Mes!L619</f>
        <v/>
      </c>
      <c r="J619" s="7"/>
      <c r="K619" s="8" t="str">
        <f>Mes!O619</f>
        <v/>
      </c>
      <c r="L619" s="8" t="str">
        <f>Mes!P619</f>
        <v/>
      </c>
      <c r="M619" s="6" t="str">
        <f>Mes!R619</f>
        <v/>
      </c>
      <c r="N619" s="7" t="str">
        <f t="shared" si="1"/>
        <v/>
      </c>
      <c r="O619" s="6" t="str">
        <f>Mes!N619</f>
        <v/>
      </c>
      <c r="P619" s="7"/>
      <c r="Q619" s="7"/>
      <c r="R619" s="6" t="str">
        <f>Mes!I619</f>
        <v/>
      </c>
      <c r="S619" s="6" t="str">
        <f>Mes!K619</f>
        <v/>
      </c>
      <c r="T619" s="7" t="str">
        <f>IF(Mes!Q619="","",VLOOKUP(Mes!Q619,User!$A$2:$E$200,3,1))</f>
        <v/>
      </c>
      <c r="U619" s="7"/>
      <c r="V619" s="7"/>
      <c r="W619" s="7"/>
      <c r="X619" s="7"/>
      <c r="Y619" s="7"/>
      <c r="Z619" s="7"/>
      <c r="AA619" s="7"/>
      <c r="AB619" s="7"/>
      <c r="AC619" s="7" t="str">
        <f>IF((Mes!B619 =""),Mes!H619," ")</f>
        <v/>
      </c>
      <c r="AD619" s="6" t="str">
        <f>IF(NOT(Mes!B619 =""),Mes!B619,"")</f>
        <v/>
      </c>
      <c r="AE619" s="7"/>
      <c r="AF619" s="7"/>
    </row>
    <row r="620" ht="15.75" customHeight="1">
      <c r="A620" s="6" t="str">
        <f>Mes!G620</f>
        <v/>
      </c>
      <c r="B620" s="7"/>
      <c r="C620" s="7" t="str">
        <f>IF(Mes!Q620="", "", LOWER(LEFT(Mes!Q620,1)&amp;MID(Mes!Q620,SEARCH(" ",Mes!Q620)+1,LEN(Mes!Q620))))
</f>
        <v/>
      </c>
      <c r="D620" s="7"/>
      <c r="E620" s="6" t="str">
        <f>Mes!M620</f>
        <v/>
      </c>
      <c r="F620" s="7" t="str">
        <f>Mes!J620</f>
        <v/>
      </c>
      <c r="G620" s="7"/>
      <c r="H620" s="7"/>
      <c r="I620" s="6" t="str">
        <f>Mes!L620</f>
        <v/>
      </c>
      <c r="J620" s="7"/>
      <c r="K620" s="8" t="str">
        <f>Mes!O620</f>
        <v/>
      </c>
      <c r="L620" s="8" t="str">
        <f>Mes!P620</f>
        <v/>
      </c>
      <c r="M620" s="6" t="str">
        <f>Mes!R620</f>
        <v/>
      </c>
      <c r="N620" s="7" t="str">
        <f t="shared" si="1"/>
        <v/>
      </c>
      <c r="O620" s="6" t="str">
        <f>Mes!N620</f>
        <v/>
      </c>
      <c r="P620" s="7"/>
      <c r="Q620" s="7"/>
      <c r="R620" s="6" t="str">
        <f>Mes!I620</f>
        <v/>
      </c>
      <c r="S620" s="6" t="str">
        <f>Mes!K620</f>
        <v/>
      </c>
      <c r="T620" s="7" t="str">
        <f>IF(Mes!Q620="","",VLOOKUP(Mes!Q620,User!$A$2:$E$200,3,1))</f>
        <v/>
      </c>
      <c r="U620" s="7"/>
      <c r="V620" s="7"/>
      <c r="W620" s="7"/>
      <c r="X620" s="7"/>
      <c r="Y620" s="7"/>
      <c r="Z620" s="7"/>
      <c r="AA620" s="7"/>
      <c r="AB620" s="7"/>
      <c r="AC620" s="7" t="str">
        <f>IF((Mes!B620 =""),Mes!H620," ")</f>
        <v/>
      </c>
      <c r="AD620" s="6" t="str">
        <f>IF(NOT(Mes!B620 =""),Mes!B620,"")</f>
        <v/>
      </c>
      <c r="AE620" s="7"/>
      <c r="AF620" s="7"/>
    </row>
    <row r="621" ht="15.75" customHeight="1">
      <c r="A621" s="6" t="str">
        <f>Mes!G621</f>
        <v/>
      </c>
      <c r="B621" s="7"/>
      <c r="C621" s="7" t="str">
        <f>IF(Mes!Q621="", "", LOWER(LEFT(Mes!Q621,1)&amp;MID(Mes!Q621,SEARCH(" ",Mes!Q621)+1,LEN(Mes!Q621))))
</f>
        <v/>
      </c>
      <c r="D621" s="7"/>
      <c r="E621" s="6" t="str">
        <f>Mes!M621</f>
        <v/>
      </c>
      <c r="F621" s="7" t="str">
        <f>Mes!J621</f>
        <v/>
      </c>
      <c r="G621" s="7"/>
      <c r="H621" s="7"/>
      <c r="I621" s="6" t="str">
        <f>Mes!L621</f>
        <v/>
      </c>
      <c r="J621" s="7"/>
      <c r="K621" s="8" t="str">
        <f>Mes!O621</f>
        <v/>
      </c>
      <c r="L621" s="8" t="str">
        <f>Mes!P621</f>
        <v/>
      </c>
      <c r="M621" s="6" t="str">
        <f>Mes!R621</f>
        <v/>
      </c>
      <c r="N621" s="7" t="str">
        <f t="shared" si="1"/>
        <v/>
      </c>
      <c r="O621" s="6" t="str">
        <f>Mes!N621</f>
        <v/>
      </c>
      <c r="P621" s="7"/>
      <c r="Q621" s="7"/>
      <c r="R621" s="6" t="str">
        <f>Mes!I621</f>
        <v/>
      </c>
      <c r="S621" s="6" t="str">
        <f>Mes!K621</f>
        <v/>
      </c>
      <c r="T621" s="7" t="str">
        <f>IF(Mes!Q621="","",VLOOKUP(Mes!Q621,User!$A$2:$E$200,3,1))</f>
        <v/>
      </c>
      <c r="U621" s="7"/>
      <c r="V621" s="7"/>
      <c r="W621" s="7"/>
      <c r="X621" s="7"/>
      <c r="Y621" s="7"/>
      <c r="Z621" s="7"/>
      <c r="AA621" s="7"/>
      <c r="AB621" s="7"/>
      <c r="AC621" s="7" t="str">
        <f>IF((Mes!B621 =""),Mes!H621," ")</f>
        <v/>
      </c>
      <c r="AD621" s="6" t="str">
        <f>IF(NOT(Mes!B621 =""),Mes!B621,"")</f>
        <v/>
      </c>
      <c r="AE621" s="7"/>
      <c r="AF621" s="7"/>
    </row>
    <row r="622" ht="15.75" customHeight="1">
      <c r="A622" s="6" t="str">
        <f>Mes!G622</f>
        <v/>
      </c>
      <c r="B622" s="7"/>
      <c r="C622" s="7" t="str">
        <f>IF(Mes!Q622="", "", LOWER(LEFT(Mes!Q622,1)&amp;MID(Mes!Q622,SEARCH(" ",Mes!Q622)+1,LEN(Mes!Q622))))
</f>
        <v/>
      </c>
      <c r="D622" s="7"/>
      <c r="E622" s="6" t="str">
        <f>Mes!M622</f>
        <v/>
      </c>
      <c r="F622" s="7" t="str">
        <f>Mes!J622</f>
        <v/>
      </c>
      <c r="G622" s="7"/>
      <c r="H622" s="7"/>
      <c r="I622" s="6" t="str">
        <f>Mes!L622</f>
        <v/>
      </c>
      <c r="J622" s="7"/>
      <c r="K622" s="8" t="str">
        <f>Mes!O622</f>
        <v/>
      </c>
      <c r="L622" s="8" t="str">
        <f>Mes!P622</f>
        <v/>
      </c>
      <c r="M622" s="6" t="str">
        <f>Mes!R622</f>
        <v/>
      </c>
      <c r="N622" s="7" t="str">
        <f t="shared" si="1"/>
        <v/>
      </c>
      <c r="O622" s="6" t="str">
        <f>Mes!N622</f>
        <v/>
      </c>
      <c r="P622" s="7"/>
      <c r="Q622" s="7"/>
      <c r="R622" s="6" t="str">
        <f>Mes!I622</f>
        <v/>
      </c>
      <c r="S622" s="6" t="str">
        <f>Mes!K622</f>
        <v/>
      </c>
      <c r="T622" s="7" t="str">
        <f>IF(Mes!Q622="","",VLOOKUP(Mes!Q622,User!$A$2:$E$200,3,1))</f>
        <v/>
      </c>
      <c r="U622" s="7"/>
      <c r="V622" s="7"/>
      <c r="W622" s="7"/>
      <c r="X622" s="7"/>
      <c r="Y622" s="7"/>
      <c r="Z622" s="7"/>
      <c r="AA622" s="7"/>
      <c r="AB622" s="7"/>
      <c r="AC622" s="7" t="str">
        <f>IF((Mes!B622 =""),Mes!H622," ")</f>
        <v/>
      </c>
      <c r="AD622" s="6" t="str">
        <f>IF(NOT(Mes!B622 =""),Mes!B622,"")</f>
        <v/>
      </c>
      <c r="AE622" s="7"/>
      <c r="AF622" s="7"/>
    </row>
    <row r="623" ht="15.75" customHeight="1">
      <c r="A623" s="6" t="str">
        <f>Mes!G623</f>
        <v/>
      </c>
      <c r="B623" s="7"/>
      <c r="C623" s="7" t="str">
        <f>IF(Mes!Q623="", "", LOWER(LEFT(Mes!Q623,1)&amp;MID(Mes!Q623,SEARCH(" ",Mes!Q623)+1,LEN(Mes!Q623))))
</f>
        <v/>
      </c>
      <c r="D623" s="7"/>
      <c r="E623" s="6" t="str">
        <f>Mes!M623</f>
        <v/>
      </c>
      <c r="F623" s="7" t="str">
        <f>Mes!J623</f>
        <v/>
      </c>
      <c r="G623" s="7"/>
      <c r="H623" s="7"/>
      <c r="I623" s="6" t="str">
        <f>Mes!L623</f>
        <v/>
      </c>
      <c r="J623" s="7"/>
      <c r="K623" s="8" t="str">
        <f>Mes!O623</f>
        <v/>
      </c>
      <c r="L623" s="8" t="str">
        <f>Mes!P623</f>
        <v/>
      </c>
      <c r="M623" s="6" t="str">
        <f>Mes!R623</f>
        <v/>
      </c>
      <c r="N623" s="7" t="str">
        <f t="shared" si="1"/>
        <v/>
      </c>
      <c r="O623" s="6" t="str">
        <f>Mes!N623</f>
        <v/>
      </c>
      <c r="P623" s="7"/>
      <c r="Q623" s="7"/>
      <c r="R623" s="6" t="str">
        <f>Mes!I623</f>
        <v/>
      </c>
      <c r="S623" s="6" t="str">
        <f>Mes!K623</f>
        <v/>
      </c>
      <c r="T623" s="7" t="str">
        <f>IF(Mes!Q623="","",VLOOKUP(Mes!Q623,User!$A$2:$E$200,3,1))</f>
        <v/>
      </c>
      <c r="U623" s="7"/>
      <c r="V623" s="7"/>
      <c r="W623" s="7"/>
      <c r="X623" s="7"/>
      <c r="Y623" s="7"/>
      <c r="Z623" s="7"/>
      <c r="AA623" s="7"/>
      <c r="AB623" s="7"/>
      <c r="AC623" s="7" t="str">
        <f>IF((Mes!B623 =""),Mes!H623," ")</f>
        <v/>
      </c>
      <c r="AD623" s="6" t="str">
        <f>IF(NOT(Mes!B623 =""),Mes!B623,"")</f>
        <v/>
      </c>
      <c r="AE623" s="7"/>
      <c r="AF623" s="7"/>
    </row>
    <row r="624" ht="15.75" customHeight="1">
      <c r="A624" s="6" t="str">
        <f>Mes!G624</f>
        <v/>
      </c>
      <c r="B624" s="7"/>
      <c r="C624" s="7" t="str">
        <f>IF(Mes!Q624="", "", LOWER(LEFT(Mes!Q624,1)&amp;MID(Mes!Q624,SEARCH(" ",Mes!Q624)+1,LEN(Mes!Q624))))
</f>
        <v/>
      </c>
      <c r="D624" s="7"/>
      <c r="E624" s="6" t="str">
        <f>Mes!M624</f>
        <v/>
      </c>
      <c r="F624" s="7" t="str">
        <f>Mes!J624</f>
        <v/>
      </c>
      <c r="G624" s="7"/>
      <c r="H624" s="7"/>
      <c r="I624" s="6" t="str">
        <f>Mes!L624</f>
        <v/>
      </c>
      <c r="J624" s="7"/>
      <c r="K624" s="8" t="str">
        <f>Mes!O624</f>
        <v/>
      </c>
      <c r="L624" s="8" t="str">
        <f>Mes!P624</f>
        <v/>
      </c>
      <c r="M624" s="6" t="str">
        <f>Mes!R624</f>
        <v/>
      </c>
      <c r="N624" s="7" t="str">
        <f t="shared" si="1"/>
        <v/>
      </c>
      <c r="O624" s="6" t="str">
        <f>Mes!N624</f>
        <v/>
      </c>
      <c r="P624" s="7"/>
      <c r="Q624" s="7"/>
      <c r="R624" s="6" t="str">
        <f>Mes!I624</f>
        <v/>
      </c>
      <c r="S624" s="6" t="str">
        <f>Mes!K624</f>
        <v/>
      </c>
      <c r="T624" s="7" t="str">
        <f>IF(Mes!Q624="","",VLOOKUP(Mes!Q624,User!$A$2:$E$200,3,1))</f>
        <v/>
      </c>
      <c r="U624" s="7"/>
      <c r="V624" s="7"/>
      <c r="W624" s="7"/>
      <c r="X624" s="7"/>
      <c r="Y624" s="7"/>
      <c r="Z624" s="7"/>
      <c r="AA624" s="7"/>
      <c r="AB624" s="7"/>
      <c r="AC624" s="7" t="str">
        <f>IF((Mes!B624 =""),Mes!H624," ")</f>
        <v/>
      </c>
      <c r="AD624" s="6" t="str">
        <f>IF(NOT(Mes!B624 =""),Mes!B624,"")</f>
        <v/>
      </c>
      <c r="AE624" s="7"/>
      <c r="AF624" s="7"/>
    </row>
    <row r="625" ht="15.75" customHeight="1">
      <c r="A625" s="6" t="str">
        <f>Mes!G625</f>
        <v/>
      </c>
      <c r="B625" s="7"/>
      <c r="C625" s="7" t="str">
        <f>IF(Mes!Q625="", "", LOWER(LEFT(Mes!Q625,1)&amp;MID(Mes!Q625,SEARCH(" ",Mes!Q625)+1,LEN(Mes!Q625))))
</f>
        <v/>
      </c>
      <c r="D625" s="7"/>
      <c r="E625" s="6" t="str">
        <f>Mes!M625</f>
        <v/>
      </c>
      <c r="F625" s="7" t="str">
        <f>Mes!J625</f>
        <v/>
      </c>
      <c r="G625" s="7"/>
      <c r="H625" s="7"/>
      <c r="I625" s="6" t="str">
        <f>Mes!L625</f>
        <v/>
      </c>
      <c r="J625" s="7"/>
      <c r="K625" s="8" t="str">
        <f>Mes!O625</f>
        <v/>
      </c>
      <c r="L625" s="8" t="str">
        <f>Mes!P625</f>
        <v/>
      </c>
      <c r="M625" s="6" t="str">
        <f>Mes!R625</f>
        <v/>
      </c>
      <c r="N625" s="7" t="str">
        <f t="shared" si="1"/>
        <v/>
      </c>
      <c r="O625" s="6" t="str">
        <f>Mes!N625</f>
        <v/>
      </c>
      <c r="P625" s="7"/>
      <c r="Q625" s="7"/>
      <c r="R625" s="6" t="str">
        <f>Mes!I625</f>
        <v/>
      </c>
      <c r="S625" s="6" t="str">
        <f>Mes!K625</f>
        <v/>
      </c>
      <c r="T625" s="7" t="str">
        <f>IF(Mes!Q625="","",VLOOKUP(Mes!Q625,User!$A$2:$E$200,3,1))</f>
        <v/>
      </c>
      <c r="U625" s="7"/>
      <c r="V625" s="7"/>
      <c r="W625" s="7"/>
      <c r="X625" s="7"/>
      <c r="Y625" s="7"/>
      <c r="Z625" s="7"/>
      <c r="AA625" s="7"/>
      <c r="AB625" s="7"/>
      <c r="AC625" s="7" t="str">
        <f>IF((Mes!B625 =""),Mes!H625," ")</f>
        <v/>
      </c>
      <c r="AD625" s="6" t="str">
        <f>IF(NOT(Mes!B625 =""),Mes!B625,"")</f>
        <v/>
      </c>
      <c r="AE625" s="7"/>
      <c r="AF625" s="7"/>
    </row>
    <row r="626" ht="15.75" customHeight="1">
      <c r="A626" s="6" t="str">
        <f>Mes!G626</f>
        <v/>
      </c>
      <c r="B626" s="7"/>
      <c r="C626" s="7" t="str">
        <f>IF(Mes!Q626="", "", LOWER(LEFT(Mes!Q626,1)&amp;MID(Mes!Q626,SEARCH(" ",Mes!Q626)+1,LEN(Mes!Q626))))
</f>
        <v/>
      </c>
      <c r="D626" s="7"/>
      <c r="E626" s="6" t="str">
        <f>Mes!M626</f>
        <v/>
      </c>
      <c r="F626" s="7" t="str">
        <f>Mes!J626</f>
        <v/>
      </c>
      <c r="G626" s="7"/>
      <c r="H626" s="7"/>
      <c r="I626" s="6" t="str">
        <f>Mes!L626</f>
        <v/>
      </c>
      <c r="J626" s="7"/>
      <c r="K626" s="8" t="str">
        <f>Mes!O626</f>
        <v/>
      </c>
      <c r="L626" s="8" t="str">
        <f>Mes!P626</f>
        <v/>
      </c>
      <c r="M626" s="6" t="str">
        <f>Mes!R626</f>
        <v/>
      </c>
      <c r="N626" s="7" t="str">
        <f t="shared" si="1"/>
        <v/>
      </c>
      <c r="O626" s="6" t="str">
        <f>Mes!N626</f>
        <v/>
      </c>
      <c r="P626" s="7"/>
      <c r="Q626" s="7"/>
      <c r="R626" s="6" t="str">
        <f>Mes!I626</f>
        <v/>
      </c>
      <c r="S626" s="6" t="str">
        <f>Mes!K626</f>
        <v/>
      </c>
      <c r="T626" s="7" t="str">
        <f>IF(Mes!Q626="","",VLOOKUP(Mes!Q626,User!$A$2:$E$200,3,1))</f>
        <v/>
      </c>
      <c r="U626" s="7"/>
      <c r="V626" s="7"/>
      <c r="W626" s="7"/>
      <c r="X626" s="7"/>
      <c r="Y626" s="7"/>
      <c r="Z626" s="7"/>
      <c r="AA626" s="7"/>
      <c r="AB626" s="7"/>
      <c r="AC626" s="7" t="str">
        <f>IF((Mes!B626 =""),Mes!H626," ")</f>
        <v/>
      </c>
      <c r="AD626" s="6" t="str">
        <f>IF(NOT(Mes!B626 =""),Mes!B626,"")</f>
        <v/>
      </c>
      <c r="AE626" s="7"/>
      <c r="AF626" s="7"/>
    </row>
    <row r="627" ht="15.75" customHeight="1">
      <c r="A627" s="6" t="str">
        <f>Mes!G627</f>
        <v/>
      </c>
      <c r="B627" s="7"/>
      <c r="C627" s="7" t="str">
        <f>IF(Mes!Q627="", "", LOWER(LEFT(Mes!Q627,1)&amp;MID(Mes!Q627,SEARCH(" ",Mes!Q627)+1,LEN(Mes!Q627))))
</f>
        <v/>
      </c>
      <c r="D627" s="7"/>
      <c r="E627" s="6" t="str">
        <f>Mes!M627</f>
        <v/>
      </c>
      <c r="F627" s="7" t="str">
        <f>Mes!J627</f>
        <v/>
      </c>
      <c r="G627" s="7"/>
      <c r="H627" s="7"/>
      <c r="I627" s="6" t="str">
        <f>Mes!L627</f>
        <v/>
      </c>
      <c r="J627" s="7"/>
      <c r="K627" s="8" t="str">
        <f>Mes!O627</f>
        <v/>
      </c>
      <c r="L627" s="8" t="str">
        <f>Mes!P627</f>
        <v/>
      </c>
      <c r="M627" s="6" t="str">
        <f>Mes!R627</f>
        <v/>
      </c>
      <c r="N627" s="7" t="str">
        <f t="shared" si="1"/>
        <v/>
      </c>
      <c r="O627" s="6" t="str">
        <f>Mes!N627</f>
        <v/>
      </c>
      <c r="P627" s="7"/>
      <c r="Q627" s="7"/>
      <c r="R627" s="6" t="str">
        <f>Mes!I627</f>
        <v/>
      </c>
      <c r="S627" s="6" t="str">
        <f>Mes!K627</f>
        <v/>
      </c>
      <c r="T627" s="7" t="str">
        <f>IF(Mes!Q627="","",VLOOKUP(Mes!Q627,User!$A$2:$E$200,3,1))</f>
        <v/>
      </c>
      <c r="U627" s="7"/>
      <c r="V627" s="7"/>
      <c r="W627" s="7"/>
      <c r="X627" s="7"/>
      <c r="Y627" s="7"/>
      <c r="Z627" s="7"/>
      <c r="AA627" s="7"/>
      <c r="AB627" s="7"/>
      <c r="AC627" s="7" t="str">
        <f>IF((Mes!B627 =""),Mes!H627," ")</f>
        <v/>
      </c>
      <c r="AD627" s="6" t="str">
        <f>IF(NOT(Mes!B627 =""),Mes!B627,"")</f>
        <v/>
      </c>
      <c r="AE627" s="7"/>
      <c r="AF627" s="7"/>
    </row>
    <row r="628" ht="15.75" customHeight="1">
      <c r="A628" s="6" t="str">
        <f>Mes!G628</f>
        <v/>
      </c>
      <c r="B628" s="7"/>
      <c r="C628" s="7" t="str">
        <f>IF(Mes!Q628="", "", LOWER(LEFT(Mes!Q628,1)&amp;MID(Mes!Q628,SEARCH(" ",Mes!Q628)+1,LEN(Mes!Q628))))
</f>
        <v/>
      </c>
      <c r="D628" s="7"/>
      <c r="E628" s="6" t="str">
        <f>Mes!M628</f>
        <v/>
      </c>
      <c r="F628" s="7" t="str">
        <f>Mes!J628</f>
        <v/>
      </c>
      <c r="G628" s="7"/>
      <c r="H628" s="7"/>
      <c r="I628" s="6" t="str">
        <f>Mes!L628</f>
        <v/>
      </c>
      <c r="J628" s="7"/>
      <c r="K628" s="8" t="str">
        <f>Mes!O628</f>
        <v/>
      </c>
      <c r="L628" s="8" t="str">
        <f>Mes!P628</f>
        <v/>
      </c>
      <c r="M628" s="6" t="str">
        <f>Mes!R628</f>
        <v/>
      </c>
      <c r="N628" s="7" t="str">
        <f t="shared" si="1"/>
        <v/>
      </c>
      <c r="O628" s="6" t="str">
        <f>Mes!N628</f>
        <v/>
      </c>
      <c r="P628" s="7"/>
      <c r="Q628" s="7"/>
      <c r="R628" s="6" t="str">
        <f>Mes!I628</f>
        <v/>
      </c>
      <c r="S628" s="6" t="str">
        <f>Mes!K628</f>
        <v/>
      </c>
      <c r="T628" s="7" t="str">
        <f>IF(Mes!Q628="","",VLOOKUP(Mes!Q628,User!$A$2:$E$200,3,1))</f>
        <v/>
      </c>
      <c r="U628" s="7"/>
      <c r="V628" s="7"/>
      <c r="W628" s="7"/>
      <c r="X628" s="7"/>
      <c r="Y628" s="7"/>
      <c r="Z628" s="7"/>
      <c r="AA628" s="7"/>
      <c r="AB628" s="7"/>
      <c r="AC628" s="7" t="str">
        <f>IF((Mes!B628 =""),Mes!H628," ")</f>
        <v/>
      </c>
      <c r="AD628" s="6" t="str">
        <f>IF(NOT(Mes!B628 =""),Mes!B628,"")</f>
        <v/>
      </c>
      <c r="AE628" s="7"/>
      <c r="AF628" s="7"/>
    </row>
    <row r="629" ht="15.75" customHeight="1">
      <c r="A629" s="6" t="str">
        <f>Mes!G629</f>
        <v/>
      </c>
      <c r="B629" s="7"/>
      <c r="C629" s="7" t="str">
        <f>IF(Mes!Q629="", "", LOWER(LEFT(Mes!Q629,1)&amp;MID(Mes!Q629,SEARCH(" ",Mes!Q629)+1,LEN(Mes!Q629))))
</f>
        <v/>
      </c>
      <c r="D629" s="7"/>
      <c r="E629" s="6" t="str">
        <f>Mes!M629</f>
        <v/>
      </c>
      <c r="F629" s="7" t="str">
        <f>Mes!J629</f>
        <v/>
      </c>
      <c r="G629" s="7"/>
      <c r="H629" s="7"/>
      <c r="I629" s="6" t="str">
        <f>Mes!L629</f>
        <v/>
      </c>
      <c r="J629" s="7"/>
      <c r="K629" s="8" t="str">
        <f>Mes!O629</f>
        <v/>
      </c>
      <c r="L629" s="8" t="str">
        <f>Mes!P629</f>
        <v/>
      </c>
      <c r="M629" s="6" t="str">
        <f>Mes!R629</f>
        <v/>
      </c>
      <c r="N629" s="7" t="str">
        <f t="shared" si="1"/>
        <v/>
      </c>
      <c r="O629" s="6" t="str">
        <f>Mes!N629</f>
        <v/>
      </c>
      <c r="P629" s="7"/>
      <c r="Q629" s="7"/>
      <c r="R629" s="6" t="str">
        <f>Mes!I629</f>
        <v/>
      </c>
      <c r="S629" s="6" t="str">
        <f>Mes!K629</f>
        <v/>
      </c>
      <c r="T629" s="7" t="str">
        <f>IF(Mes!Q629="","",VLOOKUP(Mes!Q629,User!$A$2:$E$200,3,1))</f>
        <v/>
      </c>
      <c r="U629" s="7"/>
      <c r="V629" s="7"/>
      <c r="W629" s="7"/>
      <c r="X629" s="7"/>
      <c r="Y629" s="7"/>
      <c r="Z629" s="7"/>
      <c r="AA629" s="7"/>
      <c r="AB629" s="7"/>
      <c r="AC629" s="7" t="str">
        <f>IF((Mes!B629 =""),Mes!H629," ")</f>
        <v/>
      </c>
      <c r="AD629" s="6" t="str">
        <f>IF(NOT(Mes!B629 =""),Mes!B629,"")</f>
        <v/>
      </c>
      <c r="AE629" s="7"/>
      <c r="AF629" s="7"/>
    </row>
    <row r="630" ht="15.75" customHeight="1">
      <c r="A630" s="6" t="str">
        <f>Mes!G630</f>
        <v/>
      </c>
      <c r="B630" s="7"/>
      <c r="C630" s="7" t="str">
        <f>IF(Mes!Q630="", "", LOWER(LEFT(Mes!Q630,1)&amp;MID(Mes!Q630,SEARCH(" ",Mes!Q630)+1,LEN(Mes!Q630))))
</f>
        <v/>
      </c>
      <c r="D630" s="7"/>
      <c r="E630" s="6" t="str">
        <f>Mes!M630</f>
        <v/>
      </c>
      <c r="F630" s="7" t="str">
        <f>Mes!J630</f>
        <v/>
      </c>
      <c r="G630" s="7"/>
      <c r="H630" s="7"/>
      <c r="I630" s="6" t="str">
        <f>Mes!L630</f>
        <v/>
      </c>
      <c r="J630" s="7"/>
      <c r="K630" s="8" t="str">
        <f>Mes!O630</f>
        <v/>
      </c>
      <c r="L630" s="8" t="str">
        <f>Mes!P630</f>
        <v/>
      </c>
      <c r="M630" s="6" t="str">
        <f>Mes!R630</f>
        <v/>
      </c>
      <c r="N630" s="7" t="str">
        <f t="shared" si="1"/>
        <v/>
      </c>
      <c r="O630" s="6" t="str">
        <f>Mes!N630</f>
        <v/>
      </c>
      <c r="P630" s="7"/>
      <c r="Q630" s="7"/>
      <c r="R630" s="6" t="str">
        <f>Mes!I630</f>
        <v/>
      </c>
      <c r="S630" s="6" t="str">
        <f>Mes!K630</f>
        <v/>
      </c>
      <c r="T630" s="7" t="str">
        <f>IF(Mes!Q630="","",VLOOKUP(Mes!Q630,User!$A$2:$E$200,3,1))</f>
        <v/>
      </c>
      <c r="U630" s="7"/>
      <c r="V630" s="7"/>
      <c r="W630" s="7"/>
      <c r="X630" s="7"/>
      <c r="Y630" s="7"/>
      <c r="Z630" s="7"/>
      <c r="AA630" s="7"/>
      <c r="AB630" s="7"/>
      <c r="AC630" s="7" t="str">
        <f>IF((Mes!B630 =""),Mes!H630," ")</f>
        <v/>
      </c>
      <c r="AD630" s="6" t="str">
        <f>IF(NOT(Mes!B630 =""),Mes!B630,"")</f>
        <v/>
      </c>
      <c r="AE630" s="7"/>
      <c r="AF630" s="7"/>
    </row>
    <row r="631" ht="15.75" customHeight="1">
      <c r="A631" s="6" t="str">
        <f>Mes!G631</f>
        <v/>
      </c>
      <c r="B631" s="7"/>
      <c r="C631" s="7" t="str">
        <f>IF(Mes!Q631="", "", LOWER(LEFT(Mes!Q631,1)&amp;MID(Mes!Q631,SEARCH(" ",Mes!Q631)+1,LEN(Mes!Q631))))
</f>
        <v/>
      </c>
      <c r="D631" s="7"/>
      <c r="E631" s="6" t="str">
        <f>Mes!M631</f>
        <v/>
      </c>
      <c r="F631" s="7" t="str">
        <f>Mes!J631</f>
        <v/>
      </c>
      <c r="G631" s="7"/>
      <c r="H631" s="7"/>
      <c r="I631" s="6" t="str">
        <f>Mes!L631</f>
        <v/>
      </c>
      <c r="J631" s="7"/>
      <c r="K631" s="8" t="str">
        <f>Mes!O631</f>
        <v/>
      </c>
      <c r="L631" s="8" t="str">
        <f>Mes!P631</f>
        <v/>
      </c>
      <c r="M631" s="6" t="str">
        <f>Mes!R631</f>
        <v/>
      </c>
      <c r="N631" s="7" t="str">
        <f t="shared" si="1"/>
        <v/>
      </c>
      <c r="O631" s="6" t="str">
        <f>Mes!N631</f>
        <v/>
      </c>
      <c r="P631" s="7"/>
      <c r="Q631" s="7"/>
      <c r="R631" s="6" t="str">
        <f>Mes!I631</f>
        <v/>
      </c>
      <c r="S631" s="6" t="str">
        <f>Mes!K631</f>
        <v/>
      </c>
      <c r="T631" s="7" t="str">
        <f>IF(Mes!Q631="","",VLOOKUP(Mes!Q631,User!$A$2:$E$200,3,1))</f>
        <v/>
      </c>
      <c r="U631" s="7"/>
      <c r="V631" s="7"/>
      <c r="W631" s="7"/>
      <c r="X631" s="7"/>
      <c r="Y631" s="7"/>
      <c r="Z631" s="7"/>
      <c r="AA631" s="7"/>
      <c r="AB631" s="7"/>
      <c r="AC631" s="7" t="str">
        <f>IF((Mes!B631 =""),Mes!H631," ")</f>
        <v/>
      </c>
      <c r="AD631" s="6" t="str">
        <f>IF(NOT(Mes!B631 =""),Mes!B631,"")</f>
        <v/>
      </c>
      <c r="AE631" s="7"/>
      <c r="AF631" s="7"/>
    </row>
    <row r="632" ht="15.75" customHeight="1">
      <c r="A632" s="6" t="str">
        <f>Mes!G632</f>
        <v/>
      </c>
      <c r="B632" s="7"/>
      <c r="C632" s="7" t="str">
        <f>IF(Mes!Q632="", "", LOWER(LEFT(Mes!Q632,1)&amp;MID(Mes!Q632,SEARCH(" ",Mes!Q632)+1,LEN(Mes!Q632))))
</f>
        <v/>
      </c>
      <c r="D632" s="7"/>
      <c r="E632" s="6" t="str">
        <f>Mes!M632</f>
        <v/>
      </c>
      <c r="F632" s="7" t="str">
        <f>Mes!J632</f>
        <v/>
      </c>
      <c r="G632" s="7"/>
      <c r="H632" s="7"/>
      <c r="I632" s="6" t="str">
        <f>Mes!L632</f>
        <v/>
      </c>
      <c r="J632" s="7"/>
      <c r="K632" s="8" t="str">
        <f>Mes!O632</f>
        <v/>
      </c>
      <c r="L632" s="8" t="str">
        <f>Mes!P632</f>
        <v/>
      </c>
      <c r="M632" s="6" t="str">
        <f>Mes!R632</f>
        <v/>
      </c>
      <c r="N632" s="7" t="str">
        <f t="shared" si="1"/>
        <v/>
      </c>
      <c r="O632" s="6" t="str">
        <f>Mes!N632</f>
        <v/>
      </c>
      <c r="P632" s="7"/>
      <c r="Q632" s="7"/>
      <c r="R632" s="6" t="str">
        <f>Mes!I632</f>
        <v/>
      </c>
      <c r="S632" s="6" t="str">
        <f>Mes!K632</f>
        <v/>
      </c>
      <c r="T632" s="7" t="str">
        <f>IF(Mes!Q632="","",VLOOKUP(Mes!Q632,User!$A$2:$E$200,3,1))</f>
        <v/>
      </c>
      <c r="U632" s="7"/>
      <c r="V632" s="7"/>
      <c r="W632" s="7"/>
      <c r="X632" s="7"/>
      <c r="Y632" s="7"/>
      <c r="Z632" s="7"/>
      <c r="AA632" s="7"/>
      <c r="AB632" s="7"/>
      <c r="AC632" s="7" t="str">
        <f>IF((Mes!B632 =""),Mes!H632," ")</f>
        <v/>
      </c>
      <c r="AD632" s="6" t="str">
        <f>IF(NOT(Mes!B632 =""),Mes!B632,"")</f>
        <v/>
      </c>
      <c r="AE632" s="7"/>
      <c r="AF632" s="7"/>
    </row>
    <row r="633" ht="15.75" customHeight="1">
      <c r="A633" s="6" t="str">
        <f>Mes!G633</f>
        <v/>
      </c>
      <c r="B633" s="7"/>
      <c r="C633" s="7" t="str">
        <f>IF(Mes!Q633="", "", LOWER(LEFT(Mes!Q633,1)&amp;MID(Mes!Q633,SEARCH(" ",Mes!Q633)+1,LEN(Mes!Q633))))
</f>
        <v/>
      </c>
      <c r="D633" s="7"/>
      <c r="E633" s="6" t="str">
        <f>Mes!M633</f>
        <v/>
      </c>
      <c r="F633" s="7" t="str">
        <f>Mes!J633</f>
        <v/>
      </c>
      <c r="G633" s="7"/>
      <c r="H633" s="7"/>
      <c r="I633" s="6" t="str">
        <f>Mes!L633</f>
        <v/>
      </c>
      <c r="J633" s="7"/>
      <c r="K633" s="8" t="str">
        <f>Mes!O633</f>
        <v/>
      </c>
      <c r="L633" s="8" t="str">
        <f>Mes!P633</f>
        <v/>
      </c>
      <c r="M633" s="6" t="str">
        <f>Mes!R633</f>
        <v/>
      </c>
      <c r="N633" s="7" t="str">
        <f t="shared" si="1"/>
        <v/>
      </c>
      <c r="O633" s="6" t="str">
        <f>Mes!N633</f>
        <v/>
      </c>
      <c r="P633" s="7"/>
      <c r="Q633" s="7"/>
      <c r="R633" s="6" t="str">
        <f>Mes!I633</f>
        <v/>
      </c>
      <c r="S633" s="6" t="str">
        <f>Mes!K633</f>
        <v/>
      </c>
      <c r="T633" s="7" t="str">
        <f>IF(Mes!Q633="","",VLOOKUP(Mes!Q633,User!$A$2:$E$200,3,1))</f>
        <v/>
      </c>
      <c r="U633" s="7"/>
      <c r="V633" s="7"/>
      <c r="W633" s="7"/>
      <c r="X633" s="7"/>
      <c r="Y633" s="7"/>
      <c r="Z633" s="7"/>
      <c r="AA633" s="7"/>
      <c r="AB633" s="7"/>
      <c r="AC633" s="7" t="str">
        <f>IF((Mes!B633 =""),Mes!H633," ")</f>
        <v/>
      </c>
      <c r="AD633" s="6" t="str">
        <f>IF(NOT(Mes!B633 =""),Mes!B633,"")</f>
        <v/>
      </c>
      <c r="AE633" s="7"/>
      <c r="AF633" s="7"/>
    </row>
    <row r="634" ht="15.75" customHeight="1">
      <c r="A634" s="6" t="str">
        <f>Mes!G634</f>
        <v/>
      </c>
      <c r="B634" s="7"/>
      <c r="C634" s="7" t="str">
        <f>IF(Mes!Q634="", "", LOWER(LEFT(Mes!Q634,1)&amp;MID(Mes!Q634,SEARCH(" ",Mes!Q634)+1,LEN(Mes!Q634))))
</f>
        <v/>
      </c>
      <c r="D634" s="7"/>
      <c r="E634" s="6" t="str">
        <f>Mes!M634</f>
        <v/>
      </c>
      <c r="F634" s="7" t="str">
        <f>Mes!J634</f>
        <v/>
      </c>
      <c r="G634" s="7"/>
      <c r="H634" s="7"/>
      <c r="I634" s="6" t="str">
        <f>Mes!L634</f>
        <v/>
      </c>
      <c r="J634" s="7"/>
      <c r="K634" s="8" t="str">
        <f>Mes!O634</f>
        <v/>
      </c>
      <c r="L634" s="8" t="str">
        <f>Mes!P634</f>
        <v/>
      </c>
      <c r="M634" s="6" t="str">
        <f>Mes!R634</f>
        <v/>
      </c>
      <c r="N634" s="7" t="str">
        <f t="shared" si="1"/>
        <v/>
      </c>
      <c r="O634" s="6" t="str">
        <f>Mes!N634</f>
        <v/>
      </c>
      <c r="P634" s="7"/>
      <c r="Q634" s="7"/>
      <c r="R634" s="6" t="str">
        <f>Mes!I634</f>
        <v/>
      </c>
      <c r="S634" s="6" t="str">
        <f>Mes!K634</f>
        <v/>
      </c>
      <c r="T634" s="7" t="str">
        <f>IF(Mes!Q634="","",VLOOKUP(Mes!Q634,User!$A$2:$E$200,3,1))</f>
        <v/>
      </c>
      <c r="U634" s="7"/>
      <c r="V634" s="7"/>
      <c r="W634" s="7"/>
      <c r="X634" s="7"/>
      <c r="Y634" s="7"/>
      <c r="Z634" s="7"/>
      <c r="AA634" s="7"/>
      <c r="AB634" s="7"/>
      <c r="AC634" s="7" t="str">
        <f>IF((Mes!B634 =""),Mes!H634," ")</f>
        <v/>
      </c>
      <c r="AD634" s="6" t="str">
        <f>IF(NOT(Mes!B634 =""),Mes!B634,"")</f>
        <v/>
      </c>
      <c r="AE634" s="7"/>
      <c r="AF634" s="7"/>
    </row>
    <row r="635" ht="15.75" customHeight="1">
      <c r="A635" s="6" t="str">
        <f>Mes!G635</f>
        <v/>
      </c>
      <c r="B635" s="7"/>
      <c r="C635" s="7" t="str">
        <f>IF(Mes!Q635="", "", LOWER(LEFT(Mes!Q635,1)&amp;MID(Mes!Q635,SEARCH(" ",Mes!Q635)+1,LEN(Mes!Q635))))
</f>
        <v/>
      </c>
      <c r="D635" s="7"/>
      <c r="E635" s="6" t="str">
        <f>Mes!M635</f>
        <v/>
      </c>
      <c r="F635" s="7" t="str">
        <f>Mes!J635</f>
        <v/>
      </c>
      <c r="G635" s="7"/>
      <c r="H635" s="7"/>
      <c r="I635" s="6" t="str">
        <f>Mes!L635</f>
        <v/>
      </c>
      <c r="J635" s="7"/>
      <c r="K635" s="8" t="str">
        <f>Mes!O635</f>
        <v/>
      </c>
      <c r="L635" s="8" t="str">
        <f>Mes!P635</f>
        <v/>
      </c>
      <c r="M635" s="6" t="str">
        <f>Mes!R635</f>
        <v/>
      </c>
      <c r="N635" s="7" t="str">
        <f t="shared" si="1"/>
        <v/>
      </c>
      <c r="O635" s="6" t="str">
        <f>Mes!N635</f>
        <v/>
      </c>
      <c r="P635" s="7"/>
      <c r="Q635" s="7"/>
      <c r="R635" s="6" t="str">
        <f>Mes!I635</f>
        <v/>
      </c>
      <c r="S635" s="6" t="str">
        <f>Mes!K635</f>
        <v/>
      </c>
      <c r="T635" s="7" t="str">
        <f>IF(Mes!Q635="","",VLOOKUP(Mes!Q635,User!$A$2:$E$200,3,1))</f>
        <v/>
      </c>
      <c r="U635" s="7"/>
      <c r="V635" s="7"/>
      <c r="W635" s="7"/>
      <c r="X635" s="7"/>
      <c r="Y635" s="7"/>
      <c r="Z635" s="7"/>
      <c r="AA635" s="7"/>
      <c r="AB635" s="7"/>
      <c r="AC635" s="7" t="str">
        <f>IF((Mes!B635 =""),Mes!H635," ")</f>
        <v/>
      </c>
      <c r="AD635" s="6" t="str">
        <f>IF(NOT(Mes!B635 =""),Mes!B635,"")</f>
        <v/>
      </c>
      <c r="AE635" s="7"/>
      <c r="AF635" s="7"/>
    </row>
    <row r="636" ht="15.75" customHeight="1">
      <c r="A636" s="6" t="str">
        <f>Mes!G636</f>
        <v/>
      </c>
      <c r="B636" s="7"/>
      <c r="C636" s="7" t="str">
        <f>IF(Mes!Q636="", "", LOWER(LEFT(Mes!Q636,1)&amp;MID(Mes!Q636,SEARCH(" ",Mes!Q636)+1,LEN(Mes!Q636))))
</f>
        <v/>
      </c>
      <c r="D636" s="7"/>
      <c r="E636" s="6" t="str">
        <f>Mes!M636</f>
        <v/>
      </c>
      <c r="F636" s="7" t="str">
        <f>Mes!J636</f>
        <v/>
      </c>
      <c r="G636" s="7"/>
      <c r="H636" s="7"/>
      <c r="I636" s="6" t="str">
        <f>Mes!L636</f>
        <v/>
      </c>
      <c r="J636" s="7"/>
      <c r="K636" s="8" t="str">
        <f>Mes!O636</f>
        <v/>
      </c>
      <c r="L636" s="8" t="str">
        <f>Mes!P636</f>
        <v/>
      </c>
      <c r="M636" s="6" t="str">
        <f>Mes!R636</f>
        <v/>
      </c>
      <c r="N636" s="7" t="str">
        <f t="shared" si="1"/>
        <v/>
      </c>
      <c r="O636" s="6" t="str">
        <f>Mes!N636</f>
        <v/>
      </c>
      <c r="P636" s="7"/>
      <c r="Q636" s="7"/>
      <c r="R636" s="6" t="str">
        <f>Mes!I636</f>
        <v/>
      </c>
      <c r="S636" s="6" t="str">
        <f>Mes!K636</f>
        <v/>
      </c>
      <c r="T636" s="7" t="str">
        <f>IF(Mes!Q636="","",VLOOKUP(Mes!Q636,User!$A$2:$E$200,3,1))</f>
        <v/>
      </c>
      <c r="U636" s="7"/>
      <c r="V636" s="7"/>
      <c r="W636" s="7"/>
      <c r="X636" s="7"/>
      <c r="Y636" s="7"/>
      <c r="Z636" s="7"/>
      <c r="AA636" s="7"/>
      <c r="AB636" s="7"/>
      <c r="AC636" s="7" t="str">
        <f>IF((Mes!B636 =""),Mes!H636," ")</f>
        <v/>
      </c>
      <c r="AD636" s="6" t="str">
        <f>IF(NOT(Mes!B636 =""),Mes!B636,"")</f>
        <v/>
      </c>
      <c r="AE636" s="7"/>
      <c r="AF636" s="7"/>
    </row>
    <row r="637" ht="15.75" customHeight="1">
      <c r="A637" s="6" t="str">
        <f>Mes!G637</f>
        <v/>
      </c>
      <c r="B637" s="7"/>
      <c r="C637" s="7" t="str">
        <f>IF(Mes!Q637="", "", LOWER(LEFT(Mes!Q637,1)&amp;MID(Mes!Q637,SEARCH(" ",Mes!Q637)+1,LEN(Mes!Q637))))
</f>
        <v/>
      </c>
      <c r="D637" s="7"/>
      <c r="E637" s="6" t="str">
        <f>Mes!M637</f>
        <v/>
      </c>
      <c r="F637" s="7" t="str">
        <f>Mes!J637</f>
        <v/>
      </c>
      <c r="G637" s="7"/>
      <c r="H637" s="7"/>
      <c r="I637" s="6" t="str">
        <f>Mes!L637</f>
        <v/>
      </c>
      <c r="J637" s="7"/>
      <c r="K637" s="8" t="str">
        <f>Mes!O637</f>
        <v/>
      </c>
      <c r="L637" s="8" t="str">
        <f>Mes!P637</f>
        <v/>
      </c>
      <c r="M637" s="6" t="str">
        <f>Mes!R637</f>
        <v/>
      </c>
      <c r="N637" s="7" t="str">
        <f t="shared" si="1"/>
        <v/>
      </c>
      <c r="O637" s="6" t="str">
        <f>Mes!N637</f>
        <v/>
      </c>
      <c r="P637" s="7"/>
      <c r="Q637" s="7"/>
      <c r="R637" s="6" t="str">
        <f>Mes!I637</f>
        <v/>
      </c>
      <c r="S637" s="6" t="str">
        <f>Mes!K637</f>
        <v/>
      </c>
      <c r="T637" s="7" t="str">
        <f>IF(Mes!Q637="","",VLOOKUP(Mes!Q637,User!$A$2:$E$200,3,1))</f>
        <v/>
      </c>
      <c r="U637" s="7"/>
      <c r="V637" s="7"/>
      <c r="W637" s="7"/>
      <c r="X637" s="7"/>
      <c r="Y637" s="7"/>
      <c r="Z637" s="7"/>
      <c r="AA637" s="7"/>
      <c r="AB637" s="7"/>
      <c r="AC637" s="7" t="str">
        <f>IF((Mes!B637 =""),Mes!H637," ")</f>
        <v/>
      </c>
      <c r="AD637" s="6" t="str">
        <f>IF(NOT(Mes!B637 =""),Mes!B637,"")</f>
        <v/>
      </c>
      <c r="AE637" s="7"/>
      <c r="AF637" s="7"/>
    </row>
    <row r="638" ht="15.75" customHeight="1">
      <c r="A638" s="6" t="str">
        <f>Mes!G638</f>
        <v/>
      </c>
      <c r="B638" s="7"/>
      <c r="C638" s="7" t="str">
        <f>IF(Mes!Q638="", "", LOWER(LEFT(Mes!Q638,1)&amp;MID(Mes!Q638,SEARCH(" ",Mes!Q638)+1,LEN(Mes!Q638))))
</f>
        <v/>
      </c>
      <c r="D638" s="7"/>
      <c r="E638" s="6" t="str">
        <f>Mes!M638</f>
        <v/>
      </c>
      <c r="F638" s="7" t="str">
        <f>Mes!J638</f>
        <v/>
      </c>
      <c r="G638" s="7"/>
      <c r="H638" s="7"/>
      <c r="I638" s="6" t="str">
        <f>Mes!L638</f>
        <v/>
      </c>
      <c r="J638" s="7"/>
      <c r="K638" s="8" t="str">
        <f>Mes!O638</f>
        <v/>
      </c>
      <c r="L638" s="8" t="str">
        <f>Mes!P638</f>
        <v/>
      </c>
      <c r="M638" s="6" t="str">
        <f>Mes!R638</f>
        <v/>
      </c>
      <c r="N638" s="7" t="str">
        <f t="shared" si="1"/>
        <v/>
      </c>
      <c r="O638" s="6" t="str">
        <f>Mes!N638</f>
        <v/>
      </c>
      <c r="P638" s="7"/>
      <c r="Q638" s="7"/>
      <c r="R638" s="6" t="str">
        <f>Mes!I638</f>
        <v/>
      </c>
      <c r="S638" s="6" t="str">
        <f>Mes!K638</f>
        <v/>
      </c>
      <c r="T638" s="7" t="str">
        <f>IF(Mes!Q638="","",VLOOKUP(Mes!Q638,User!$A$2:$E$200,3,1))</f>
        <v/>
      </c>
      <c r="U638" s="7"/>
      <c r="V638" s="7"/>
      <c r="W638" s="7"/>
      <c r="X638" s="7"/>
      <c r="Y638" s="7"/>
      <c r="Z638" s="7"/>
      <c r="AA638" s="7"/>
      <c r="AB638" s="7"/>
      <c r="AC638" s="7" t="str">
        <f>IF((Mes!B638 =""),Mes!H638," ")</f>
        <v/>
      </c>
      <c r="AD638" s="6" t="str">
        <f>IF(NOT(Mes!B638 =""),Mes!B638,"")</f>
        <v/>
      </c>
      <c r="AE638" s="7"/>
      <c r="AF638" s="7"/>
    </row>
    <row r="639" ht="15.75" customHeight="1">
      <c r="A639" s="6" t="str">
        <f>Mes!G639</f>
        <v/>
      </c>
      <c r="B639" s="7"/>
      <c r="C639" s="7" t="str">
        <f>IF(Mes!Q639="", "", LOWER(LEFT(Mes!Q639,1)&amp;MID(Mes!Q639,SEARCH(" ",Mes!Q639)+1,LEN(Mes!Q639))))
</f>
        <v/>
      </c>
      <c r="D639" s="7"/>
      <c r="E639" s="6" t="str">
        <f>Mes!M639</f>
        <v/>
      </c>
      <c r="F639" s="7" t="str">
        <f>Mes!J639</f>
        <v/>
      </c>
      <c r="G639" s="7"/>
      <c r="H639" s="7"/>
      <c r="I639" s="6" t="str">
        <f>Mes!L639</f>
        <v/>
      </c>
      <c r="J639" s="7"/>
      <c r="K639" s="8" t="str">
        <f>Mes!O639</f>
        <v/>
      </c>
      <c r="L639" s="8" t="str">
        <f>Mes!P639</f>
        <v/>
      </c>
      <c r="M639" s="6" t="str">
        <f>Mes!R639</f>
        <v/>
      </c>
      <c r="N639" s="7" t="str">
        <f t="shared" si="1"/>
        <v/>
      </c>
      <c r="O639" s="6" t="str">
        <f>Mes!N639</f>
        <v/>
      </c>
      <c r="P639" s="7"/>
      <c r="Q639" s="7"/>
      <c r="R639" s="6" t="str">
        <f>Mes!I639</f>
        <v/>
      </c>
      <c r="S639" s="6" t="str">
        <f>Mes!K639</f>
        <v/>
      </c>
      <c r="T639" s="7" t="str">
        <f>IF(Mes!Q639="","",VLOOKUP(Mes!Q639,User!$A$2:$E$200,3,1))</f>
        <v/>
      </c>
      <c r="U639" s="7"/>
      <c r="V639" s="7"/>
      <c r="W639" s="7"/>
      <c r="X639" s="7"/>
      <c r="Y639" s="7"/>
      <c r="Z639" s="7"/>
      <c r="AA639" s="7"/>
      <c r="AB639" s="7"/>
      <c r="AC639" s="7" t="str">
        <f>IF((Mes!B639 =""),Mes!H639," ")</f>
        <v/>
      </c>
      <c r="AD639" s="6" t="str">
        <f>IF(NOT(Mes!B639 =""),Mes!B639,"")</f>
        <v/>
      </c>
      <c r="AE639" s="7"/>
      <c r="AF639" s="7"/>
    </row>
    <row r="640" ht="15.75" customHeight="1">
      <c r="A640" s="6" t="str">
        <f>Mes!G640</f>
        <v/>
      </c>
      <c r="B640" s="7"/>
      <c r="C640" s="7" t="str">
        <f>IF(Mes!Q640="", "", LOWER(LEFT(Mes!Q640,1)&amp;MID(Mes!Q640,SEARCH(" ",Mes!Q640)+1,LEN(Mes!Q640))))
</f>
        <v/>
      </c>
      <c r="D640" s="7"/>
      <c r="E640" s="6" t="str">
        <f>Mes!M640</f>
        <v/>
      </c>
      <c r="F640" s="7" t="str">
        <f>Mes!J640</f>
        <v/>
      </c>
      <c r="G640" s="7"/>
      <c r="H640" s="7"/>
      <c r="I640" s="6" t="str">
        <f>Mes!L640</f>
        <v/>
      </c>
      <c r="J640" s="7"/>
      <c r="K640" s="8" t="str">
        <f>Mes!O640</f>
        <v/>
      </c>
      <c r="L640" s="8" t="str">
        <f>Mes!P640</f>
        <v/>
      </c>
      <c r="M640" s="6" t="str">
        <f>Mes!R640</f>
        <v/>
      </c>
      <c r="N640" s="7" t="str">
        <f t="shared" si="1"/>
        <v/>
      </c>
      <c r="O640" s="6" t="str">
        <f>Mes!N640</f>
        <v/>
      </c>
      <c r="P640" s="7"/>
      <c r="Q640" s="7"/>
      <c r="R640" s="6" t="str">
        <f>Mes!I640</f>
        <v/>
      </c>
      <c r="S640" s="6" t="str">
        <f>Mes!K640</f>
        <v/>
      </c>
      <c r="T640" s="7" t="str">
        <f>IF(Mes!Q640="","",VLOOKUP(Mes!Q640,User!$A$2:$E$200,3,1))</f>
        <v/>
      </c>
      <c r="U640" s="7"/>
      <c r="V640" s="7"/>
      <c r="W640" s="7"/>
      <c r="X640" s="7"/>
      <c r="Y640" s="7"/>
      <c r="Z640" s="7"/>
      <c r="AA640" s="7"/>
      <c r="AB640" s="7"/>
      <c r="AC640" s="7" t="str">
        <f>IF((Mes!B640 =""),Mes!H640," ")</f>
        <v/>
      </c>
      <c r="AD640" s="6" t="str">
        <f>IF(NOT(Mes!B640 =""),Mes!B640,"")</f>
        <v/>
      </c>
      <c r="AE640" s="7"/>
      <c r="AF640" s="7"/>
    </row>
    <row r="641" ht="15.75" customHeight="1">
      <c r="A641" s="6" t="str">
        <f>Mes!G641</f>
        <v/>
      </c>
      <c r="B641" s="7"/>
      <c r="C641" s="7" t="str">
        <f>IF(Mes!Q641="", "", LOWER(LEFT(Mes!Q641,1)&amp;MID(Mes!Q641,SEARCH(" ",Mes!Q641)+1,LEN(Mes!Q641))))
</f>
        <v/>
      </c>
      <c r="D641" s="7"/>
      <c r="E641" s="6" t="str">
        <f>Mes!M641</f>
        <v/>
      </c>
      <c r="F641" s="7" t="str">
        <f>Mes!J641</f>
        <v/>
      </c>
      <c r="G641" s="7"/>
      <c r="H641" s="7"/>
      <c r="I641" s="6" t="str">
        <f>Mes!L641</f>
        <v/>
      </c>
      <c r="J641" s="7"/>
      <c r="K641" s="8" t="str">
        <f>Mes!O641</f>
        <v/>
      </c>
      <c r="L641" s="8" t="str">
        <f>Mes!P641</f>
        <v/>
      </c>
      <c r="M641" s="6" t="str">
        <f>Mes!R641</f>
        <v/>
      </c>
      <c r="N641" s="7" t="str">
        <f t="shared" si="1"/>
        <v/>
      </c>
      <c r="O641" s="6" t="str">
        <f>Mes!N641</f>
        <v/>
      </c>
      <c r="P641" s="7"/>
      <c r="Q641" s="7"/>
      <c r="R641" s="6" t="str">
        <f>Mes!I641</f>
        <v/>
      </c>
      <c r="S641" s="6" t="str">
        <f>Mes!K641</f>
        <v/>
      </c>
      <c r="T641" s="7" t="str">
        <f>IF(Mes!Q641="","",VLOOKUP(Mes!Q641,User!$A$2:$E$200,3,1))</f>
        <v/>
      </c>
      <c r="U641" s="7"/>
      <c r="V641" s="7"/>
      <c r="W641" s="7"/>
      <c r="X641" s="7"/>
      <c r="Y641" s="7"/>
      <c r="Z641" s="7"/>
      <c r="AA641" s="7"/>
      <c r="AB641" s="7"/>
      <c r="AC641" s="7" t="str">
        <f>IF((Mes!B641 =""),Mes!H641," ")</f>
        <v/>
      </c>
      <c r="AD641" s="6" t="str">
        <f>IF(NOT(Mes!B641 =""),Mes!B641,"")</f>
        <v/>
      </c>
      <c r="AE641" s="7"/>
      <c r="AF641" s="7"/>
    </row>
    <row r="642" ht="15.75" customHeight="1">
      <c r="A642" s="6" t="str">
        <f>Mes!G642</f>
        <v/>
      </c>
      <c r="B642" s="7"/>
      <c r="C642" s="7" t="str">
        <f>IF(Mes!Q642="", "", LOWER(LEFT(Mes!Q642,1)&amp;MID(Mes!Q642,SEARCH(" ",Mes!Q642)+1,LEN(Mes!Q642))))
</f>
        <v/>
      </c>
      <c r="D642" s="7"/>
      <c r="E642" s="6" t="str">
        <f>Mes!M642</f>
        <v/>
      </c>
      <c r="F642" s="7" t="str">
        <f>Mes!J642</f>
        <v/>
      </c>
      <c r="G642" s="7"/>
      <c r="H642" s="7"/>
      <c r="I642" s="6" t="str">
        <f>Mes!L642</f>
        <v/>
      </c>
      <c r="J642" s="7"/>
      <c r="K642" s="8" t="str">
        <f>Mes!O642</f>
        <v/>
      </c>
      <c r="L642" s="8" t="str">
        <f>Mes!P642</f>
        <v/>
      </c>
      <c r="M642" s="6" t="str">
        <f>Mes!R642</f>
        <v/>
      </c>
      <c r="N642" s="7" t="str">
        <f t="shared" si="1"/>
        <v/>
      </c>
      <c r="O642" s="6" t="str">
        <f>Mes!N642</f>
        <v/>
      </c>
      <c r="P642" s="7"/>
      <c r="Q642" s="7"/>
      <c r="R642" s="6" t="str">
        <f>Mes!I642</f>
        <v/>
      </c>
      <c r="S642" s="6" t="str">
        <f>Mes!K642</f>
        <v/>
      </c>
      <c r="T642" s="7" t="str">
        <f>IF(Mes!Q642="","",VLOOKUP(Mes!Q642,User!$A$2:$E$200,3,1))</f>
        <v/>
      </c>
      <c r="U642" s="7"/>
      <c r="V642" s="7"/>
      <c r="W642" s="7"/>
      <c r="X642" s="7"/>
      <c r="Y642" s="7"/>
      <c r="Z642" s="7"/>
      <c r="AA642" s="7"/>
      <c r="AB642" s="7"/>
      <c r="AC642" s="7" t="str">
        <f>IF((Mes!B642 =""),Mes!H642," ")</f>
        <v/>
      </c>
      <c r="AD642" s="6" t="str">
        <f>IF(NOT(Mes!B642 =""),Mes!B642,"")</f>
        <v/>
      </c>
      <c r="AE642" s="7"/>
      <c r="AF642" s="7"/>
    </row>
    <row r="643" ht="15.75" customHeight="1">
      <c r="A643" s="6" t="str">
        <f>Mes!G643</f>
        <v/>
      </c>
      <c r="B643" s="7"/>
      <c r="C643" s="7" t="str">
        <f>IF(Mes!Q643="", "", LOWER(LEFT(Mes!Q643,1)&amp;MID(Mes!Q643,SEARCH(" ",Mes!Q643)+1,LEN(Mes!Q643))))
</f>
        <v/>
      </c>
      <c r="D643" s="7"/>
      <c r="E643" s="6" t="str">
        <f>Mes!M643</f>
        <v/>
      </c>
      <c r="F643" s="7" t="str">
        <f>Mes!J643</f>
        <v/>
      </c>
      <c r="G643" s="7"/>
      <c r="H643" s="7"/>
      <c r="I643" s="6" t="str">
        <f>Mes!L643</f>
        <v/>
      </c>
      <c r="J643" s="7"/>
      <c r="K643" s="8" t="str">
        <f>Mes!O643</f>
        <v/>
      </c>
      <c r="L643" s="8" t="str">
        <f>Mes!P643</f>
        <v/>
      </c>
      <c r="M643" s="6" t="str">
        <f>Mes!R643</f>
        <v/>
      </c>
      <c r="N643" s="7" t="str">
        <f t="shared" si="1"/>
        <v/>
      </c>
      <c r="O643" s="6" t="str">
        <f>Mes!N643</f>
        <v/>
      </c>
      <c r="P643" s="7"/>
      <c r="Q643" s="7"/>
      <c r="R643" s="6" t="str">
        <f>Mes!I643</f>
        <v/>
      </c>
      <c r="S643" s="6" t="str">
        <f>Mes!K643</f>
        <v/>
      </c>
      <c r="T643" s="7" t="str">
        <f>IF(Mes!Q643="","",VLOOKUP(Mes!Q643,User!$A$2:$E$200,3,1))</f>
        <v/>
      </c>
      <c r="U643" s="7"/>
      <c r="V643" s="7"/>
      <c r="W643" s="7"/>
      <c r="X643" s="7"/>
      <c r="Y643" s="7"/>
      <c r="Z643" s="7"/>
      <c r="AA643" s="7"/>
      <c r="AB643" s="7"/>
      <c r="AC643" s="7" t="str">
        <f>IF((Mes!B643 =""),Mes!H643," ")</f>
        <v/>
      </c>
      <c r="AD643" s="6" t="str">
        <f>IF(NOT(Mes!B643 =""),Mes!B643,"")</f>
        <v/>
      </c>
      <c r="AE643" s="7"/>
      <c r="AF643" s="7"/>
    </row>
    <row r="644" ht="15.75" customHeight="1">
      <c r="A644" s="6" t="str">
        <f>Mes!G644</f>
        <v/>
      </c>
      <c r="B644" s="7"/>
      <c r="C644" s="7" t="str">
        <f>IF(Mes!Q644="", "", LOWER(LEFT(Mes!Q644,1)&amp;MID(Mes!Q644,SEARCH(" ",Mes!Q644)+1,LEN(Mes!Q644))))
</f>
        <v/>
      </c>
      <c r="D644" s="7"/>
      <c r="E644" s="6" t="str">
        <f>Mes!M644</f>
        <v/>
      </c>
      <c r="F644" s="7" t="str">
        <f>Mes!J644</f>
        <v/>
      </c>
      <c r="G644" s="7"/>
      <c r="H644" s="7"/>
      <c r="I644" s="6" t="str">
        <f>Mes!L644</f>
        <v/>
      </c>
      <c r="J644" s="7"/>
      <c r="K644" s="8" t="str">
        <f>Mes!O644</f>
        <v/>
      </c>
      <c r="L644" s="8" t="str">
        <f>Mes!P644</f>
        <v/>
      </c>
      <c r="M644" s="6" t="str">
        <f>Mes!R644</f>
        <v/>
      </c>
      <c r="N644" s="7" t="str">
        <f t="shared" si="1"/>
        <v/>
      </c>
      <c r="O644" s="6" t="str">
        <f>Mes!N644</f>
        <v/>
      </c>
      <c r="P644" s="7"/>
      <c r="Q644" s="7"/>
      <c r="R644" s="6" t="str">
        <f>Mes!I644</f>
        <v/>
      </c>
      <c r="S644" s="6" t="str">
        <f>Mes!K644</f>
        <v/>
      </c>
      <c r="T644" s="7" t="str">
        <f>IF(Mes!Q644="","",VLOOKUP(Mes!Q644,User!$A$2:$E$200,3,1))</f>
        <v/>
      </c>
      <c r="U644" s="7"/>
      <c r="V644" s="7"/>
      <c r="W644" s="7"/>
      <c r="X644" s="7"/>
      <c r="Y644" s="7"/>
      <c r="Z644" s="7"/>
      <c r="AA644" s="7"/>
      <c r="AB644" s="7"/>
      <c r="AC644" s="7" t="str">
        <f>IF((Mes!B644 =""),Mes!H644," ")</f>
        <v/>
      </c>
      <c r="AD644" s="6" t="str">
        <f>IF(NOT(Mes!B644 =""),Mes!B644,"")</f>
        <v/>
      </c>
      <c r="AE644" s="7"/>
      <c r="AF644" s="7"/>
    </row>
    <row r="645" ht="15.75" customHeight="1">
      <c r="A645" s="6" t="str">
        <f>Mes!G645</f>
        <v/>
      </c>
      <c r="B645" s="7"/>
      <c r="C645" s="7" t="str">
        <f>IF(Mes!Q645="", "", LOWER(LEFT(Mes!Q645,1)&amp;MID(Mes!Q645,SEARCH(" ",Mes!Q645)+1,LEN(Mes!Q645))))
</f>
        <v/>
      </c>
      <c r="D645" s="7"/>
      <c r="E645" s="6" t="str">
        <f>Mes!M645</f>
        <v/>
      </c>
      <c r="F645" s="7" t="str">
        <f>Mes!J645</f>
        <v/>
      </c>
      <c r="G645" s="7"/>
      <c r="H645" s="7"/>
      <c r="I645" s="6" t="str">
        <f>Mes!L645</f>
        <v/>
      </c>
      <c r="J645" s="7"/>
      <c r="K645" s="8" t="str">
        <f>Mes!O645</f>
        <v/>
      </c>
      <c r="L645" s="8" t="str">
        <f>Mes!P645</f>
        <v/>
      </c>
      <c r="M645" s="6" t="str">
        <f>Mes!R645</f>
        <v/>
      </c>
      <c r="N645" s="7" t="str">
        <f t="shared" si="1"/>
        <v/>
      </c>
      <c r="O645" s="6" t="str">
        <f>Mes!N645</f>
        <v/>
      </c>
      <c r="P645" s="7"/>
      <c r="Q645" s="7"/>
      <c r="R645" s="6" t="str">
        <f>Mes!I645</f>
        <v/>
      </c>
      <c r="S645" s="6" t="str">
        <f>Mes!K645</f>
        <v/>
      </c>
      <c r="T645" s="7" t="str">
        <f>IF(Mes!Q645="","",VLOOKUP(Mes!Q645,User!$A$2:$E$200,3,1))</f>
        <v/>
      </c>
      <c r="U645" s="7"/>
      <c r="V645" s="7"/>
      <c r="W645" s="7"/>
      <c r="X645" s="7"/>
      <c r="Y645" s="7"/>
      <c r="Z645" s="7"/>
      <c r="AA645" s="7"/>
      <c r="AB645" s="7"/>
      <c r="AC645" s="7" t="str">
        <f>IF((Mes!B645 =""),Mes!H645," ")</f>
        <v/>
      </c>
      <c r="AD645" s="6" t="str">
        <f>IF(NOT(Mes!B645 =""),Mes!B645,"")</f>
        <v/>
      </c>
      <c r="AE645" s="7"/>
      <c r="AF645" s="7"/>
    </row>
    <row r="646" ht="15.75" customHeight="1">
      <c r="A646" s="6" t="str">
        <f>Mes!G646</f>
        <v/>
      </c>
      <c r="B646" s="7"/>
      <c r="C646" s="7" t="str">
        <f>IF(Mes!Q646="", "", LOWER(LEFT(Mes!Q646,1)&amp;MID(Mes!Q646,SEARCH(" ",Mes!Q646)+1,LEN(Mes!Q646))))
</f>
        <v/>
      </c>
      <c r="D646" s="7"/>
      <c r="E646" s="6" t="str">
        <f>Mes!M646</f>
        <v/>
      </c>
      <c r="F646" s="7" t="str">
        <f>Mes!J646</f>
        <v/>
      </c>
      <c r="G646" s="7"/>
      <c r="H646" s="7"/>
      <c r="I646" s="6" t="str">
        <f>Mes!L646</f>
        <v/>
      </c>
      <c r="J646" s="7"/>
      <c r="K646" s="8" t="str">
        <f>Mes!O646</f>
        <v/>
      </c>
      <c r="L646" s="8" t="str">
        <f>Mes!P646</f>
        <v/>
      </c>
      <c r="M646" s="6" t="str">
        <f>Mes!R646</f>
        <v/>
      </c>
      <c r="N646" s="7" t="str">
        <f t="shared" si="1"/>
        <v/>
      </c>
      <c r="O646" s="6" t="str">
        <f>Mes!N646</f>
        <v/>
      </c>
      <c r="P646" s="7"/>
      <c r="Q646" s="7"/>
      <c r="R646" s="6" t="str">
        <f>Mes!I646</f>
        <v/>
      </c>
      <c r="S646" s="6" t="str">
        <f>Mes!K646</f>
        <v/>
      </c>
      <c r="T646" s="7" t="str">
        <f>IF(Mes!Q646="","",VLOOKUP(Mes!Q646,User!$A$2:$E$200,3,1))</f>
        <v/>
      </c>
      <c r="U646" s="7"/>
      <c r="V646" s="7"/>
      <c r="W646" s="7"/>
      <c r="X646" s="7"/>
      <c r="Y646" s="7"/>
      <c r="Z646" s="7"/>
      <c r="AA646" s="7"/>
      <c r="AB646" s="7"/>
      <c r="AC646" s="7" t="str">
        <f>IF((Mes!B646 =""),Mes!H646," ")</f>
        <v/>
      </c>
      <c r="AD646" s="6" t="str">
        <f>IF(NOT(Mes!B646 =""),Mes!B646,"")</f>
        <v/>
      </c>
      <c r="AE646" s="7"/>
      <c r="AF646" s="7"/>
    </row>
    <row r="647" ht="15.75" customHeight="1">
      <c r="A647" s="6" t="str">
        <f>Mes!G647</f>
        <v/>
      </c>
      <c r="B647" s="7"/>
      <c r="C647" s="7" t="str">
        <f>IF(Mes!Q647="", "", LOWER(LEFT(Mes!Q647,1)&amp;MID(Mes!Q647,SEARCH(" ",Mes!Q647)+1,LEN(Mes!Q647))))
</f>
        <v/>
      </c>
      <c r="D647" s="7"/>
      <c r="E647" s="6" t="str">
        <f>Mes!M647</f>
        <v/>
      </c>
      <c r="F647" s="7" t="str">
        <f>Mes!J647</f>
        <v/>
      </c>
      <c r="G647" s="7"/>
      <c r="H647" s="7"/>
      <c r="I647" s="6" t="str">
        <f>Mes!L647</f>
        <v/>
      </c>
      <c r="J647" s="7"/>
      <c r="K647" s="8" t="str">
        <f>Mes!O647</f>
        <v/>
      </c>
      <c r="L647" s="8" t="str">
        <f>Mes!P647</f>
        <v/>
      </c>
      <c r="M647" s="6" t="str">
        <f>Mes!R647</f>
        <v/>
      </c>
      <c r="N647" s="7" t="str">
        <f t="shared" si="1"/>
        <v/>
      </c>
      <c r="O647" s="6" t="str">
        <f>Mes!N647</f>
        <v/>
      </c>
      <c r="P647" s="7"/>
      <c r="Q647" s="7"/>
      <c r="R647" s="6" t="str">
        <f>Mes!I647</f>
        <v/>
      </c>
      <c r="S647" s="6" t="str">
        <f>Mes!K647</f>
        <v/>
      </c>
      <c r="T647" s="7" t="str">
        <f>IF(Mes!Q647="","",VLOOKUP(Mes!Q647,User!$A$2:$E$200,3,1))</f>
        <v/>
      </c>
      <c r="U647" s="7"/>
      <c r="V647" s="7"/>
      <c r="W647" s="7"/>
      <c r="X647" s="7"/>
      <c r="Y647" s="7"/>
      <c r="Z647" s="7"/>
      <c r="AA647" s="7"/>
      <c r="AB647" s="7"/>
      <c r="AC647" s="7" t="str">
        <f>IF((Mes!B647 =""),Mes!H647," ")</f>
        <v/>
      </c>
      <c r="AD647" s="6" t="str">
        <f>IF(NOT(Mes!B647 =""),Mes!B647,"")</f>
        <v/>
      </c>
      <c r="AE647" s="7"/>
      <c r="AF647" s="7"/>
    </row>
    <row r="648" ht="15.75" customHeight="1">
      <c r="A648" s="6" t="str">
        <f>Mes!G648</f>
        <v/>
      </c>
      <c r="B648" s="7"/>
      <c r="C648" s="7" t="str">
        <f>IF(Mes!Q648="", "", LOWER(LEFT(Mes!Q648,1)&amp;MID(Mes!Q648,SEARCH(" ",Mes!Q648)+1,LEN(Mes!Q648))))
</f>
        <v/>
      </c>
      <c r="D648" s="7"/>
      <c r="E648" s="6" t="str">
        <f>Mes!M648</f>
        <v/>
      </c>
      <c r="F648" s="7" t="str">
        <f>Mes!J648</f>
        <v/>
      </c>
      <c r="G648" s="7"/>
      <c r="H648" s="7"/>
      <c r="I648" s="6" t="str">
        <f>Mes!L648</f>
        <v/>
      </c>
      <c r="J648" s="7"/>
      <c r="K648" s="8" t="str">
        <f>Mes!O648</f>
        <v/>
      </c>
      <c r="L648" s="8" t="str">
        <f>Mes!P648</f>
        <v/>
      </c>
      <c r="M648" s="6" t="str">
        <f>Mes!R648</f>
        <v/>
      </c>
      <c r="N648" s="7" t="str">
        <f t="shared" si="1"/>
        <v/>
      </c>
      <c r="O648" s="6" t="str">
        <f>Mes!N648</f>
        <v/>
      </c>
      <c r="P648" s="7"/>
      <c r="Q648" s="7"/>
      <c r="R648" s="6" t="str">
        <f>Mes!I648</f>
        <v/>
      </c>
      <c r="S648" s="6" t="str">
        <f>Mes!K648</f>
        <v/>
      </c>
      <c r="T648" s="7" t="str">
        <f>IF(Mes!Q648="","",VLOOKUP(Mes!Q648,User!$A$2:$E$200,3,1))</f>
        <v/>
      </c>
      <c r="U648" s="7"/>
      <c r="V648" s="7"/>
      <c r="W648" s="7"/>
      <c r="X648" s="7"/>
      <c r="Y648" s="7"/>
      <c r="Z648" s="7"/>
      <c r="AA648" s="7"/>
      <c r="AB648" s="7"/>
      <c r="AC648" s="7" t="str">
        <f>IF((Mes!B648 =""),Mes!H648," ")</f>
        <v/>
      </c>
      <c r="AD648" s="6" t="str">
        <f>IF(NOT(Mes!B648 =""),Mes!B648,"")</f>
        <v/>
      </c>
      <c r="AE648" s="7"/>
      <c r="AF648" s="7"/>
    </row>
    <row r="649" ht="15.75" customHeight="1">
      <c r="A649" s="6" t="str">
        <f>Mes!G649</f>
        <v/>
      </c>
      <c r="B649" s="7"/>
      <c r="C649" s="7" t="str">
        <f>IF(Mes!Q649="", "", LOWER(LEFT(Mes!Q649,1)&amp;MID(Mes!Q649,SEARCH(" ",Mes!Q649)+1,LEN(Mes!Q649))))
</f>
        <v/>
      </c>
      <c r="D649" s="7"/>
      <c r="E649" s="6" t="str">
        <f>Mes!M649</f>
        <v/>
      </c>
      <c r="F649" s="7" t="str">
        <f>Mes!J649</f>
        <v/>
      </c>
      <c r="G649" s="7"/>
      <c r="H649" s="7"/>
      <c r="I649" s="6" t="str">
        <f>Mes!L649</f>
        <v/>
      </c>
      <c r="J649" s="7"/>
      <c r="K649" s="8" t="str">
        <f>Mes!O649</f>
        <v/>
      </c>
      <c r="L649" s="8" t="str">
        <f>Mes!P649</f>
        <v/>
      </c>
      <c r="M649" s="6" t="str">
        <f>Mes!R649</f>
        <v/>
      </c>
      <c r="N649" s="7" t="str">
        <f t="shared" si="1"/>
        <v/>
      </c>
      <c r="O649" s="6" t="str">
        <f>Mes!N649</f>
        <v/>
      </c>
      <c r="P649" s="7"/>
      <c r="Q649" s="7"/>
      <c r="R649" s="6" t="str">
        <f>Mes!I649</f>
        <v/>
      </c>
      <c r="S649" s="6" t="str">
        <f>Mes!K649</f>
        <v/>
      </c>
      <c r="T649" s="7" t="str">
        <f>IF(Mes!Q649="","",VLOOKUP(Mes!Q649,User!$A$2:$E$200,3,1))</f>
        <v/>
      </c>
      <c r="U649" s="7"/>
      <c r="V649" s="7"/>
      <c r="W649" s="7"/>
      <c r="X649" s="7"/>
      <c r="Y649" s="7"/>
      <c r="Z649" s="7"/>
      <c r="AA649" s="7"/>
      <c r="AB649" s="7"/>
      <c r="AC649" s="7" t="str">
        <f>IF((Mes!B649 =""),Mes!H649," ")</f>
        <v/>
      </c>
      <c r="AD649" s="6" t="str">
        <f>IF(NOT(Mes!B649 =""),Mes!B649,"")</f>
        <v/>
      </c>
      <c r="AE649" s="7"/>
      <c r="AF649" s="7"/>
    </row>
    <row r="650" ht="15.75" customHeight="1">
      <c r="A650" s="6" t="str">
        <f>Mes!G650</f>
        <v/>
      </c>
      <c r="B650" s="7"/>
      <c r="C650" s="7" t="str">
        <f>IF(Mes!Q650="", "", LOWER(LEFT(Mes!Q650,1)&amp;MID(Mes!Q650,SEARCH(" ",Mes!Q650)+1,LEN(Mes!Q650))))
</f>
        <v/>
      </c>
      <c r="D650" s="7"/>
      <c r="E650" s="6" t="str">
        <f>Mes!M650</f>
        <v/>
      </c>
      <c r="F650" s="7" t="str">
        <f>Mes!J650</f>
        <v/>
      </c>
      <c r="G650" s="7"/>
      <c r="H650" s="7"/>
      <c r="I650" s="6" t="str">
        <f>Mes!L650</f>
        <v/>
      </c>
      <c r="J650" s="7"/>
      <c r="K650" s="8" t="str">
        <f>Mes!O650</f>
        <v/>
      </c>
      <c r="L650" s="8" t="str">
        <f>Mes!P650</f>
        <v/>
      </c>
      <c r="M650" s="6" t="str">
        <f>Mes!R650</f>
        <v/>
      </c>
      <c r="N650" s="7" t="str">
        <f t="shared" si="1"/>
        <v/>
      </c>
      <c r="O650" s="6" t="str">
        <f>Mes!N650</f>
        <v/>
      </c>
      <c r="P650" s="7"/>
      <c r="Q650" s="7"/>
      <c r="R650" s="6" t="str">
        <f>Mes!I650</f>
        <v/>
      </c>
      <c r="S650" s="6" t="str">
        <f>Mes!K650</f>
        <v/>
      </c>
      <c r="T650" s="7" t="str">
        <f>IF(Mes!Q650="","",VLOOKUP(Mes!Q650,User!$A$2:$E$200,3,1))</f>
        <v/>
      </c>
      <c r="U650" s="7"/>
      <c r="V650" s="7"/>
      <c r="W650" s="7"/>
      <c r="X650" s="7"/>
      <c r="Y650" s="7"/>
      <c r="Z650" s="7"/>
      <c r="AA650" s="7"/>
      <c r="AB650" s="7"/>
      <c r="AC650" s="7" t="str">
        <f>IF((Mes!B650 =""),Mes!H650," ")</f>
        <v/>
      </c>
      <c r="AD650" s="6" t="str">
        <f>IF(NOT(Mes!B650 =""),Mes!B650,"")</f>
        <v/>
      </c>
      <c r="AE650" s="7"/>
      <c r="AF650" s="7"/>
    </row>
    <row r="651" ht="15.75" customHeight="1">
      <c r="A651" s="6" t="str">
        <f>Mes!G651</f>
        <v/>
      </c>
      <c r="B651" s="7"/>
      <c r="C651" s="7" t="str">
        <f>IF(Mes!Q651="", "", LOWER(LEFT(Mes!Q651,1)&amp;MID(Mes!Q651,SEARCH(" ",Mes!Q651)+1,LEN(Mes!Q651))))
</f>
        <v/>
      </c>
      <c r="D651" s="7"/>
      <c r="E651" s="6" t="str">
        <f>Mes!M651</f>
        <v/>
      </c>
      <c r="F651" s="7" t="str">
        <f>Mes!J651</f>
        <v/>
      </c>
      <c r="G651" s="7"/>
      <c r="H651" s="7"/>
      <c r="I651" s="6" t="str">
        <f>Mes!L651</f>
        <v/>
      </c>
      <c r="J651" s="7"/>
      <c r="K651" s="8" t="str">
        <f>Mes!O651</f>
        <v/>
      </c>
      <c r="L651" s="8" t="str">
        <f>Mes!P651</f>
        <v/>
      </c>
      <c r="M651" s="6" t="str">
        <f>Mes!R651</f>
        <v/>
      </c>
      <c r="N651" s="7" t="str">
        <f t="shared" si="1"/>
        <v/>
      </c>
      <c r="O651" s="6" t="str">
        <f>Mes!N651</f>
        <v/>
      </c>
      <c r="P651" s="7"/>
      <c r="Q651" s="7"/>
      <c r="R651" s="6" t="str">
        <f>Mes!I651</f>
        <v/>
      </c>
      <c r="S651" s="6" t="str">
        <f>Mes!K651</f>
        <v/>
      </c>
      <c r="T651" s="7" t="str">
        <f>IF(Mes!Q651="","",VLOOKUP(Mes!Q651,User!$A$2:$E$200,3,1))</f>
        <v/>
      </c>
      <c r="U651" s="7"/>
      <c r="V651" s="7"/>
      <c r="W651" s="7"/>
      <c r="X651" s="7"/>
      <c r="Y651" s="7"/>
      <c r="Z651" s="7"/>
      <c r="AA651" s="7"/>
      <c r="AB651" s="7"/>
      <c r="AC651" s="7" t="str">
        <f>IF((Mes!B651 =""),Mes!H651," ")</f>
        <v/>
      </c>
      <c r="AD651" s="6" t="str">
        <f>IF(NOT(Mes!B651 =""),Mes!B651,"")</f>
        <v/>
      </c>
      <c r="AE651" s="7"/>
      <c r="AF651" s="7"/>
    </row>
    <row r="652" ht="15.75" customHeight="1">
      <c r="A652" s="6" t="str">
        <f>Mes!G652</f>
        <v/>
      </c>
      <c r="B652" s="7"/>
      <c r="C652" s="7" t="str">
        <f>IF(Mes!Q652="", "", LOWER(LEFT(Mes!Q652,1)&amp;MID(Mes!Q652,SEARCH(" ",Mes!Q652)+1,LEN(Mes!Q652))))
</f>
        <v/>
      </c>
      <c r="D652" s="7"/>
      <c r="E652" s="6" t="str">
        <f>Mes!M652</f>
        <v/>
      </c>
      <c r="F652" s="7" t="str">
        <f>Mes!J652</f>
        <v/>
      </c>
      <c r="G652" s="7"/>
      <c r="H652" s="7"/>
      <c r="I652" s="6" t="str">
        <f>Mes!L652</f>
        <v/>
      </c>
      <c r="J652" s="7"/>
      <c r="K652" s="8" t="str">
        <f>Mes!O652</f>
        <v/>
      </c>
      <c r="L652" s="8" t="str">
        <f>Mes!P652</f>
        <v/>
      </c>
      <c r="M652" s="6" t="str">
        <f>Mes!R652</f>
        <v/>
      </c>
      <c r="N652" s="7" t="str">
        <f t="shared" si="1"/>
        <v/>
      </c>
      <c r="O652" s="6" t="str">
        <f>Mes!N652</f>
        <v/>
      </c>
      <c r="P652" s="7"/>
      <c r="Q652" s="7"/>
      <c r="R652" s="6" t="str">
        <f>Mes!I652</f>
        <v/>
      </c>
      <c r="S652" s="6" t="str">
        <f>Mes!K652</f>
        <v/>
      </c>
      <c r="T652" s="7" t="str">
        <f>IF(Mes!Q652="","",VLOOKUP(Mes!Q652,User!$A$2:$E$200,3,1))</f>
        <v/>
      </c>
      <c r="U652" s="7"/>
      <c r="V652" s="7"/>
      <c r="W652" s="7"/>
      <c r="X652" s="7"/>
      <c r="Y652" s="7"/>
      <c r="Z652" s="7"/>
      <c r="AA652" s="7"/>
      <c r="AB652" s="7"/>
      <c r="AC652" s="7" t="str">
        <f>IF((Mes!B652 =""),Mes!H652," ")</f>
        <v/>
      </c>
      <c r="AD652" s="6" t="str">
        <f>IF(NOT(Mes!B652 =""),Mes!B652,"")</f>
        <v/>
      </c>
      <c r="AE652" s="7"/>
      <c r="AF652" s="7"/>
    </row>
    <row r="653" ht="15.75" customHeight="1">
      <c r="A653" s="6" t="str">
        <f>Mes!G653</f>
        <v/>
      </c>
      <c r="B653" s="7"/>
      <c r="C653" s="7" t="str">
        <f>IF(Mes!Q653="", "", LOWER(LEFT(Mes!Q653,1)&amp;MID(Mes!Q653,SEARCH(" ",Mes!Q653)+1,LEN(Mes!Q653))))
</f>
        <v/>
      </c>
      <c r="D653" s="7"/>
      <c r="E653" s="6" t="str">
        <f>Mes!M653</f>
        <v/>
      </c>
      <c r="F653" s="7" t="str">
        <f>Mes!J653</f>
        <v/>
      </c>
      <c r="G653" s="7"/>
      <c r="H653" s="7"/>
      <c r="I653" s="6" t="str">
        <f>Mes!L653</f>
        <v/>
      </c>
      <c r="J653" s="7"/>
      <c r="K653" s="8" t="str">
        <f>Mes!O653</f>
        <v/>
      </c>
      <c r="L653" s="8" t="str">
        <f>Mes!P653</f>
        <v/>
      </c>
      <c r="M653" s="6" t="str">
        <f>Mes!R653</f>
        <v/>
      </c>
      <c r="N653" s="7" t="str">
        <f t="shared" si="1"/>
        <v/>
      </c>
      <c r="O653" s="6" t="str">
        <f>Mes!N653</f>
        <v/>
      </c>
      <c r="P653" s="7"/>
      <c r="Q653" s="7"/>
      <c r="R653" s="6" t="str">
        <f>Mes!I653</f>
        <v/>
      </c>
      <c r="S653" s="6" t="str">
        <f>Mes!K653</f>
        <v/>
      </c>
      <c r="T653" s="7" t="str">
        <f>IF(Mes!Q653="","",VLOOKUP(Mes!Q653,User!$A$2:$E$200,3,1))</f>
        <v/>
      </c>
      <c r="U653" s="7"/>
      <c r="V653" s="7"/>
      <c r="W653" s="7"/>
      <c r="X653" s="7"/>
      <c r="Y653" s="7"/>
      <c r="Z653" s="7"/>
      <c r="AA653" s="7"/>
      <c r="AB653" s="7"/>
      <c r="AC653" s="7" t="str">
        <f>IF((Mes!B653 =""),Mes!H653," ")</f>
        <v/>
      </c>
      <c r="AD653" s="6" t="str">
        <f>IF(NOT(Mes!B653 =""),Mes!B653,"")</f>
        <v/>
      </c>
      <c r="AE653" s="7"/>
      <c r="AF653" s="7"/>
    </row>
    <row r="654" ht="15.75" customHeight="1">
      <c r="A654" s="6" t="str">
        <f>Mes!G654</f>
        <v/>
      </c>
      <c r="B654" s="7"/>
      <c r="C654" s="7" t="str">
        <f>IF(Mes!Q654="", "", LOWER(LEFT(Mes!Q654,1)&amp;MID(Mes!Q654,SEARCH(" ",Mes!Q654)+1,LEN(Mes!Q654))))
</f>
        <v/>
      </c>
      <c r="D654" s="7"/>
      <c r="E654" s="6" t="str">
        <f>Mes!M654</f>
        <v/>
      </c>
      <c r="F654" s="7" t="str">
        <f>Mes!J654</f>
        <v/>
      </c>
      <c r="G654" s="7"/>
      <c r="H654" s="7"/>
      <c r="I654" s="6" t="str">
        <f>Mes!L654</f>
        <v/>
      </c>
      <c r="J654" s="7"/>
      <c r="K654" s="8" t="str">
        <f>Mes!O654</f>
        <v/>
      </c>
      <c r="L654" s="8" t="str">
        <f>Mes!P654</f>
        <v/>
      </c>
      <c r="M654" s="6" t="str">
        <f>Mes!R654</f>
        <v/>
      </c>
      <c r="N654" s="7" t="str">
        <f t="shared" si="1"/>
        <v/>
      </c>
      <c r="O654" s="6" t="str">
        <f>Mes!N654</f>
        <v/>
      </c>
      <c r="P654" s="7"/>
      <c r="Q654" s="7"/>
      <c r="R654" s="6" t="str">
        <f>Mes!I654</f>
        <v/>
      </c>
      <c r="S654" s="6" t="str">
        <f>Mes!K654</f>
        <v/>
      </c>
      <c r="T654" s="7" t="str">
        <f>IF(Mes!Q654="","",VLOOKUP(Mes!Q654,User!$A$2:$E$200,3,1))</f>
        <v/>
      </c>
      <c r="U654" s="7"/>
      <c r="V654" s="7"/>
      <c r="W654" s="7"/>
      <c r="X654" s="7"/>
      <c r="Y654" s="7"/>
      <c r="Z654" s="7"/>
      <c r="AA654" s="7"/>
      <c r="AB654" s="7"/>
      <c r="AC654" s="7" t="str">
        <f>IF((Mes!B654 =""),Mes!H654," ")</f>
        <v/>
      </c>
      <c r="AD654" s="6" t="str">
        <f>IF(NOT(Mes!B654 =""),Mes!B654,"")</f>
        <v/>
      </c>
      <c r="AE654" s="7"/>
      <c r="AF654" s="7"/>
    </row>
    <row r="655" ht="15.75" customHeight="1">
      <c r="A655" s="6" t="str">
        <f>Mes!G655</f>
        <v/>
      </c>
      <c r="B655" s="7"/>
      <c r="C655" s="7" t="str">
        <f>IF(Mes!Q655="", "", LOWER(LEFT(Mes!Q655,1)&amp;MID(Mes!Q655,SEARCH(" ",Mes!Q655)+1,LEN(Mes!Q655))))
</f>
        <v/>
      </c>
      <c r="D655" s="7"/>
      <c r="E655" s="6" t="str">
        <f>Mes!M655</f>
        <v/>
      </c>
      <c r="F655" s="7" t="str">
        <f>Mes!J655</f>
        <v/>
      </c>
      <c r="G655" s="7"/>
      <c r="H655" s="7"/>
      <c r="I655" s="6" t="str">
        <f>Mes!L655</f>
        <v/>
      </c>
      <c r="J655" s="7"/>
      <c r="K655" s="8" t="str">
        <f>Mes!O655</f>
        <v/>
      </c>
      <c r="L655" s="8" t="str">
        <f>Mes!P655</f>
        <v/>
      </c>
      <c r="M655" s="6" t="str">
        <f>Mes!R655</f>
        <v/>
      </c>
      <c r="N655" s="7" t="str">
        <f t="shared" si="1"/>
        <v/>
      </c>
      <c r="O655" s="6" t="str">
        <f>Mes!N655</f>
        <v/>
      </c>
      <c r="P655" s="7"/>
      <c r="Q655" s="7"/>
      <c r="R655" s="6" t="str">
        <f>Mes!I655</f>
        <v/>
      </c>
      <c r="S655" s="6" t="str">
        <f>Mes!K655</f>
        <v/>
      </c>
      <c r="T655" s="7" t="str">
        <f>IF(Mes!Q655="","",VLOOKUP(Mes!Q655,User!$A$2:$E$200,3,1))</f>
        <v/>
      </c>
      <c r="U655" s="7"/>
      <c r="V655" s="7"/>
      <c r="W655" s="7"/>
      <c r="X655" s="7"/>
      <c r="Y655" s="7"/>
      <c r="Z655" s="7"/>
      <c r="AA655" s="7"/>
      <c r="AB655" s="7"/>
      <c r="AC655" s="7" t="str">
        <f>IF((Mes!B655 =""),Mes!H655," ")</f>
        <v/>
      </c>
      <c r="AD655" s="6" t="str">
        <f>IF(NOT(Mes!B655 =""),Mes!B655,"")</f>
        <v/>
      </c>
      <c r="AE655" s="7"/>
      <c r="AF655" s="7"/>
    </row>
    <row r="656" ht="15.75" customHeight="1">
      <c r="A656" s="6" t="str">
        <f>Mes!G656</f>
        <v/>
      </c>
      <c r="B656" s="7"/>
      <c r="C656" s="7" t="str">
        <f>IF(Mes!Q656="", "", LOWER(LEFT(Mes!Q656,1)&amp;MID(Mes!Q656,SEARCH(" ",Mes!Q656)+1,LEN(Mes!Q656))))
</f>
        <v/>
      </c>
      <c r="D656" s="7"/>
      <c r="E656" s="6" t="str">
        <f>Mes!M656</f>
        <v/>
      </c>
      <c r="F656" s="7" t="str">
        <f>Mes!J656</f>
        <v/>
      </c>
      <c r="G656" s="7"/>
      <c r="H656" s="7"/>
      <c r="I656" s="6" t="str">
        <f>Mes!L656</f>
        <v/>
      </c>
      <c r="J656" s="7"/>
      <c r="K656" s="8" t="str">
        <f>Mes!O656</f>
        <v/>
      </c>
      <c r="L656" s="8" t="str">
        <f>Mes!P656</f>
        <v/>
      </c>
      <c r="M656" s="6" t="str">
        <f>Mes!R656</f>
        <v/>
      </c>
      <c r="N656" s="7" t="str">
        <f t="shared" si="1"/>
        <v/>
      </c>
      <c r="O656" s="6" t="str">
        <f>Mes!N656</f>
        <v/>
      </c>
      <c r="P656" s="7"/>
      <c r="Q656" s="7"/>
      <c r="R656" s="6" t="str">
        <f>Mes!I656</f>
        <v/>
      </c>
      <c r="S656" s="6" t="str">
        <f>Mes!K656</f>
        <v/>
      </c>
      <c r="T656" s="7" t="str">
        <f>IF(Mes!Q656="","",VLOOKUP(Mes!Q656,User!$A$2:$E$200,3,1))</f>
        <v/>
      </c>
      <c r="U656" s="7"/>
      <c r="V656" s="7"/>
      <c r="W656" s="7"/>
      <c r="X656" s="7"/>
      <c r="Y656" s="7"/>
      <c r="Z656" s="7"/>
      <c r="AA656" s="7"/>
      <c r="AB656" s="7"/>
      <c r="AC656" s="7" t="str">
        <f>IF((Mes!B656 =""),Mes!H656," ")</f>
        <v/>
      </c>
      <c r="AD656" s="6" t="str">
        <f>IF(NOT(Mes!B656 =""),Mes!B656,"")</f>
        <v/>
      </c>
      <c r="AE656" s="7"/>
      <c r="AF656" s="7"/>
    </row>
    <row r="657" ht="15.75" customHeight="1">
      <c r="A657" s="6" t="str">
        <f>Mes!G657</f>
        <v/>
      </c>
      <c r="B657" s="7"/>
      <c r="C657" s="7" t="str">
        <f>IF(Mes!Q657="", "", LOWER(LEFT(Mes!Q657,1)&amp;MID(Mes!Q657,SEARCH(" ",Mes!Q657)+1,LEN(Mes!Q657))))
</f>
        <v/>
      </c>
      <c r="D657" s="7"/>
      <c r="E657" s="6" t="str">
        <f>Mes!M657</f>
        <v/>
      </c>
      <c r="F657" s="7" t="str">
        <f>Mes!J657</f>
        <v/>
      </c>
      <c r="G657" s="7"/>
      <c r="H657" s="7"/>
      <c r="I657" s="6" t="str">
        <f>Mes!L657</f>
        <v/>
      </c>
      <c r="J657" s="7"/>
      <c r="K657" s="8" t="str">
        <f>Mes!O657</f>
        <v/>
      </c>
      <c r="L657" s="8" t="str">
        <f>Mes!P657</f>
        <v/>
      </c>
      <c r="M657" s="6" t="str">
        <f>Mes!R657</f>
        <v/>
      </c>
      <c r="N657" s="7" t="str">
        <f t="shared" si="1"/>
        <v/>
      </c>
      <c r="O657" s="6" t="str">
        <f>Mes!N657</f>
        <v/>
      </c>
      <c r="P657" s="7"/>
      <c r="Q657" s="7"/>
      <c r="R657" s="6" t="str">
        <f>Mes!I657</f>
        <v/>
      </c>
      <c r="S657" s="6" t="str">
        <f>Mes!K657</f>
        <v/>
      </c>
      <c r="T657" s="7" t="str">
        <f>IF(Mes!Q657="","",VLOOKUP(Mes!Q657,User!$A$2:$E$200,3,1))</f>
        <v/>
      </c>
      <c r="U657" s="7"/>
      <c r="V657" s="7"/>
      <c r="W657" s="7"/>
      <c r="X657" s="7"/>
      <c r="Y657" s="7"/>
      <c r="Z657" s="7"/>
      <c r="AA657" s="7"/>
      <c r="AB657" s="7"/>
      <c r="AC657" s="7" t="str">
        <f>IF((Mes!B657 =""),Mes!H657," ")</f>
        <v/>
      </c>
      <c r="AD657" s="6" t="str">
        <f>IF(NOT(Mes!B657 =""),Mes!B657,"")</f>
        <v/>
      </c>
      <c r="AE657" s="7"/>
      <c r="AF657" s="7"/>
    </row>
    <row r="658" ht="15.75" customHeight="1">
      <c r="A658" s="6" t="str">
        <f>Mes!G658</f>
        <v/>
      </c>
      <c r="B658" s="7"/>
      <c r="C658" s="7" t="str">
        <f>IF(Mes!Q658="", "", LOWER(LEFT(Mes!Q658,1)&amp;MID(Mes!Q658,SEARCH(" ",Mes!Q658)+1,LEN(Mes!Q658))))
</f>
        <v/>
      </c>
      <c r="D658" s="7"/>
      <c r="E658" s="6" t="str">
        <f>Mes!M658</f>
        <v/>
      </c>
      <c r="F658" s="7" t="str">
        <f>Mes!J658</f>
        <v/>
      </c>
      <c r="G658" s="7"/>
      <c r="H658" s="7"/>
      <c r="I658" s="6" t="str">
        <f>Mes!L658</f>
        <v/>
      </c>
      <c r="J658" s="7"/>
      <c r="K658" s="8" t="str">
        <f>Mes!O658</f>
        <v/>
      </c>
      <c r="L658" s="8" t="str">
        <f>Mes!P658</f>
        <v/>
      </c>
      <c r="M658" s="6" t="str">
        <f>Mes!R658</f>
        <v/>
      </c>
      <c r="N658" s="7" t="str">
        <f t="shared" si="1"/>
        <v/>
      </c>
      <c r="O658" s="6" t="str">
        <f>Mes!N658</f>
        <v/>
      </c>
      <c r="P658" s="7"/>
      <c r="Q658" s="7"/>
      <c r="R658" s="6" t="str">
        <f>Mes!I658</f>
        <v/>
      </c>
      <c r="S658" s="6" t="str">
        <f>Mes!K658</f>
        <v/>
      </c>
      <c r="T658" s="7" t="str">
        <f>IF(Mes!Q658="","",VLOOKUP(Mes!Q658,User!$A$2:$E$200,3,1))</f>
        <v/>
      </c>
      <c r="U658" s="7"/>
      <c r="V658" s="7"/>
      <c r="W658" s="7"/>
      <c r="X658" s="7"/>
      <c r="Y658" s="7"/>
      <c r="Z658" s="7"/>
      <c r="AA658" s="7"/>
      <c r="AB658" s="7"/>
      <c r="AC658" s="7" t="str">
        <f>IF((Mes!B658 =""),Mes!H658," ")</f>
        <v/>
      </c>
      <c r="AD658" s="6" t="str">
        <f>IF(NOT(Mes!B658 =""),Mes!B658,"")</f>
        <v/>
      </c>
      <c r="AE658" s="7"/>
      <c r="AF658" s="7"/>
    </row>
    <row r="659" ht="15.75" customHeight="1">
      <c r="A659" s="6" t="str">
        <f>Mes!G659</f>
        <v/>
      </c>
      <c r="B659" s="7"/>
      <c r="C659" s="7" t="str">
        <f>IF(Mes!Q659="", "", LOWER(LEFT(Mes!Q659,1)&amp;MID(Mes!Q659,SEARCH(" ",Mes!Q659)+1,LEN(Mes!Q659))))
</f>
        <v/>
      </c>
      <c r="D659" s="7"/>
      <c r="E659" s="6" t="str">
        <f>Mes!M659</f>
        <v/>
      </c>
      <c r="F659" s="7" t="str">
        <f>Mes!J659</f>
        <v/>
      </c>
      <c r="G659" s="7"/>
      <c r="H659" s="7"/>
      <c r="I659" s="6" t="str">
        <f>Mes!L659</f>
        <v/>
      </c>
      <c r="J659" s="7"/>
      <c r="K659" s="8" t="str">
        <f>Mes!O659</f>
        <v/>
      </c>
      <c r="L659" s="8" t="str">
        <f>Mes!P659</f>
        <v/>
      </c>
      <c r="M659" s="6" t="str">
        <f>Mes!R659</f>
        <v/>
      </c>
      <c r="N659" s="7" t="str">
        <f t="shared" si="1"/>
        <v/>
      </c>
      <c r="O659" s="6" t="str">
        <f>Mes!N659</f>
        <v/>
      </c>
      <c r="P659" s="7"/>
      <c r="Q659" s="7"/>
      <c r="R659" s="6" t="str">
        <f>Mes!I659</f>
        <v/>
      </c>
      <c r="S659" s="6" t="str">
        <f>Mes!K659</f>
        <v/>
      </c>
      <c r="T659" s="7" t="str">
        <f>IF(Mes!Q659="","",VLOOKUP(Mes!Q659,User!$A$2:$E$200,3,1))</f>
        <v/>
      </c>
      <c r="U659" s="7"/>
      <c r="V659" s="7"/>
      <c r="W659" s="7"/>
      <c r="X659" s="7"/>
      <c r="Y659" s="7"/>
      <c r="Z659" s="7"/>
      <c r="AA659" s="7"/>
      <c r="AB659" s="7"/>
      <c r="AC659" s="7" t="str">
        <f>IF((Mes!B659 =""),Mes!H659," ")</f>
        <v/>
      </c>
      <c r="AD659" s="6" t="str">
        <f>IF(NOT(Mes!B659 =""),Mes!B659,"")</f>
        <v/>
      </c>
      <c r="AE659" s="7"/>
      <c r="AF659" s="7"/>
    </row>
    <row r="660" ht="15.75" customHeight="1">
      <c r="A660" s="6" t="str">
        <f>Mes!G660</f>
        <v/>
      </c>
      <c r="B660" s="7"/>
      <c r="C660" s="7" t="str">
        <f>IF(Mes!Q660="", "", LOWER(LEFT(Mes!Q660,1)&amp;MID(Mes!Q660,SEARCH(" ",Mes!Q660)+1,LEN(Mes!Q660))))
</f>
        <v/>
      </c>
      <c r="D660" s="7"/>
      <c r="E660" s="6" t="str">
        <f>Mes!M660</f>
        <v/>
      </c>
      <c r="F660" s="7" t="str">
        <f>Mes!J660</f>
        <v/>
      </c>
      <c r="G660" s="7"/>
      <c r="H660" s="7"/>
      <c r="I660" s="6" t="str">
        <f>Mes!L660</f>
        <v/>
      </c>
      <c r="J660" s="7"/>
      <c r="K660" s="8" t="str">
        <f>Mes!O660</f>
        <v/>
      </c>
      <c r="L660" s="8" t="str">
        <f>Mes!P660</f>
        <v/>
      </c>
      <c r="M660" s="6" t="str">
        <f>Mes!R660</f>
        <v/>
      </c>
      <c r="N660" s="7" t="str">
        <f t="shared" si="1"/>
        <v/>
      </c>
      <c r="O660" s="6" t="str">
        <f>Mes!N660</f>
        <v/>
      </c>
      <c r="P660" s="7"/>
      <c r="Q660" s="7"/>
      <c r="R660" s="6" t="str">
        <f>Mes!I660</f>
        <v/>
      </c>
      <c r="S660" s="6" t="str">
        <f>Mes!K660</f>
        <v/>
      </c>
      <c r="T660" s="7" t="str">
        <f>IF(Mes!Q660="","",VLOOKUP(Mes!Q660,User!$A$2:$E$200,3,1))</f>
        <v/>
      </c>
      <c r="U660" s="7"/>
      <c r="V660" s="7"/>
      <c r="W660" s="7"/>
      <c r="X660" s="7"/>
      <c r="Y660" s="7"/>
      <c r="Z660" s="7"/>
      <c r="AA660" s="7"/>
      <c r="AB660" s="7"/>
      <c r="AC660" s="7" t="str">
        <f>IF((Mes!B660 =""),Mes!H660," ")</f>
        <v/>
      </c>
      <c r="AD660" s="6" t="str">
        <f>IF(NOT(Mes!B660 =""),Mes!B660,"")</f>
        <v/>
      </c>
      <c r="AE660" s="7"/>
      <c r="AF660" s="7"/>
    </row>
    <row r="661" ht="15.75" customHeight="1">
      <c r="A661" s="6" t="str">
        <f>Mes!G661</f>
        <v/>
      </c>
      <c r="B661" s="7"/>
      <c r="C661" s="7" t="str">
        <f>IF(Mes!Q661="", "", LOWER(LEFT(Mes!Q661,1)&amp;MID(Mes!Q661,SEARCH(" ",Mes!Q661)+1,LEN(Mes!Q661))))
</f>
        <v/>
      </c>
      <c r="D661" s="7"/>
      <c r="E661" s="6" t="str">
        <f>Mes!M661</f>
        <v/>
      </c>
      <c r="F661" s="7" t="str">
        <f>Mes!J661</f>
        <v/>
      </c>
      <c r="G661" s="7"/>
      <c r="H661" s="7"/>
      <c r="I661" s="6" t="str">
        <f>Mes!L661</f>
        <v/>
      </c>
      <c r="J661" s="7"/>
      <c r="K661" s="8" t="str">
        <f>Mes!O661</f>
        <v/>
      </c>
      <c r="L661" s="8" t="str">
        <f>Mes!P661</f>
        <v/>
      </c>
      <c r="M661" s="6" t="str">
        <f>Mes!R661</f>
        <v/>
      </c>
      <c r="N661" s="7" t="str">
        <f t="shared" si="1"/>
        <v/>
      </c>
      <c r="O661" s="6" t="str">
        <f>Mes!N661</f>
        <v/>
      </c>
      <c r="P661" s="7"/>
      <c r="Q661" s="7"/>
      <c r="R661" s="6" t="str">
        <f>Mes!I661</f>
        <v/>
      </c>
      <c r="S661" s="6" t="str">
        <f>Mes!K661</f>
        <v/>
      </c>
      <c r="T661" s="7" t="str">
        <f>IF(Mes!Q661="","",VLOOKUP(Mes!Q661,User!$A$2:$E$200,3,1))</f>
        <v/>
      </c>
      <c r="U661" s="7"/>
      <c r="V661" s="7"/>
      <c r="W661" s="7"/>
      <c r="X661" s="7"/>
      <c r="Y661" s="7"/>
      <c r="Z661" s="7"/>
      <c r="AA661" s="7"/>
      <c r="AB661" s="7"/>
      <c r="AC661" s="7" t="str">
        <f>IF((Mes!B661 =""),Mes!H661," ")</f>
        <v/>
      </c>
      <c r="AD661" s="6" t="str">
        <f>IF(NOT(Mes!B661 =""),Mes!B661,"")</f>
        <v/>
      </c>
      <c r="AE661" s="7"/>
      <c r="AF661" s="7"/>
    </row>
    <row r="662" ht="15.75" customHeight="1">
      <c r="A662" s="6" t="str">
        <f>Mes!G662</f>
        <v/>
      </c>
      <c r="B662" s="7"/>
      <c r="C662" s="7" t="str">
        <f>IF(Mes!Q662="", "", LOWER(LEFT(Mes!Q662,1)&amp;MID(Mes!Q662,SEARCH(" ",Mes!Q662)+1,LEN(Mes!Q662))))
</f>
        <v/>
      </c>
      <c r="D662" s="7"/>
      <c r="E662" s="6" t="str">
        <f>Mes!M662</f>
        <v/>
      </c>
      <c r="F662" s="7" t="str">
        <f>Mes!J662</f>
        <v/>
      </c>
      <c r="G662" s="7"/>
      <c r="H662" s="7"/>
      <c r="I662" s="6" t="str">
        <f>Mes!L662</f>
        <v/>
      </c>
      <c r="J662" s="7"/>
      <c r="K662" s="8" t="str">
        <f>Mes!O662</f>
        <v/>
      </c>
      <c r="L662" s="8" t="str">
        <f>Mes!P662</f>
        <v/>
      </c>
      <c r="M662" s="6" t="str">
        <f>Mes!R662</f>
        <v/>
      </c>
      <c r="N662" s="7" t="str">
        <f t="shared" si="1"/>
        <v/>
      </c>
      <c r="O662" s="6" t="str">
        <f>Mes!N662</f>
        <v/>
      </c>
      <c r="P662" s="7"/>
      <c r="Q662" s="7"/>
      <c r="R662" s="6" t="str">
        <f>Mes!I662</f>
        <v/>
      </c>
      <c r="S662" s="6" t="str">
        <f>Mes!K662</f>
        <v/>
      </c>
      <c r="T662" s="7" t="str">
        <f>IF(Mes!Q662="","",VLOOKUP(Mes!Q662,User!$A$2:$E$200,3,1))</f>
        <v/>
      </c>
      <c r="U662" s="7"/>
      <c r="V662" s="7"/>
      <c r="W662" s="7"/>
      <c r="X662" s="7"/>
      <c r="Y662" s="7"/>
      <c r="Z662" s="7"/>
      <c r="AA662" s="7"/>
      <c r="AB662" s="7"/>
      <c r="AC662" s="7" t="str">
        <f>IF((Mes!B662 =""),Mes!H662," ")</f>
        <v/>
      </c>
      <c r="AD662" s="6" t="str">
        <f>IF(NOT(Mes!B662 =""),Mes!B662,"")</f>
        <v/>
      </c>
      <c r="AE662" s="7"/>
      <c r="AF662" s="7"/>
    </row>
    <row r="663" ht="15.75" customHeight="1">
      <c r="A663" s="6" t="str">
        <f>Mes!G663</f>
        <v/>
      </c>
      <c r="B663" s="7"/>
      <c r="C663" s="7" t="str">
        <f>IF(Mes!Q663="", "", LOWER(LEFT(Mes!Q663,1)&amp;MID(Mes!Q663,SEARCH(" ",Mes!Q663)+1,LEN(Mes!Q663))))
</f>
        <v/>
      </c>
      <c r="D663" s="7"/>
      <c r="E663" s="6" t="str">
        <f>Mes!M663</f>
        <v/>
      </c>
      <c r="F663" s="7" t="str">
        <f>Mes!J663</f>
        <v/>
      </c>
      <c r="G663" s="7"/>
      <c r="H663" s="7"/>
      <c r="I663" s="6" t="str">
        <f>Mes!L663</f>
        <v/>
      </c>
      <c r="J663" s="7"/>
      <c r="K663" s="8" t="str">
        <f>Mes!O663</f>
        <v/>
      </c>
      <c r="L663" s="8" t="str">
        <f>Mes!P663</f>
        <v/>
      </c>
      <c r="M663" s="6" t="str">
        <f>Mes!R663</f>
        <v/>
      </c>
      <c r="N663" s="7" t="str">
        <f t="shared" si="1"/>
        <v/>
      </c>
      <c r="O663" s="6" t="str">
        <f>Mes!N663</f>
        <v/>
      </c>
      <c r="P663" s="7"/>
      <c r="Q663" s="7"/>
      <c r="R663" s="6" t="str">
        <f>Mes!I663</f>
        <v/>
      </c>
      <c r="S663" s="6" t="str">
        <f>Mes!K663</f>
        <v/>
      </c>
      <c r="T663" s="7" t="str">
        <f>IF(Mes!Q663="","",VLOOKUP(Mes!Q663,User!$A$2:$E$200,3,1))</f>
        <v/>
      </c>
      <c r="U663" s="7"/>
      <c r="V663" s="7"/>
      <c r="W663" s="7"/>
      <c r="X663" s="7"/>
      <c r="Y663" s="7"/>
      <c r="Z663" s="7"/>
      <c r="AA663" s="7"/>
      <c r="AB663" s="7"/>
      <c r="AC663" s="7" t="str">
        <f>IF((Mes!B663 =""),Mes!H663," ")</f>
        <v/>
      </c>
      <c r="AD663" s="6" t="str">
        <f>IF(NOT(Mes!B663 =""),Mes!B663,"")</f>
        <v/>
      </c>
      <c r="AE663" s="7"/>
      <c r="AF663" s="7"/>
    </row>
    <row r="664" ht="15.75" customHeight="1">
      <c r="A664" s="6" t="str">
        <f>Mes!G664</f>
        <v/>
      </c>
      <c r="B664" s="7"/>
      <c r="C664" s="7" t="str">
        <f>IF(Mes!Q664="", "", LOWER(LEFT(Mes!Q664,1)&amp;MID(Mes!Q664,SEARCH(" ",Mes!Q664)+1,LEN(Mes!Q664))))
</f>
        <v/>
      </c>
      <c r="D664" s="7"/>
      <c r="E664" s="6" t="str">
        <f>Mes!M664</f>
        <v/>
      </c>
      <c r="F664" s="7" t="str">
        <f>Mes!J664</f>
        <v/>
      </c>
      <c r="G664" s="7"/>
      <c r="H664" s="7"/>
      <c r="I664" s="6" t="str">
        <f>Mes!L664</f>
        <v/>
      </c>
      <c r="J664" s="7"/>
      <c r="K664" s="8" t="str">
        <f>Mes!O664</f>
        <v/>
      </c>
      <c r="L664" s="8" t="str">
        <f>Mes!P664</f>
        <v/>
      </c>
      <c r="M664" s="6" t="str">
        <f>Mes!R664</f>
        <v/>
      </c>
      <c r="N664" s="7" t="str">
        <f t="shared" si="1"/>
        <v/>
      </c>
      <c r="O664" s="6" t="str">
        <f>Mes!N664</f>
        <v/>
      </c>
      <c r="P664" s="7"/>
      <c r="Q664" s="7"/>
      <c r="R664" s="6" t="str">
        <f>Mes!I664</f>
        <v/>
      </c>
      <c r="S664" s="6" t="str">
        <f>Mes!K664</f>
        <v/>
      </c>
      <c r="T664" s="7" t="str">
        <f>IF(Mes!Q664="","",VLOOKUP(Mes!Q664,User!$A$2:$E$200,3,1))</f>
        <v/>
      </c>
      <c r="U664" s="7"/>
      <c r="V664" s="7"/>
      <c r="W664" s="7"/>
      <c r="X664" s="7"/>
      <c r="Y664" s="7"/>
      <c r="Z664" s="7"/>
      <c r="AA664" s="7"/>
      <c r="AB664" s="7"/>
      <c r="AC664" s="7" t="str">
        <f>IF((Mes!B664 =""),Mes!H664," ")</f>
        <v/>
      </c>
      <c r="AD664" s="6" t="str">
        <f>IF(NOT(Mes!B664 =""),Mes!B664,"")</f>
        <v/>
      </c>
      <c r="AE664" s="7"/>
      <c r="AF664" s="7"/>
    </row>
    <row r="665" ht="15.75" customHeight="1">
      <c r="A665" s="6" t="str">
        <f>Mes!G665</f>
        <v/>
      </c>
      <c r="B665" s="7"/>
      <c r="C665" s="7" t="str">
        <f>IF(Mes!Q665="", "", LOWER(LEFT(Mes!Q665,1)&amp;MID(Mes!Q665,SEARCH(" ",Mes!Q665)+1,LEN(Mes!Q665))))
</f>
        <v/>
      </c>
      <c r="D665" s="7"/>
      <c r="E665" s="6" t="str">
        <f>Mes!M665</f>
        <v/>
      </c>
      <c r="F665" s="7" t="str">
        <f>Mes!J665</f>
        <v/>
      </c>
      <c r="G665" s="7"/>
      <c r="H665" s="7"/>
      <c r="I665" s="6" t="str">
        <f>Mes!L665</f>
        <v/>
      </c>
      <c r="J665" s="7"/>
      <c r="K665" s="8" t="str">
        <f>Mes!O665</f>
        <v/>
      </c>
      <c r="L665" s="8" t="str">
        <f>Mes!P665</f>
        <v/>
      </c>
      <c r="M665" s="6" t="str">
        <f>Mes!R665</f>
        <v/>
      </c>
      <c r="N665" s="7" t="str">
        <f t="shared" si="1"/>
        <v/>
      </c>
      <c r="O665" s="6" t="str">
        <f>Mes!N665</f>
        <v/>
      </c>
      <c r="P665" s="7"/>
      <c r="Q665" s="7"/>
      <c r="R665" s="6" t="str">
        <f>Mes!I665</f>
        <v/>
      </c>
      <c r="S665" s="6" t="str">
        <f>Mes!K665</f>
        <v/>
      </c>
      <c r="T665" s="7" t="str">
        <f>IF(Mes!Q665="","",VLOOKUP(Mes!Q665,User!$A$2:$E$200,3,1))</f>
        <v/>
      </c>
      <c r="U665" s="7"/>
      <c r="V665" s="7"/>
      <c r="W665" s="7"/>
      <c r="X665" s="7"/>
      <c r="Y665" s="7"/>
      <c r="Z665" s="7"/>
      <c r="AA665" s="7"/>
      <c r="AB665" s="7"/>
      <c r="AC665" s="7" t="str">
        <f>IF((Mes!B665 =""),Mes!H665," ")</f>
        <v/>
      </c>
      <c r="AD665" s="6" t="str">
        <f>IF(NOT(Mes!B665 =""),Mes!B665,"")</f>
        <v/>
      </c>
      <c r="AE665" s="7"/>
      <c r="AF665" s="7"/>
    </row>
    <row r="666" ht="15.75" customHeight="1">
      <c r="A666" s="6" t="str">
        <f>Mes!G666</f>
        <v/>
      </c>
      <c r="B666" s="7"/>
      <c r="C666" s="7" t="str">
        <f>IF(Mes!Q666="", "", LOWER(LEFT(Mes!Q666,1)&amp;MID(Mes!Q666,SEARCH(" ",Mes!Q666)+1,LEN(Mes!Q666))))
</f>
        <v/>
      </c>
      <c r="D666" s="7"/>
      <c r="E666" s="6" t="str">
        <f>Mes!M666</f>
        <v/>
      </c>
      <c r="F666" s="7" t="str">
        <f>Mes!J666</f>
        <v/>
      </c>
      <c r="G666" s="7"/>
      <c r="H666" s="7"/>
      <c r="I666" s="6" t="str">
        <f>Mes!L666</f>
        <v/>
      </c>
      <c r="J666" s="7"/>
      <c r="K666" s="8" t="str">
        <f>Mes!O666</f>
        <v/>
      </c>
      <c r="L666" s="8" t="str">
        <f>Mes!P666</f>
        <v/>
      </c>
      <c r="M666" s="6" t="str">
        <f>Mes!R666</f>
        <v/>
      </c>
      <c r="N666" s="7" t="str">
        <f t="shared" si="1"/>
        <v/>
      </c>
      <c r="O666" s="6" t="str">
        <f>Mes!N666</f>
        <v/>
      </c>
      <c r="P666" s="7"/>
      <c r="Q666" s="7"/>
      <c r="R666" s="6" t="str">
        <f>Mes!I666</f>
        <v/>
      </c>
      <c r="S666" s="6" t="str">
        <f>Mes!K666</f>
        <v/>
      </c>
      <c r="T666" s="7" t="str">
        <f>IF(Mes!Q666="","",VLOOKUP(Mes!Q666,User!$A$2:$E$200,3,1))</f>
        <v/>
      </c>
      <c r="U666" s="7"/>
      <c r="V666" s="7"/>
      <c r="W666" s="7"/>
      <c r="X666" s="7"/>
      <c r="Y666" s="7"/>
      <c r="Z666" s="7"/>
      <c r="AA666" s="7"/>
      <c r="AB666" s="7"/>
      <c r="AC666" s="7" t="str">
        <f>IF((Mes!B666 =""),Mes!H666," ")</f>
        <v/>
      </c>
      <c r="AD666" s="6" t="str">
        <f>IF(NOT(Mes!B666 =""),Mes!B666,"")</f>
        <v/>
      </c>
      <c r="AE666" s="7"/>
      <c r="AF666" s="7"/>
    </row>
    <row r="667" ht="15.75" customHeight="1">
      <c r="A667" s="6" t="str">
        <f>Mes!G667</f>
        <v/>
      </c>
      <c r="B667" s="7"/>
      <c r="C667" s="7" t="str">
        <f>IF(Mes!Q667="", "", LOWER(LEFT(Mes!Q667,1)&amp;MID(Mes!Q667,SEARCH(" ",Mes!Q667)+1,LEN(Mes!Q667))))
</f>
        <v/>
      </c>
      <c r="D667" s="7"/>
      <c r="E667" s="6" t="str">
        <f>Mes!M667</f>
        <v/>
      </c>
      <c r="F667" s="7" t="str">
        <f>Mes!J667</f>
        <v/>
      </c>
      <c r="G667" s="7"/>
      <c r="H667" s="7"/>
      <c r="I667" s="6" t="str">
        <f>Mes!L667</f>
        <v/>
      </c>
      <c r="J667" s="7"/>
      <c r="K667" s="8" t="str">
        <f>Mes!O667</f>
        <v/>
      </c>
      <c r="L667" s="8" t="str">
        <f>Mes!P667</f>
        <v/>
      </c>
      <c r="M667" s="6" t="str">
        <f>Mes!R667</f>
        <v/>
      </c>
      <c r="N667" s="7" t="str">
        <f t="shared" si="1"/>
        <v/>
      </c>
      <c r="O667" s="6" t="str">
        <f>Mes!N667</f>
        <v/>
      </c>
      <c r="P667" s="7"/>
      <c r="Q667" s="7"/>
      <c r="R667" s="6" t="str">
        <f>Mes!I667</f>
        <v/>
      </c>
      <c r="S667" s="6" t="str">
        <f>Mes!K667</f>
        <v/>
      </c>
      <c r="T667" s="7" t="str">
        <f>IF(Mes!Q667="","",VLOOKUP(Mes!Q667,User!$A$2:$E$200,3,1))</f>
        <v/>
      </c>
      <c r="U667" s="7"/>
      <c r="V667" s="7"/>
      <c r="W667" s="7"/>
      <c r="X667" s="7"/>
      <c r="Y667" s="7"/>
      <c r="Z667" s="7"/>
      <c r="AA667" s="7"/>
      <c r="AB667" s="7"/>
      <c r="AC667" s="7" t="str">
        <f>IF((Mes!B667 =""),Mes!H667," ")</f>
        <v/>
      </c>
      <c r="AD667" s="6" t="str">
        <f>IF(NOT(Mes!B667 =""),Mes!B667,"")</f>
        <v/>
      </c>
      <c r="AE667" s="7"/>
      <c r="AF667" s="7"/>
    </row>
    <row r="668" ht="15.75" customHeight="1">
      <c r="A668" s="6" t="str">
        <f>Mes!G668</f>
        <v/>
      </c>
      <c r="B668" s="7"/>
      <c r="C668" s="7" t="str">
        <f>IF(Mes!Q668="", "", LOWER(LEFT(Mes!Q668,1)&amp;MID(Mes!Q668,SEARCH(" ",Mes!Q668)+1,LEN(Mes!Q668))))
</f>
        <v/>
      </c>
      <c r="D668" s="7"/>
      <c r="E668" s="6" t="str">
        <f>Mes!M668</f>
        <v/>
      </c>
      <c r="F668" s="7" t="str">
        <f>Mes!J668</f>
        <v/>
      </c>
      <c r="G668" s="7"/>
      <c r="H668" s="7"/>
      <c r="I668" s="6" t="str">
        <f>Mes!L668</f>
        <v/>
      </c>
      <c r="J668" s="7"/>
      <c r="K668" s="8" t="str">
        <f>Mes!O668</f>
        <v/>
      </c>
      <c r="L668" s="8" t="str">
        <f>Mes!P668</f>
        <v/>
      </c>
      <c r="M668" s="6" t="str">
        <f>Mes!R668</f>
        <v/>
      </c>
      <c r="N668" s="7" t="str">
        <f t="shared" si="1"/>
        <v/>
      </c>
      <c r="O668" s="6" t="str">
        <f>Mes!N668</f>
        <v/>
      </c>
      <c r="P668" s="7"/>
      <c r="Q668" s="7"/>
      <c r="R668" s="6" t="str">
        <f>Mes!I668</f>
        <v/>
      </c>
      <c r="S668" s="6" t="str">
        <f>Mes!K668</f>
        <v/>
      </c>
      <c r="T668" s="7" t="str">
        <f>IF(Mes!Q668="","",VLOOKUP(Mes!Q668,User!$A$2:$E$200,3,1))</f>
        <v/>
      </c>
      <c r="U668" s="7"/>
      <c r="V668" s="7"/>
      <c r="W668" s="7"/>
      <c r="X668" s="7"/>
      <c r="Y668" s="7"/>
      <c r="Z668" s="7"/>
      <c r="AA668" s="7"/>
      <c r="AB668" s="7"/>
      <c r="AC668" s="7" t="str">
        <f>IF((Mes!B668 =""),Mes!H668," ")</f>
        <v/>
      </c>
      <c r="AD668" s="6" t="str">
        <f>IF(NOT(Mes!B668 =""),Mes!B668,"")</f>
        <v/>
      </c>
      <c r="AE668" s="7"/>
      <c r="AF668" s="7"/>
    </row>
    <row r="669" ht="15.75" customHeight="1">
      <c r="A669" s="6" t="str">
        <f>Mes!G669</f>
        <v/>
      </c>
      <c r="B669" s="7"/>
      <c r="C669" s="7" t="str">
        <f>IF(Mes!Q669="", "", LOWER(LEFT(Mes!Q669,1)&amp;MID(Mes!Q669,SEARCH(" ",Mes!Q669)+1,LEN(Mes!Q669))))
</f>
        <v/>
      </c>
      <c r="D669" s="7"/>
      <c r="E669" s="6" t="str">
        <f>Mes!M669</f>
        <v/>
      </c>
      <c r="F669" s="7" t="str">
        <f>Mes!J669</f>
        <v/>
      </c>
      <c r="G669" s="7"/>
      <c r="H669" s="7"/>
      <c r="I669" s="6" t="str">
        <f>Mes!L669</f>
        <v/>
      </c>
      <c r="J669" s="7"/>
      <c r="K669" s="8" t="str">
        <f>Mes!O669</f>
        <v/>
      </c>
      <c r="L669" s="8" t="str">
        <f>Mes!P669</f>
        <v/>
      </c>
      <c r="M669" s="6" t="str">
        <f>Mes!R669</f>
        <v/>
      </c>
      <c r="N669" s="7" t="str">
        <f t="shared" si="1"/>
        <v/>
      </c>
      <c r="O669" s="6" t="str">
        <f>Mes!N669</f>
        <v/>
      </c>
      <c r="P669" s="7"/>
      <c r="Q669" s="7"/>
      <c r="R669" s="6" t="str">
        <f>Mes!I669</f>
        <v/>
      </c>
      <c r="S669" s="6" t="str">
        <f>Mes!K669</f>
        <v/>
      </c>
      <c r="T669" s="7" t="str">
        <f>IF(Mes!Q669="","",VLOOKUP(Mes!Q669,User!$A$2:$E$200,3,1))</f>
        <v/>
      </c>
      <c r="U669" s="7"/>
      <c r="V669" s="7"/>
      <c r="W669" s="7"/>
      <c r="X669" s="7"/>
      <c r="Y669" s="7"/>
      <c r="Z669" s="7"/>
      <c r="AA669" s="7"/>
      <c r="AB669" s="7"/>
      <c r="AC669" s="7" t="str">
        <f>IF((Mes!B669 =""),Mes!H669," ")</f>
        <v/>
      </c>
      <c r="AD669" s="6" t="str">
        <f>IF(NOT(Mes!B669 =""),Mes!B669,"")</f>
        <v/>
      </c>
      <c r="AE669" s="7"/>
      <c r="AF669" s="7"/>
    </row>
    <row r="670" ht="15.75" customHeight="1">
      <c r="A670" s="6" t="str">
        <f>Mes!G670</f>
        <v/>
      </c>
      <c r="B670" s="7"/>
      <c r="C670" s="7" t="str">
        <f>IF(Mes!Q670="", "", LOWER(LEFT(Mes!Q670,1)&amp;MID(Mes!Q670,SEARCH(" ",Mes!Q670)+1,LEN(Mes!Q670))))
</f>
        <v/>
      </c>
      <c r="D670" s="7"/>
      <c r="E670" s="6" t="str">
        <f>Mes!M670</f>
        <v/>
      </c>
      <c r="F670" s="7" t="str">
        <f>Mes!J670</f>
        <v/>
      </c>
      <c r="G670" s="7"/>
      <c r="H670" s="7"/>
      <c r="I670" s="6" t="str">
        <f>Mes!L670</f>
        <v/>
      </c>
      <c r="J670" s="7"/>
      <c r="K670" s="8" t="str">
        <f>Mes!O670</f>
        <v/>
      </c>
      <c r="L670" s="8" t="str">
        <f>Mes!P670</f>
        <v/>
      </c>
      <c r="M670" s="6" t="str">
        <f>Mes!R670</f>
        <v/>
      </c>
      <c r="N670" s="7" t="str">
        <f t="shared" si="1"/>
        <v/>
      </c>
      <c r="O670" s="6" t="str">
        <f>Mes!N670</f>
        <v/>
      </c>
      <c r="P670" s="7"/>
      <c r="Q670" s="7"/>
      <c r="R670" s="6" t="str">
        <f>Mes!I670</f>
        <v/>
      </c>
      <c r="S670" s="6" t="str">
        <f>Mes!K670</f>
        <v/>
      </c>
      <c r="T670" s="7" t="str">
        <f>IF(Mes!Q670="","",VLOOKUP(Mes!Q670,User!$A$2:$E$200,3,1))</f>
        <v/>
      </c>
      <c r="U670" s="7"/>
      <c r="V670" s="7"/>
      <c r="W670" s="7"/>
      <c r="X670" s="7"/>
      <c r="Y670" s="7"/>
      <c r="Z670" s="7"/>
      <c r="AA670" s="7"/>
      <c r="AB670" s="7"/>
      <c r="AC670" s="7" t="str">
        <f>IF((Mes!B670 =""),Mes!H670," ")</f>
        <v/>
      </c>
      <c r="AD670" s="6" t="str">
        <f>IF(NOT(Mes!B670 =""),Mes!B670,"")</f>
        <v/>
      </c>
      <c r="AE670" s="7"/>
      <c r="AF670" s="7"/>
    </row>
    <row r="671" ht="15.75" customHeight="1">
      <c r="A671" s="6" t="str">
        <f>Mes!G671</f>
        <v/>
      </c>
      <c r="B671" s="7"/>
      <c r="C671" s="7" t="str">
        <f>IF(Mes!Q671="", "", LOWER(LEFT(Mes!Q671,1)&amp;MID(Mes!Q671,SEARCH(" ",Mes!Q671)+1,LEN(Mes!Q671))))
</f>
        <v/>
      </c>
      <c r="D671" s="7"/>
      <c r="E671" s="6" t="str">
        <f>Mes!M671</f>
        <v/>
      </c>
      <c r="F671" s="7" t="str">
        <f>Mes!J671</f>
        <v/>
      </c>
      <c r="G671" s="7"/>
      <c r="H671" s="7"/>
      <c r="I671" s="6" t="str">
        <f>Mes!L671</f>
        <v/>
      </c>
      <c r="J671" s="7"/>
      <c r="K671" s="8" t="str">
        <f>Mes!O671</f>
        <v/>
      </c>
      <c r="L671" s="8" t="str">
        <f>Mes!P671</f>
        <v/>
      </c>
      <c r="M671" s="6" t="str">
        <f>Mes!R671</f>
        <v/>
      </c>
      <c r="N671" s="7" t="str">
        <f t="shared" si="1"/>
        <v/>
      </c>
      <c r="O671" s="6" t="str">
        <f>Mes!N671</f>
        <v/>
      </c>
      <c r="P671" s="7"/>
      <c r="Q671" s="7"/>
      <c r="R671" s="6" t="str">
        <f>Mes!I671</f>
        <v/>
      </c>
      <c r="S671" s="6" t="str">
        <f>Mes!K671</f>
        <v/>
      </c>
      <c r="T671" s="7" t="str">
        <f>IF(Mes!Q671="","",VLOOKUP(Mes!Q671,User!$A$2:$E$200,3,1))</f>
        <v/>
      </c>
      <c r="U671" s="7"/>
      <c r="V671" s="7"/>
      <c r="W671" s="7"/>
      <c r="X671" s="7"/>
      <c r="Y671" s="7"/>
      <c r="Z671" s="7"/>
      <c r="AA671" s="7"/>
      <c r="AB671" s="7"/>
      <c r="AC671" s="7" t="str">
        <f>IF((Mes!B671 =""),Mes!H671," ")</f>
        <v/>
      </c>
      <c r="AD671" s="6" t="str">
        <f>IF(NOT(Mes!B671 =""),Mes!B671,"")</f>
        <v/>
      </c>
      <c r="AE671" s="7"/>
      <c r="AF671" s="7"/>
    </row>
    <row r="672" ht="15.75" customHeight="1">
      <c r="A672" s="6" t="str">
        <f>Mes!G672</f>
        <v/>
      </c>
      <c r="B672" s="7"/>
      <c r="C672" s="7" t="str">
        <f>IF(Mes!Q672="", "", LOWER(LEFT(Mes!Q672,1)&amp;MID(Mes!Q672,SEARCH(" ",Mes!Q672)+1,LEN(Mes!Q672))))
</f>
        <v/>
      </c>
      <c r="D672" s="7"/>
      <c r="E672" s="6" t="str">
        <f>Mes!M672</f>
        <v/>
      </c>
      <c r="F672" s="7" t="str">
        <f>Mes!J672</f>
        <v/>
      </c>
      <c r="G672" s="7"/>
      <c r="H672" s="7"/>
      <c r="I672" s="6" t="str">
        <f>Mes!L672</f>
        <v/>
      </c>
      <c r="J672" s="7"/>
      <c r="K672" s="8" t="str">
        <f>Mes!O672</f>
        <v/>
      </c>
      <c r="L672" s="8" t="str">
        <f>Mes!P672</f>
        <v/>
      </c>
      <c r="M672" s="6" t="str">
        <f>Mes!R672</f>
        <v/>
      </c>
      <c r="N672" s="7" t="str">
        <f t="shared" si="1"/>
        <v/>
      </c>
      <c r="O672" s="6" t="str">
        <f>Mes!N672</f>
        <v/>
      </c>
      <c r="P672" s="7"/>
      <c r="Q672" s="7"/>
      <c r="R672" s="6" t="str">
        <f>Mes!I672</f>
        <v/>
      </c>
      <c r="S672" s="6" t="str">
        <f>Mes!K672</f>
        <v/>
      </c>
      <c r="T672" s="7" t="str">
        <f>IF(Mes!Q672="","",VLOOKUP(Mes!Q672,User!$A$2:$E$200,3,1))</f>
        <v/>
      </c>
      <c r="U672" s="7"/>
      <c r="V672" s="7"/>
      <c r="W672" s="7"/>
      <c r="X672" s="7"/>
      <c r="Y672" s="7"/>
      <c r="Z672" s="7"/>
      <c r="AA672" s="7"/>
      <c r="AB672" s="7"/>
      <c r="AC672" s="7" t="str">
        <f>IF((Mes!B672 =""),Mes!H672," ")</f>
        <v/>
      </c>
      <c r="AD672" s="6" t="str">
        <f>IF(NOT(Mes!B672 =""),Mes!B672,"")</f>
        <v/>
      </c>
      <c r="AE672" s="7"/>
      <c r="AF672" s="7"/>
    </row>
    <row r="673" ht="15.75" customHeight="1">
      <c r="A673" s="6" t="str">
        <f>Mes!G673</f>
        <v/>
      </c>
      <c r="B673" s="7"/>
      <c r="C673" s="7" t="str">
        <f>IF(Mes!Q673="", "", LOWER(LEFT(Mes!Q673,1)&amp;MID(Mes!Q673,SEARCH(" ",Mes!Q673)+1,LEN(Mes!Q673))))
</f>
        <v/>
      </c>
      <c r="D673" s="7"/>
      <c r="E673" s="6" t="str">
        <f>Mes!M673</f>
        <v/>
      </c>
      <c r="F673" s="7" t="str">
        <f>Mes!J673</f>
        <v/>
      </c>
      <c r="G673" s="7"/>
      <c r="H673" s="7"/>
      <c r="I673" s="6" t="str">
        <f>Mes!L673</f>
        <v/>
      </c>
      <c r="J673" s="7"/>
      <c r="K673" s="8" t="str">
        <f>Mes!O673</f>
        <v/>
      </c>
      <c r="L673" s="8" t="str">
        <f>Mes!P673</f>
        <v/>
      </c>
      <c r="M673" s="6" t="str">
        <f>Mes!R673</f>
        <v/>
      </c>
      <c r="N673" s="7" t="str">
        <f t="shared" si="1"/>
        <v/>
      </c>
      <c r="O673" s="6" t="str">
        <f>Mes!N673</f>
        <v/>
      </c>
      <c r="P673" s="7"/>
      <c r="Q673" s="7"/>
      <c r="R673" s="6" t="str">
        <f>Mes!I673</f>
        <v/>
      </c>
      <c r="S673" s="6" t="str">
        <f>Mes!K673</f>
        <v/>
      </c>
      <c r="T673" s="7" t="str">
        <f>IF(Mes!Q673="","",VLOOKUP(Mes!Q673,User!$A$2:$E$200,3,1))</f>
        <v/>
      </c>
      <c r="U673" s="7"/>
      <c r="V673" s="7"/>
      <c r="W673" s="7"/>
      <c r="X673" s="7"/>
      <c r="Y673" s="7"/>
      <c r="Z673" s="7"/>
      <c r="AA673" s="7"/>
      <c r="AB673" s="7"/>
      <c r="AC673" s="7" t="str">
        <f>IF((Mes!B673 =""),Mes!H673," ")</f>
        <v/>
      </c>
      <c r="AD673" s="6" t="str">
        <f>IF(NOT(Mes!B673 =""),Mes!B673,"")</f>
        <v/>
      </c>
      <c r="AE673" s="7"/>
      <c r="AF673" s="7"/>
    </row>
    <row r="674" ht="15.75" customHeight="1">
      <c r="A674" s="6" t="str">
        <f>Mes!G674</f>
        <v/>
      </c>
      <c r="B674" s="7"/>
      <c r="C674" s="7" t="str">
        <f>IF(Mes!Q674="", "", LOWER(LEFT(Mes!Q674,1)&amp;MID(Mes!Q674,SEARCH(" ",Mes!Q674)+1,LEN(Mes!Q674))))
</f>
        <v/>
      </c>
      <c r="D674" s="7"/>
      <c r="E674" s="6" t="str">
        <f>Mes!M674</f>
        <v/>
      </c>
      <c r="F674" s="7" t="str">
        <f>Mes!J674</f>
        <v/>
      </c>
      <c r="G674" s="7"/>
      <c r="H674" s="7"/>
      <c r="I674" s="6" t="str">
        <f>Mes!L674</f>
        <v/>
      </c>
      <c r="J674" s="7"/>
      <c r="K674" s="8" t="str">
        <f>Mes!O674</f>
        <v/>
      </c>
      <c r="L674" s="8" t="str">
        <f>Mes!P674</f>
        <v/>
      </c>
      <c r="M674" s="6" t="str">
        <f>Mes!R674</f>
        <v/>
      </c>
      <c r="N674" s="7" t="str">
        <f t="shared" si="1"/>
        <v/>
      </c>
      <c r="O674" s="6" t="str">
        <f>Mes!N674</f>
        <v/>
      </c>
      <c r="P674" s="7"/>
      <c r="Q674" s="7"/>
      <c r="R674" s="6" t="str">
        <f>Mes!I674</f>
        <v/>
      </c>
      <c r="S674" s="6" t="str">
        <f>Mes!K674</f>
        <v/>
      </c>
      <c r="T674" s="7" t="str">
        <f>IF(Mes!Q674="","",VLOOKUP(Mes!Q674,User!$A$2:$E$200,3,1))</f>
        <v/>
      </c>
      <c r="U674" s="7"/>
      <c r="V674" s="7"/>
      <c r="W674" s="7"/>
      <c r="X674" s="7"/>
      <c r="Y674" s="7"/>
      <c r="Z674" s="7"/>
      <c r="AA674" s="7"/>
      <c r="AB674" s="7"/>
      <c r="AC674" s="7" t="str">
        <f>IF((Mes!B674 =""),Mes!H674," ")</f>
        <v/>
      </c>
      <c r="AD674" s="6" t="str">
        <f>IF(NOT(Mes!B674 =""),Mes!B674,"")</f>
        <v/>
      </c>
      <c r="AE674" s="7"/>
      <c r="AF674" s="7"/>
    </row>
    <row r="675" ht="15.75" customHeight="1">
      <c r="A675" s="6" t="str">
        <f>Mes!G675</f>
        <v/>
      </c>
      <c r="B675" s="7"/>
      <c r="C675" s="7" t="str">
        <f>IF(Mes!Q675="", "", LOWER(LEFT(Mes!Q675,1)&amp;MID(Mes!Q675,SEARCH(" ",Mes!Q675)+1,LEN(Mes!Q675))))
</f>
        <v/>
      </c>
      <c r="D675" s="7"/>
      <c r="E675" s="6" t="str">
        <f>Mes!M675</f>
        <v/>
      </c>
      <c r="F675" s="7" t="str">
        <f>Mes!J675</f>
        <v/>
      </c>
      <c r="G675" s="7"/>
      <c r="H675" s="7"/>
      <c r="I675" s="6" t="str">
        <f>Mes!L675</f>
        <v/>
      </c>
      <c r="J675" s="7"/>
      <c r="K675" s="8" t="str">
        <f>Mes!O675</f>
        <v/>
      </c>
      <c r="L675" s="8" t="str">
        <f>Mes!P675</f>
        <v/>
      </c>
      <c r="M675" s="6" t="str">
        <f>Mes!R675</f>
        <v/>
      </c>
      <c r="N675" s="7" t="str">
        <f t="shared" si="1"/>
        <v/>
      </c>
      <c r="O675" s="6" t="str">
        <f>Mes!N675</f>
        <v/>
      </c>
      <c r="P675" s="7"/>
      <c r="Q675" s="7"/>
      <c r="R675" s="6" t="str">
        <f>Mes!I675</f>
        <v/>
      </c>
      <c r="S675" s="6" t="str">
        <f>Mes!K675</f>
        <v/>
      </c>
      <c r="T675" s="7" t="str">
        <f>IF(Mes!Q675="","",VLOOKUP(Mes!Q675,User!$A$2:$E$200,3,1))</f>
        <v/>
      </c>
      <c r="U675" s="7"/>
      <c r="V675" s="7"/>
      <c r="W675" s="7"/>
      <c r="X675" s="7"/>
      <c r="Y675" s="7"/>
      <c r="Z675" s="7"/>
      <c r="AA675" s="7"/>
      <c r="AB675" s="7"/>
      <c r="AC675" s="7" t="str">
        <f>IF((Mes!B675 =""),Mes!H675," ")</f>
        <v/>
      </c>
      <c r="AD675" s="6" t="str">
        <f>IF(NOT(Mes!B675 =""),Mes!B675,"")</f>
        <v/>
      </c>
      <c r="AE675" s="7"/>
      <c r="AF675" s="7"/>
    </row>
    <row r="676" ht="15.75" customHeight="1">
      <c r="A676" s="6" t="str">
        <f>Mes!G676</f>
        <v/>
      </c>
      <c r="B676" s="7"/>
      <c r="C676" s="7" t="str">
        <f>IF(Mes!Q676="", "", LOWER(LEFT(Mes!Q676,1)&amp;MID(Mes!Q676,SEARCH(" ",Mes!Q676)+1,LEN(Mes!Q676))))
</f>
        <v/>
      </c>
      <c r="D676" s="7"/>
      <c r="E676" s="6" t="str">
        <f>Mes!M676</f>
        <v/>
      </c>
      <c r="F676" s="7" t="str">
        <f>Mes!J676</f>
        <v/>
      </c>
      <c r="G676" s="7"/>
      <c r="H676" s="7"/>
      <c r="I676" s="6" t="str">
        <f>Mes!L676</f>
        <v/>
      </c>
      <c r="J676" s="7"/>
      <c r="K676" s="8" t="str">
        <f>Mes!O676</f>
        <v/>
      </c>
      <c r="L676" s="8" t="str">
        <f>Mes!P676</f>
        <v/>
      </c>
      <c r="M676" s="6" t="str">
        <f>Mes!R676</f>
        <v/>
      </c>
      <c r="N676" s="7" t="str">
        <f t="shared" si="1"/>
        <v/>
      </c>
      <c r="O676" s="6" t="str">
        <f>Mes!N676</f>
        <v/>
      </c>
      <c r="P676" s="7"/>
      <c r="Q676" s="7"/>
      <c r="R676" s="6" t="str">
        <f>Mes!I676</f>
        <v/>
      </c>
      <c r="S676" s="6" t="str">
        <f>Mes!K676</f>
        <v/>
      </c>
      <c r="T676" s="7" t="str">
        <f>IF(Mes!Q676="","",VLOOKUP(Mes!Q676,User!$A$2:$E$200,3,1))</f>
        <v/>
      </c>
      <c r="U676" s="7"/>
      <c r="V676" s="7"/>
      <c r="W676" s="7"/>
      <c r="X676" s="7"/>
      <c r="Y676" s="7"/>
      <c r="Z676" s="7"/>
      <c r="AA676" s="7"/>
      <c r="AB676" s="7"/>
      <c r="AC676" s="7" t="str">
        <f>IF((Mes!B676 =""),Mes!H676," ")</f>
        <v/>
      </c>
      <c r="AD676" s="6" t="str">
        <f>IF(NOT(Mes!B676 =""),Mes!B676,"")</f>
        <v/>
      </c>
      <c r="AE676" s="7"/>
      <c r="AF676" s="7"/>
    </row>
    <row r="677" ht="15.75" customHeight="1">
      <c r="A677" s="6" t="str">
        <f>Mes!G677</f>
        <v/>
      </c>
      <c r="B677" s="7"/>
      <c r="C677" s="7" t="str">
        <f>IF(Mes!Q677="", "", LOWER(LEFT(Mes!Q677,1)&amp;MID(Mes!Q677,SEARCH(" ",Mes!Q677)+1,LEN(Mes!Q677))))
</f>
        <v/>
      </c>
      <c r="D677" s="7"/>
      <c r="E677" s="6" t="str">
        <f>Mes!M677</f>
        <v/>
      </c>
      <c r="F677" s="7" t="str">
        <f>Mes!J677</f>
        <v/>
      </c>
      <c r="G677" s="7"/>
      <c r="H677" s="7"/>
      <c r="I677" s="6" t="str">
        <f>Mes!L677</f>
        <v/>
      </c>
      <c r="J677" s="7"/>
      <c r="K677" s="8" t="str">
        <f>Mes!O677</f>
        <v/>
      </c>
      <c r="L677" s="8" t="str">
        <f>Mes!P677</f>
        <v/>
      </c>
      <c r="M677" s="6" t="str">
        <f>Mes!R677</f>
        <v/>
      </c>
      <c r="N677" s="7" t="str">
        <f t="shared" si="1"/>
        <v/>
      </c>
      <c r="O677" s="6" t="str">
        <f>Mes!N677</f>
        <v/>
      </c>
      <c r="P677" s="7"/>
      <c r="Q677" s="7"/>
      <c r="R677" s="6" t="str">
        <f>Mes!I677</f>
        <v/>
      </c>
      <c r="S677" s="6" t="str">
        <f>Mes!K677</f>
        <v/>
      </c>
      <c r="T677" s="7" t="str">
        <f>IF(Mes!Q677="","",VLOOKUP(Mes!Q677,User!$A$2:$E$200,3,1))</f>
        <v/>
      </c>
      <c r="U677" s="7"/>
      <c r="V677" s="7"/>
      <c r="W677" s="7"/>
      <c r="X677" s="7"/>
      <c r="Y677" s="7"/>
      <c r="Z677" s="7"/>
      <c r="AA677" s="7"/>
      <c r="AB677" s="7"/>
      <c r="AC677" s="7" t="str">
        <f>IF((Mes!B677 =""),Mes!H677," ")</f>
        <v/>
      </c>
      <c r="AD677" s="6" t="str">
        <f>IF(NOT(Mes!B677 =""),Mes!B677,"")</f>
        <v/>
      </c>
      <c r="AE677" s="7"/>
      <c r="AF677" s="7"/>
    </row>
    <row r="678" ht="15.75" customHeight="1">
      <c r="A678" s="6" t="str">
        <f>Mes!G678</f>
        <v/>
      </c>
      <c r="B678" s="7"/>
      <c r="C678" s="7" t="str">
        <f>IF(Mes!Q678="", "", LOWER(LEFT(Mes!Q678,1)&amp;MID(Mes!Q678,SEARCH(" ",Mes!Q678)+1,LEN(Mes!Q678))))
</f>
        <v/>
      </c>
      <c r="D678" s="7"/>
      <c r="E678" s="6" t="str">
        <f>Mes!M678</f>
        <v/>
      </c>
      <c r="F678" s="7" t="str">
        <f>Mes!J678</f>
        <v/>
      </c>
      <c r="G678" s="7"/>
      <c r="H678" s="7"/>
      <c r="I678" s="6" t="str">
        <f>Mes!L678</f>
        <v/>
      </c>
      <c r="J678" s="7"/>
      <c r="K678" s="8" t="str">
        <f>Mes!O678</f>
        <v/>
      </c>
      <c r="L678" s="8" t="str">
        <f>Mes!P678</f>
        <v/>
      </c>
      <c r="M678" s="6" t="str">
        <f>Mes!R678</f>
        <v/>
      </c>
      <c r="N678" s="7" t="str">
        <f t="shared" si="1"/>
        <v/>
      </c>
      <c r="O678" s="6" t="str">
        <f>Mes!N678</f>
        <v/>
      </c>
      <c r="P678" s="7"/>
      <c r="Q678" s="7"/>
      <c r="R678" s="6" t="str">
        <f>Mes!I678</f>
        <v/>
      </c>
      <c r="S678" s="6" t="str">
        <f>Mes!K678</f>
        <v/>
      </c>
      <c r="T678" s="7" t="str">
        <f>IF(Mes!Q678="","",VLOOKUP(Mes!Q678,User!$A$2:$E$200,3,1))</f>
        <v/>
      </c>
      <c r="U678" s="7"/>
      <c r="V678" s="7"/>
      <c r="W678" s="7"/>
      <c r="X678" s="7"/>
      <c r="Y678" s="7"/>
      <c r="Z678" s="7"/>
      <c r="AA678" s="7"/>
      <c r="AB678" s="7"/>
      <c r="AC678" s="7" t="str">
        <f>IF((Mes!B678 =""),Mes!H678," ")</f>
        <v/>
      </c>
      <c r="AD678" s="6" t="str">
        <f>IF(NOT(Mes!B678 =""),Mes!B678,"")</f>
        <v/>
      </c>
      <c r="AE678" s="7"/>
      <c r="AF678" s="7"/>
    </row>
    <row r="679" ht="15.75" customHeight="1">
      <c r="A679" s="6" t="str">
        <f>Mes!G679</f>
        <v/>
      </c>
      <c r="B679" s="7"/>
      <c r="C679" s="7" t="str">
        <f>IF(Mes!Q679="", "", LOWER(LEFT(Mes!Q679,1)&amp;MID(Mes!Q679,SEARCH(" ",Mes!Q679)+1,LEN(Mes!Q679))))
</f>
        <v/>
      </c>
      <c r="D679" s="7"/>
      <c r="E679" s="6" t="str">
        <f>Mes!M679</f>
        <v/>
      </c>
      <c r="F679" s="7" t="str">
        <f>Mes!J679</f>
        <v/>
      </c>
      <c r="G679" s="7"/>
      <c r="H679" s="7"/>
      <c r="I679" s="6" t="str">
        <f>Mes!L679</f>
        <v/>
      </c>
      <c r="J679" s="7"/>
      <c r="K679" s="8" t="str">
        <f>Mes!O679</f>
        <v/>
      </c>
      <c r="L679" s="8" t="str">
        <f>Mes!P679</f>
        <v/>
      </c>
      <c r="M679" s="6" t="str">
        <f>Mes!R679</f>
        <v/>
      </c>
      <c r="N679" s="7" t="str">
        <f t="shared" si="1"/>
        <v/>
      </c>
      <c r="O679" s="6" t="str">
        <f>Mes!N679</f>
        <v/>
      </c>
      <c r="P679" s="7"/>
      <c r="Q679" s="7"/>
      <c r="R679" s="6" t="str">
        <f>Mes!I679</f>
        <v/>
      </c>
      <c r="S679" s="6" t="str">
        <f>Mes!K679</f>
        <v/>
      </c>
      <c r="T679" s="7" t="str">
        <f>IF(Mes!Q679="","",VLOOKUP(Mes!Q679,User!$A$2:$E$200,3,1))</f>
        <v/>
      </c>
      <c r="U679" s="7"/>
      <c r="V679" s="7"/>
      <c r="W679" s="7"/>
      <c r="X679" s="7"/>
      <c r="Y679" s="7"/>
      <c r="Z679" s="7"/>
      <c r="AA679" s="7"/>
      <c r="AB679" s="7"/>
      <c r="AC679" s="7" t="str">
        <f>IF((Mes!B679 =""),Mes!H679," ")</f>
        <v/>
      </c>
      <c r="AD679" s="6" t="str">
        <f>IF(NOT(Mes!B679 =""),Mes!B679,"")</f>
        <v/>
      </c>
      <c r="AE679" s="7"/>
      <c r="AF679" s="7"/>
    </row>
    <row r="680" ht="15.75" customHeight="1">
      <c r="A680" s="6" t="str">
        <f>Mes!G680</f>
        <v/>
      </c>
      <c r="B680" s="7"/>
      <c r="C680" s="7" t="str">
        <f>IF(Mes!Q680="", "", LOWER(LEFT(Mes!Q680,1)&amp;MID(Mes!Q680,SEARCH(" ",Mes!Q680)+1,LEN(Mes!Q680))))
</f>
        <v/>
      </c>
      <c r="D680" s="7"/>
      <c r="E680" s="6" t="str">
        <f>Mes!M680</f>
        <v/>
      </c>
      <c r="F680" s="7" t="str">
        <f>Mes!J680</f>
        <v/>
      </c>
      <c r="G680" s="7"/>
      <c r="H680" s="7"/>
      <c r="I680" s="6" t="str">
        <f>Mes!L680</f>
        <v/>
      </c>
      <c r="J680" s="7"/>
      <c r="K680" s="8" t="str">
        <f>Mes!O680</f>
        <v/>
      </c>
      <c r="L680" s="8" t="str">
        <f>Mes!P680</f>
        <v/>
      </c>
      <c r="M680" s="6" t="str">
        <f>Mes!R680</f>
        <v/>
      </c>
      <c r="N680" s="7" t="str">
        <f t="shared" si="1"/>
        <v/>
      </c>
      <c r="O680" s="6" t="str">
        <f>Mes!N680</f>
        <v/>
      </c>
      <c r="P680" s="7"/>
      <c r="Q680" s="7"/>
      <c r="R680" s="6" t="str">
        <f>Mes!I680</f>
        <v/>
      </c>
      <c r="S680" s="6" t="str">
        <f>Mes!K680</f>
        <v/>
      </c>
      <c r="T680" s="7" t="str">
        <f>IF(Mes!Q680="","",VLOOKUP(Mes!Q680,User!$A$2:$E$200,3,1))</f>
        <v/>
      </c>
      <c r="U680" s="7"/>
      <c r="V680" s="7"/>
      <c r="W680" s="7"/>
      <c r="X680" s="7"/>
      <c r="Y680" s="7"/>
      <c r="Z680" s="7"/>
      <c r="AA680" s="7"/>
      <c r="AB680" s="7"/>
      <c r="AC680" s="7" t="str">
        <f>IF((Mes!B680 =""),Mes!H680," ")</f>
        <v/>
      </c>
      <c r="AD680" s="6" t="str">
        <f>IF(NOT(Mes!B680 =""),Mes!B680,"")</f>
        <v/>
      </c>
      <c r="AE680" s="7"/>
      <c r="AF680" s="7"/>
    </row>
    <row r="681" ht="15.75" customHeight="1">
      <c r="A681" s="6" t="str">
        <f>Mes!G681</f>
        <v/>
      </c>
      <c r="B681" s="7"/>
      <c r="C681" s="7" t="str">
        <f>IF(Mes!Q681="", "", LOWER(LEFT(Mes!Q681,1)&amp;MID(Mes!Q681,SEARCH(" ",Mes!Q681)+1,LEN(Mes!Q681))))
</f>
        <v/>
      </c>
      <c r="D681" s="7"/>
      <c r="E681" s="6" t="str">
        <f>Mes!M681</f>
        <v/>
      </c>
      <c r="F681" s="7" t="str">
        <f>Mes!J681</f>
        <v/>
      </c>
      <c r="G681" s="7"/>
      <c r="H681" s="7"/>
      <c r="I681" s="6" t="str">
        <f>Mes!L681</f>
        <v/>
      </c>
      <c r="J681" s="7"/>
      <c r="K681" s="8" t="str">
        <f>Mes!O681</f>
        <v/>
      </c>
      <c r="L681" s="8" t="str">
        <f>Mes!P681</f>
        <v/>
      </c>
      <c r="M681" s="6" t="str">
        <f>Mes!R681</f>
        <v/>
      </c>
      <c r="N681" s="7" t="str">
        <f t="shared" si="1"/>
        <v/>
      </c>
      <c r="O681" s="6" t="str">
        <f>Mes!N681</f>
        <v/>
      </c>
      <c r="P681" s="7"/>
      <c r="Q681" s="7"/>
      <c r="R681" s="6" t="str">
        <f>Mes!I681</f>
        <v/>
      </c>
      <c r="S681" s="6" t="str">
        <f>Mes!K681</f>
        <v/>
      </c>
      <c r="T681" s="7" t="str">
        <f>IF(Mes!Q681="","",VLOOKUP(Mes!Q681,User!$A$2:$E$200,3,1))</f>
        <v/>
      </c>
      <c r="U681" s="7"/>
      <c r="V681" s="7"/>
      <c r="W681" s="7"/>
      <c r="X681" s="7"/>
      <c r="Y681" s="7"/>
      <c r="Z681" s="7"/>
      <c r="AA681" s="7"/>
      <c r="AB681" s="7"/>
      <c r="AC681" s="7" t="str">
        <f>IF((Mes!B681 =""),Mes!H681," ")</f>
        <v/>
      </c>
      <c r="AD681" s="6" t="str">
        <f>IF(NOT(Mes!B681 =""),Mes!B681,"")</f>
        <v/>
      </c>
      <c r="AE681" s="7"/>
      <c r="AF681" s="7"/>
    </row>
    <row r="682" ht="15.75" customHeight="1">
      <c r="A682" s="6" t="str">
        <f>Mes!G682</f>
        <v/>
      </c>
      <c r="B682" s="7"/>
      <c r="C682" s="7" t="str">
        <f>IF(Mes!Q682="", "", LOWER(LEFT(Mes!Q682,1)&amp;MID(Mes!Q682,SEARCH(" ",Mes!Q682)+1,LEN(Mes!Q682))))
</f>
        <v/>
      </c>
      <c r="D682" s="7"/>
      <c r="E682" s="6" t="str">
        <f>Mes!M682</f>
        <v/>
      </c>
      <c r="F682" s="7" t="str">
        <f>Mes!J682</f>
        <v/>
      </c>
      <c r="G682" s="7"/>
      <c r="H682" s="7"/>
      <c r="I682" s="6" t="str">
        <f>Mes!L682</f>
        <v/>
      </c>
      <c r="J682" s="7"/>
      <c r="K682" s="8" t="str">
        <f>Mes!O682</f>
        <v/>
      </c>
      <c r="L682" s="8" t="str">
        <f>Mes!P682</f>
        <v/>
      </c>
      <c r="M682" s="6" t="str">
        <f>Mes!R682</f>
        <v/>
      </c>
      <c r="N682" s="7" t="str">
        <f t="shared" si="1"/>
        <v/>
      </c>
      <c r="O682" s="6" t="str">
        <f>Mes!N682</f>
        <v/>
      </c>
      <c r="P682" s="7"/>
      <c r="Q682" s="7"/>
      <c r="R682" s="6" t="str">
        <f>Mes!I682</f>
        <v/>
      </c>
      <c r="S682" s="6" t="str">
        <f>Mes!K682</f>
        <v/>
      </c>
      <c r="T682" s="7" t="str">
        <f>IF(Mes!Q682="","",VLOOKUP(Mes!Q682,User!$A$2:$E$200,3,1))</f>
        <v/>
      </c>
      <c r="U682" s="7"/>
      <c r="V682" s="7"/>
      <c r="W682" s="7"/>
      <c r="X682" s="7"/>
      <c r="Y682" s="7"/>
      <c r="Z682" s="7"/>
      <c r="AA682" s="7"/>
      <c r="AB682" s="7"/>
      <c r="AC682" s="7" t="str">
        <f>IF((Mes!B682 =""),Mes!H682," ")</f>
        <v/>
      </c>
      <c r="AD682" s="6" t="str">
        <f>IF(NOT(Mes!B682 =""),Mes!B682,"")</f>
        <v/>
      </c>
      <c r="AE682" s="7"/>
      <c r="AF682" s="7"/>
    </row>
    <row r="683" ht="15.75" customHeight="1">
      <c r="A683" s="6" t="str">
        <f>Mes!G683</f>
        <v/>
      </c>
      <c r="B683" s="7"/>
      <c r="C683" s="7" t="str">
        <f>IF(Mes!Q683="", "", LOWER(LEFT(Mes!Q683,1)&amp;MID(Mes!Q683,SEARCH(" ",Mes!Q683)+1,LEN(Mes!Q683))))
</f>
        <v/>
      </c>
      <c r="D683" s="7"/>
      <c r="E683" s="6" t="str">
        <f>Mes!M683</f>
        <v/>
      </c>
      <c r="F683" s="7" t="str">
        <f>Mes!J683</f>
        <v/>
      </c>
      <c r="G683" s="7"/>
      <c r="H683" s="7"/>
      <c r="I683" s="6" t="str">
        <f>Mes!L683</f>
        <v/>
      </c>
      <c r="J683" s="7"/>
      <c r="K683" s="8" t="str">
        <f>Mes!O683</f>
        <v/>
      </c>
      <c r="L683" s="8" t="str">
        <f>Mes!P683</f>
        <v/>
      </c>
      <c r="M683" s="6" t="str">
        <f>Mes!R683</f>
        <v/>
      </c>
      <c r="N683" s="7" t="str">
        <f t="shared" si="1"/>
        <v/>
      </c>
      <c r="O683" s="6" t="str">
        <f>Mes!N683</f>
        <v/>
      </c>
      <c r="P683" s="7"/>
      <c r="Q683" s="7"/>
      <c r="R683" s="6" t="str">
        <f>Mes!I683</f>
        <v/>
      </c>
      <c r="S683" s="6" t="str">
        <f>Mes!K683</f>
        <v/>
      </c>
      <c r="T683" s="7" t="str">
        <f>IF(Mes!Q683="","",VLOOKUP(Mes!Q683,User!$A$2:$E$200,3,1))</f>
        <v/>
      </c>
      <c r="U683" s="7"/>
      <c r="V683" s="7"/>
      <c r="W683" s="7"/>
      <c r="X683" s="7"/>
      <c r="Y683" s="7"/>
      <c r="Z683" s="7"/>
      <c r="AA683" s="7"/>
      <c r="AB683" s="7"/>
      <c r="AC683" s="7" t="str">
        <f>IF((Mes!B683 =""),Mes!H683," ")</f>
        <v/>
      </c>
      <c r="AD683" s="6" t="str">
        <f>IF(NOT(Mes!B683 =""),Mes!B683,"")</f>
        <v/>
      </c>
      <c r="AE683" s="7"/>
      <c r="AF683" s="7"/>
    </row>
    <row r="684" ht="15.75" customHeight="1">
      <c r="A684" s="6" t="str">
        <f>Mes!G684</f>
        <v/>
      </c>
      <c r="B684" s="7"/>
      <c r="C684" s="7" t="str">
        <f>IF(Mes!Q684="", "", LOWER(LEFT(Mes!Q684,1)&amp;MID(Mes!Q684,SEARCH(" ",Mes!Q684)+1,LEN(Mes!Q684))))
</f>
        <v/>
      </c>
      <c r="D684" s="7"/>
      <c r="E684" s="6" t="str">
        <f>Mes!M684</f>
        <v/>
      </c>
      <c r="F684" s="7" t="str">
        <f>Mes!J684</f>
        <v/>
      </c>
      <c r="G684" s="7"/>
      <c r="H684" s="7"/>
      <c r="I684" s="6" t="str">
        <f>Mes!L684</f>
        <v/>
      </c>
      <c r="J684" s="7"/>
      <c r="K684" s="8" t="str">
        <f>Mes!O684</f>
        <v/>
      </c>
      <c r="L684" s="8" t="str">
        <f>Mes!P684</f>
        <v/>
      </c>
      <c r="M684" s="6" t="str">
        <f>Mes!R684</f>
        <v/>
      </c>
      <c r="N684" s="7" t="str">
        <f t="shared" si="1"/>
        <v/>
      </c>
      <c r="O684" s="6" t="str">
        <f>Mes!N684</f>
        <v/>
      </c>
      <c r="P684" s="7"/>
      <c r="Q684" s="7"/>
      <c r="R684" s="6" t="str">
        <f>Mes!I684</f>
        <v/>
      </c>
      <c r="S684" s="6" t="str">
        <f>Mes!K684</f>
        <v/>
      </c>
      <c r="T684" s="7" t="str">
        <f>IF(Mes!Q684="","",VLOOKUP(Mes!Q684,User!$A$2:$E$200,3,1))</f>
        <v/>
      </c>
      <c r="U684" s="7"/>
      <c r="V684" s="7"/>
      <c r="W684" s="7"/>
      <c r="X684" s="7"/>
      <c r="Y684" s="7"/>
      <c r="Z684" s="7"/>
      <c r="AA684" s="7"/>
      <c r="AB684" s="7"/>
      <c r="AC684" s="7" t="str">
        <f>IF((Mes!B684 =""),Mes!H684," ")</f>
        <v/>
      </c>
      <c r="AD684" s="6" t="str">
        <f>IF(NOT(Mes!B684 =""),Mes!B684,"")</f>
        <v/>
      </c>
      <c r="AE684" s="7"/>
      <c r="AF684" s="7"/>
    </row>
    <row r="685" ht="15.75" customHeight="1">
      <c r="A685" s="6" t="str">
        <f>Mes!G685</f>
        <v/>
      </c>
      <c r="B685" s="7"/>
      <c r="C685" s="7" t="str">
        <f>IF(Mes!Q685="", "", LOWER(LEFT(Mes!Q685,1)&amp;MID(Mes!Q685,SEARCH(" ",Mes!Q685)+1,LEN(Mes!Q685))))
</f>
        <v/>
      </c>
      <c r="D685" s="7"/>
      <c r="E685" s="6" t="str">
        <f>Mes!M685</f>
        <v/>
      </c>
      <c r="F685" s="7" t="str">
        <f>Mes!J685</f>
        <v/>
      </c>
      <c r="G685" s="7"/>
      <c r="H685" s="7"/>
      <c r="I685" s="6" t="str">
        <f>Mes!L685</f>
        <v/>
      </c>
      <c r="J685" s="7"/>
      <c r="K685" s="8" t="str">
        <f>Mes!O685</f>
        <v/>
      </c>
      <c r="L685" s="8" t="str">
        <f>Mes!P685</f>
        <v/>
      </c>
      <c r="M685" s="6" t="str">
        <f>Mes!R685</f>
        <v/>
      </c>
      <c r="N685" s="7" t="str">
        <f t="shared" si="1"/>
        <v/>
      </c>
      <c r="O685" s="6" t="str">
        <f>Mes!N685</f>
        <v/>
      </c>
      <c r="P685" s="7"/>
      <c r="Q685" s="7"/>
      <c r="R685" s="6" t="str">
        <f>Mes!I685</f>
        <v/>
      </c>
      <c r="S685" s="6" t="str">
        <f>Mes!K685</f>
        <v/>
      </c>
      <c r="T685" s="7" t="str">
        <f>IF(Mes!Q685="","",VLOOKUP(Mes!Q685,User!$A$2:$E$200,3,1))</f>
        <v/>
      </c>
      <c r="U685" s="7"/>
      <c r="V685" s="7"/>
      <c r="W685" s="7"/>
      <c r="X685" s="7"/>
      <c r="Y685" s="7"/>
      <c r="Z685" s="7"/>
      <c r="AA685" s="7"/>
      <c r="AB685" s="7"/>
      <c r="AC685" s="7" t="str">
        <f>IF((Mes!B685 =""),Mes!H685," ")</f>
        <v/>
      </c>
      <c r="AD685" s="6" t="str">
        <f>IF(NOT(Mes!B685 =""),Mes!B685,"")</f>
        <v/>
      </c>
      <c r="AE685" s="7"/>
      <c r="AF685" s="7"/>
    </row>
    <row r="686" ht="15.75" customHeight="1">
      <c r="A686" s="6" t="str">
        <f>Mes!G686</f>
        <v/>
      </c>
      <c r="B686" s="7"/>
      <c r="C686" s="7" t="str">
        <f>IF(Mes!Q686="", "", LOWER(LEFT(Mes!Q686,1)&amp;MID(Mes!Q686,SEARCH(" ",Mes!Q686)+1,LEN(Mes!Q686))))
</f>
        <v/>
      </c>
      <c r="D686" s="7"/>
      <c r="E686" s="6" t="str">
        <f>Mes!M686</f>
        <v/>
      </c>
      <c r="F686" s="7" t="str">
        <f>Mes!J686</f>
        <v/>
      </c>
      <c r="G686" s="7"/>
      <c r="H686" s="7"/>
      <c r="I686" s="6" t="str">
        <f>Mes!L686</f>
        <v/>
      </c>
      <c r="J686" s="7"/>
      <c r="K686" s="8" t="str">
        <f>Mes!O686</f>
        <v/>
      </c>
      <c r="L686" s="8" t="str">
        <f>Mes!P686</f>
        <v/>
      </c>
      <c r="M686" s="6" t="str">
        <f>Mes!R686</f>
        <v/>
      </c>
      <c r="N686" s="7" t="str">
        <f t="shared" si="1"/>
        <v/>
      </c>
      <c r="O686" s="6" t="str">
        <f>Mes!N686</f>
        <v/>
      </c>
      <c r="P686" s="7"/>
      <c r="Q686" s="7"/>
      <c r="R686" s="6" t="str">
        <f>Mes!I686</f>
        <v/>
      </c>
      <c r="S686" s="6" t="str">
        <f>Mes!K686</f>
        <v/>
      </c>
      <c r="T686" s="7" t="str">
        <f>IF(Mes!Q686="","",VLOOKUP(Mes!Q686,User!$A$2:$E$200,3,1))</f>
        <v/>
      </c>
      <c r="U686" s="7"/>
      <c r="V686" s="7"/>
      <c r="W686" s="7"/>
      <c r="X686" s="7"/>
      <c r="Y686" s="7"/>
      <c r="Z686" s="7"/>
      <c r="AA686" s="7"/>
      <c r="AB686" s="7"/>
      <c r="AC686" s="7" t="str">
        <f>IF((Mes!B686 =""),Mes!H686," ")</f>
        <v/>
      </c>
      <c r="AD686" s="6" t="str">
        <f>IF(NOT(Mes!B686 =""),Mes!B686,"")</f>
        <v/>
      </c>
      <c r="AE686" s="7"/>
      <c r="AF686" s="7"/>
    </row>
    <row r="687" ht="15.75" customHeight="1">
      <c r="A687" s="6" t="str">
        <f>Mes!G687</f>
        <v/>
      </c>
      <c r="B687" s="7"/>
      <c r="C687" s="7" t="str">
        <f>IF(Mes!Q687="", "", LOWER(LEFT(Mes!Q687,1)&amp;MID(Mes!Q687,SEARCH(" ",Mes!Q687)+1,LEN(Mes!Q687))))
</f>
        <v/>
      </c>
      <c r="D687" s="7"/>
      <c r="E687" s="6" t="str">
        <f>Mes!M687</f>
        <v/>
      </c>
      <c r="F687" s="7" t="str">
        <f>Mes!J687</f>
        <v/>
      </c>
      <c r="G687" s="7"/>
      <c r="H687" s="7"/>
      <c r="I687" s="6" t="str">
        <f>Mes!L687</f>
        <v/>
      </c>
      <c r="J687" s="7"/>
      <c r="K687" s="8" t="str">
        <f>Mes!O687</f>
        <v/>
      </c>
      <c r="L687" s="8" t="str">
        <f>Mes!P687</f>
        <v/>
      </c>
      <c r="M687" s="6" t="str">
        <f>Mes!R687</f>
        <v/>
      </c>
      <c r="N687" s="7" t="str">
        <f t="shared" si="1"/>
        <v/>
      </c>
      <c r="O687" s="6" t="str">
        <f>Mes!N687</f>
        <v/>
      </c>
      <c r="P687" s="7"/>
      <c r="Q687" s="7"/>
      <c r="R687" s="6" t="str">
        <f>Mes!I687</f>
        <v/>
      </c>
      <c r="S687" s="6" t="str">
        <f>Mes!K687</f>
        <v/>
      </c>
      <c r="T687" s="7" t="str">
        <f>IF(Mes!Q687="","",VLOOKUP(Mes!Q687,User!$A$2:$E$200,3,1))</f>
        <v/>
      </c>
      <c r="U687" s="7"/>
      <c r="V687" s="7"/>
      <c r="W687" s="7"/>
      <c r="X687" s="7"/>
      <c r="Y687" s="7"/>
      <c r="Z687" s="7"/>
      <c r="AA687" s="7"/>
      <c r="AB687" s="7"/>
      <c r="AC687" s="7" t="str">
        <f>IF((Mes!B687 =""),Mes!H687," ")</f>
        <v/>
      </c>
      <c r="AD687" s="6" t="str">
        <f>IF(NOT(Mes!B687 =""),Mes!B687,"")</f>
        <v/>
      </c>
      <c r="AE687" s="7"/>
      <c r="AF687" s="7"/>
    </row>
    <row r="688" ht="15.75" customHeight="1">
      <c r="A688" s="6" t="str">
        <f>Mes!G688</f>
        <v/>
      </c>
      <c r="B688" s="7"/>
      <c r="C688" s="7" t="str">
        <f>IF(Mes!Q688="", "", LOWER(LEFT(Mes!Q688,1)&amp;MID(Mes!Q688,SEARCH(" ",Mes!Q688)+1,LEN(Mes!Q688))))
</f>
        <v/>
      </c>
      <c r="D688" s="7"/>
      <c r="E688" s="6" t="str">
        <f>Mes!M688</f>
        <v/>
      </c>
      <c r="F688" s="7" t="str">
        <f>Mes!J688</f>
        <v/>
      </c>
      <c r="G688" s="7"/>
      <c r="H688" s="7"/>
      <c r="I688" s="6" t="str">
        <f>Mes!L688</f>
        <v/>
      </c>
      <c r="J688" s="7"/>
      <c r="K688" s="8" t="str">
        <f>Mes!O688</f>
        <v/>
      </c>
      <c r="L688" s="8" t="str">
        <f>Mes!P688</f>
        <v/>
      </c>
      <c r="M688" s="6" t="str">
        <f>Mes!R688</f>
        <v/>
      </c>
      <c r="N688" s="7" t="str">
        <f t="shared" si="1"/>
        <v/>
      </c>
      <c r="O688" s="6" t="str">
        <f>Mes!N688</f>
        <v/>
      </c>
      <c r="P688" s="7"/>
      <c r="Q688" s="7"/>
      <c r="R688" s="6" t="str">
        <f>Mes!I688</f>
        <v/>
      </c>
      <c r="S688" s="6" t="str">
        <f>Mes!K688</f>
        <v/>
      </c>
      <c r="T688" s="7" t="str">
        <f>IF(Mes!Q688="","",VLOOKUP(Mes!Q688,User!$A$2:$E$200,3,1))</f>
        <v/>
      </c>
      <c r="U688" s="7"/>
      <c r="V688" s="7"/>
      <c r="W688" s="7"/>
      <c r="X688" s="7"/>
      <c r="Y688" s="7"/>
      <c r="Z688" s="7"/>
      <c r="AA688" s="7"/>
      <c r="AB688" s="7"/>
      <c r="AC688" s="7" t="str">
        <f>IF((Mes!B688 =""),Mes!H688," ")</f>
        <v/>
      </c>
      <c r="AD688" s="6" t="str">
        <f>IF(NOT(Mes!B688 =""),Mes!B688,"")</f>
        <v/>
      </c>
      <c r="AE688" s="7"/>
      <c r="AF688" s="7"/>
    </row>
    <row r="689" ht="15.75" customHeight="1">
      <c r="A689" s="6" t="str">
        <f>Mes!G689</f>
        <v/>
      </c>
      <c r="B689" s="7"/>
      <c r="C689" s="7" t="str">
        <f>IF(Mes!Q689="", "", LOWER(LEFT(Mes!Q689,1)&amp;MID(Mes!Q689,SEARCH(" ",Mes!Q689)+1,LEN(Mes!Q689))))
</f>
        <v/>
      </c>
      <c r="D689" s="7"/>
      <c r="E689" s="6" t="str">
        <f>Mes!M689</f>
        <v/>
      </c>
      <c r="F689" s="7" t="str">
        <f>Mes!J689</f>
        <v/>
      </c>
      <c r="G689" s="7"/>
      <c r="H689" s="7"/>
      <c r="I689" s="6" t="str">
        <f>Mes!L689</f>
        <v/>
      </c>
      <c r="J689" s="7"/>
      <c r="K689" s="8" t="str">
        <f>Mes!O689</f>
        <v/>
      </c>
      <c r="L689" s="8" t="str">
        <f>Mes!P689</f>
        <v/>
      </c>
      <c r="M689" s="6" t="str">
        <f>Mes!R689</f>
        <v/>
      </c>
      <c r="N689" s="7" t="str">
        <f t="shared" si="1"/>
        <v/>
      </c>
      <c r="O689" s="6" t="str">
        <f>Mes!N689</f>
        <v/>
      </c>
      <c r="P689" s="7"/>
      <c r="Q689" s="7"/>
      <c r="R689" s="6" t="str">
        <f>Mes!I689</f>
        <v/>
      </c>
      <c r="S689" s="6" t="str">
        <f>Mes!K689</f>
        <v/>
      </c>
      <c r="T689" s="7" t="str">
        <f>IF(Mes!Q689="","",VLOOKUP(Mes!Q689,User!$A$2:$E$200,3,1))</f>
        <v/>
      </c>
      <c r="U689" s="7"/>
      <c r="V689" s="7"/>
      <c r="W689" s="7"/>
      <c r="X689" s="7"/>
      <c r="Y689" s="7"/>
      <c r="Z689" s="7"/>
      <c r="AA689" s="7"/>
      <c r="AB689" s="7"/>
      <c r="AC689" s="7" t="str">
        <f>IF((Mes!B689 =""),Mes!H689," ")</f>
        <v/>
      </c>
      <c r="AD689" s="6" t="str">
        <f>IF(NOT(Mes!B689 =""),Mes!B689,"")</f>
        <v/>
      </c>
      <c r="AE689" s="7"/>
      <c r="AF689" s="7"/>
    </row>
    <row r="690" ht="15.75" customHeight="1">
      <c r="A690" s="6" t="str">
        <f>Mes!G690</f>
        <v/>
      </c>
      <c r="B690" s="7"/>
      <c r="C690" s="7" t="str">
        <f>IF(Mes!Q690="", "", LOWER(LEFT(Mes!Q690,1)&amp;MID(Mes!Q690,SEARCH(" ",Mes!Q690)+1,LEN(Mes!Q690))))
</f>
        <v/>
      </c>
      <c r="D690" s="7"/>
      <c r="E690" s="6" t="str">
        <f>Mes!M690</f>
        <v/>
      </c>
      <c r="F690" s="7" t="str">
        <f>Mes!J690</f>
        <v/>
      </c>
      <c r="G690" s="7"/>
      <c r="H690" s="7"/>
      <c r="I690" s="6" t="str">
        <f>Mes!L690</f>
        <v/>
      </c>
      <c r="J690" s="7"/>
      <c r="K690" s="8" t="str">
        <f>Mes!O690</f>
        <v/>
      </c>
      <c r="L690" s="8" t="str">
        <f>Mes!P690</f>
        <v/>
      </c>
      <c r="M690" s="6" t="str">
        <f>Mes!R690</f>
        <v/>
      </c>
      <c r="N690" s="7" t="str">
        <f t="shared" si="1"/>
        <v/>
      </c>
      <c r="O690" s="6" t="str">
        <f>Mes!N690</f>
        <v/>
      </c>
      <c r="P690" s="7"/>
      <c r="Q690" s="7"/>
      <c r="R690" s="6" t="str">
        <f>Mes!I690</f>
        <v/>
      </c>
      <c r="S690" s="6" t="str">
        <f>Mes!K690</f>
        <v/>
      </c>
      <c r="T690" s="7" t="str">
        <f>IF(Mes!Q690="","",VLOOKUP(Mes!Q690,User!$A$2:$E$200,3,1))</f>
        <v/>
      </c>
      <c r="U690" s="7"/>
      <c r="V690" s="7"/>
      <c r="W690" s="7"/>
      <c r="X690" s="7"/>
      <c r="Y690" s="7"/>
      <c r="Z690" s="7"/>
      <c r="AA690" s="7"/>
      <c r="AB690" s="7"/>
      <c r="AC690" s="7" t="str">
        <f>IF((Mes!B690 =""),Mes!H690," ")</f>
        <v/>
      </c>
      <c r="AD690" s="6" t="str">
        <f>IF(NOT(Mes!B690 =""),Mes!B690,"")</f>
        <v/>
      </c>
      <c r="AE690" s="7"/>
      <c r="AF690" s="7"/>
    </row>
    <row r="691" ht="15.75" customHeight="1">
      <c r="A691" s="6" t="str">
        <f>Mes!G691</f>
        <v/>
      </c>
      <c r="B691" s="7"/>
      <c r="C691" s="7" t="str">
        <f>IF(Mes!Q691="", "", LOWER(LEFT(Mes!Q691,1)&amp;MID(Mes!Q691,SEARCH(" ",Mes!Q691)+1,LEN(Mes!Q691))))
</f>
        <v/>
      </c>
      <c r="D691" s="7"/>
      <c r="E691" s="6" t="str">
        <f>Mes!M691</f>
        <v/>
      </c>
      <c r="F691" s="7" t="str">
        <f>Mes!J691</f>
        <v/>
      </c>
      <c r="G691" s="7"/>
      <c r="H691" s="7"/>
      <c r="I691" s="6" t="str">
        <f>Mes!L691</f>
        <v/>
      </c>
      <c r="J691" s="7"/>
      <c r="K691" s="8" t="str">
        <f>Mes!O691</f>
        <v/>
      </c>
      <c r="L691" s="8" t="str">
        <f>Mes!P691</f>
        <v/>
      </c>
      <c r="M691" s="6" t="str">
        <f>Mes!R691</f>
        <v/>
      </c>
      <c r="N691" s="7" t="str">
        <f t="shared" si="1"/>
        <v/>
      </c>
      <c r="O691" s="6" t="str">
        <f>Mes!N691</f>
        <v/>
      </c>
      <c r="P691" s="7"/>
      <c r="Q691" s="7"/>
      <c r="R691" s="6" t="str">
        <f>Mes!I691</f>
        <v/>
      </c>
      <c r="S691" s="6" t="str">
        <f>Mes!K691</f>
        <v/>
      </c>
      <c r="T691" s="7" t="str">
        <f>IF(Mes!Q691="","",VLOOKUP(Mes!Q691,User!$A$2:$E$200,3,1))</f>
        <v/>
      </c>
      <c r="U691" s="7"/>
      <c r="V691" s="7"/>
      <c r="W691" s="7"/>
      <c r="X691" s="7"/>
      <c r="Y691" s="7"/>
      <c r="Z691" s="7"/>
      <c r="AA691" s="7"/>
      <c r="AB691" s="7"/>
      <c r="AC691" s="7" t="str">
        <f>IF((Mes!B691 =""),Mes!H691," ")</f>
        <v/>
      </c>
      <c r="AD691" s="6" t="str">
        <f>IF(NOT(Mes!B691 =""),Mes!B691,"")</f>
        <v/>
      </c>
      <c r="AE691" s="7"/>
      <c r="AF691" s="7"/>
    </row>
    <row r="692" ht="15.75" customHeight="1">
      <c r="A692" s="6" t="str">
        <f>Mes!G692</f>
        <v/>
      </c>
      <c r="B692" s="7"/>
      <c r="C692" s="7" t="str">
        <f>IF(Mes!Q692="", "", LOWER(LEFT(Mes!Q692,1)&amp;MID(Mes!Q692,SEARCH(" ",Mes!Q692)+1,LEN(Mes!Q692))))
</f>
        <v/>
      </c>
      <c r="D692" s="7"/>
      <c r="E692" s="6" t="str">
        <f>Mes!M692</f>
        <v/>
      </c>
      <c r="F692" s="7" t="str">
        <f>Mes!J692</f>
        <v/>
      </c>
      <c r="G692" s="7"/>
      <c r="H692" s="7"/>
      <c r="I692" s="6" t="str">
        <f>Mes!L692</f>
        <v/>
      </c>
      <c r="J692" s="7"/>
      <c r="K692" s="8" t="str">
        <f>Mes!O692</f>
        <v/>
      </c>
      <c r="L692" s="8" t="str">
        <f>Mes!P692</f>
        <v/>
      </c>
      <c r="M692" s="6" t="str">
        <f>Mes!R692</f>
        <v/>
      </c>
      <c r="N692" s="7" t="str">
        <f t="shared" si="1"/>
        <v/>
      </c>
      <c r="O692" s="6" t="str">
        <f>Mes!N692</f>
        <v/>
      </c>
      <c r="P692" s="7"/>
      <c r="Q692" s="7"/>
      <c r="R692" s="6" t="str">
        <f>Mes!I692</f>
        <v/>
      </c>
      <c r="S692" s="6" t="str">
        <f>Mes!K692</f>
        <v/>
      </c>
      <c r="T692" s="7" t="str">
        <f>IF(Mes!Q692="","",VLOOKUP(Mes!Q692,User!$A$2:$E$200,3,1))</f>
        <v/>
      </c>
      <c r="U692" s="7"/>
      <c r="V692" s="7"/>
      <c r="W692" s="7"/>
      <c r="X692" s="7"/>
      <c r="Y692" s="7"/>
      <c r="Z692" s="7"/>
      <c r="AA692" s="7"/>
      <c r="AB692" s="7"/>
      <c r="AC692" s="7" t="str">
        <f>IF((Mes!B692 =""),Mes!H692," ")</f>
        <v/>
      </c>
      <c r="AD692" s="6" t="str">
        <f>IF(NOT(Mes!B692 =""),Mes!B692,"")</f>
        <v/>
      </c>
      <c r="AE692" s="7"/>
      <c r="AF692" s="7"/>
    </row>
    <row r="693" ht="15.75" customHeight="1">
      <c r="A693" s="6" t="str">
        <f>Mes!G693</f>
        <v/>
      </c>
      <c r="B693" s="7"/>
      <c r="C693" s="7" t="str">
        <f>IF(Mes!Q693="", "", LOWER(LEFT(Mes!Q693,1)&amp;MID(Mes!Q693,SEARCH(" ",Mes!Q693)+1,LEN(Mes!Q693))))
</f>
        <v/>
      </c>
      <c r="D693" s="7"/>
      <c r="E693" s="6" t="str">
        <f>Mes!M693</f>
        <v/>
      </c>
      <c r="F693" s="7" t="str">
        <f>Mes!J693</f>
        <v/>
      </c>
      <c r="G693" s="7"/>
      <c r="H693" s="7"/>
      <c r="I693" s="6" t="str">
        <f>Mes!L693</f>
        <v/>
      </c>
      <c r="J693" s="7"/>
      <c r="K693" s="8" t="str">
        <f>Mes!O693</f>
        <v/>
      </c>
      <c r="L693" s="8" t="str">
        <f>Mes!P693</f>
        <v/>
      </c>
      <c r="M693" s="6" t="str">
        <f>Mes!R693</f>
        <v/>
      </c>
      <c r="N693" s="7" t="str">
        <f t="shared" si="1"/>
        <v/>
      </c>
      <c r="O693" s="6" t="str">
        <f>Mes!N693</f>
        <v/>
      </c>
      <c r="P693" s="7"/>
      <c r="Q693" s="7"/>
      <c r="R693" s="6" t="str">
        <f>Mes!I693</f>
        <v/>
      </c>
      <c r="S693" s="6" t="str">
        <f>Mes!K693</f>
        <v/>
      </c>
      <c r="T693" s="7" t="str">
        <f>IF(Mes!Q693="","",VLOOKUP(Mes!Q693,User!$A$2:$E$200,3,1))</f>
        <v/>
      </c>
      <c r="U693" s="7"/>
      <c r="V693" s="7"/>
      <c r="W693" s="7"/>
      <c r="X693" s="7"/>
      <c r="Y693" s="7"/>
      <c r="Z693" s="7"/>
      <c r="AA693" s="7"/>
      <c r="AB693" s="7"/>
      <c r="AC693" s="7" t="str">
        <f>IF((Mes!B693 =""),Mes!H693," ")</f>
        <v/>
      </c>
      <c r="AD693" s="6" t="str">
        <f>IF(NOT(Mes!B693 =""),Mes!B693,"")</f>
        <v/>
      </c>
      <c r="AE693" s="7"/>
      <c r="AF693" s="7"/>
    </row>
    <row r="694" ht="15.75" customHeight="1">
      <c r="A694" s="6" t="str">
        <f>Mes!G694</f>
        <v/>
      </c>
      <c r="B694" s="7"/>
      <c r="C694" s="7" t="str">
        <f>IF(Mes!Q694="", "", LOWER(LEFT(Mes!Q694,1)&amp;MID(Mes!Q694,SEARCH(" ",Mes!Q694)+1,LEN(Mes!Q694))))
</f>
        <v/>
      </c>
      <c r="D694" s="7"/>
      <c r="E694" s="6" t="str">
        <f>Mes!M694</f>
        <v/>
      </c>
      <c r="F694" s="7" t="str">
        <f>Mes!J694</f>
        <v/>
      </c>
      <c r="G694" s="7"/>
      <c r="H694" s="7"/>
      <c r="I694" s="6" t="str">
        <f>Mes!L694</f>
        <v/>
      </c>
      <c r="J694" s="7"/>
      <c r="K694" s="8" t="str">
        <f>Mes!O694</f>
        <v/>
      </c>
      <c r="L694" s="8" t="str">
        <f>Mes!P694</f>
        <v/>
      </c>
      <c r="M694" s="6" t="str">
        <f>Mes!R694</f>
        <v/>
      </c>
      <c r="N694" s="7" t="str">
        <f t="shared" si="1"/>
        <v/>
      </c>
      <c r="O694" s="6" t="str">
        <f>Mes!N694</f>
        <v/>
      </c>
      <c r="P694" s="7"/>
      <c r="Q694" s="7"/>
      <c r="R694" s="6" t="str">
        <f>Mes!I694</f>
        <v/>
      </c>
      <c r="S694" s="6" t="str">
        <f>Mes!K694</f>
        <v/>
      </c>
      <c r="T694" s="7" t="str">
        <f>IF(Mes!Q694="","",VLOOKUP(Mes!Q694,User!$A$2:$E$200,3,1))</f>
        <v/>
      </c>
      <c r="U694" s="7"/>
      <c r="V694" s="7"/>
      <c r="W694" s="7"/>
      <c r="X694" s="7"/>
      <c r="Y694" s="7"/>
      <c r="Z694" s="7"/>
      <c r="AA694" s="7"/>
      <c r="AB694" s="7"/>
      <c r="AC694" s="7" t="str">
        <f>IF((Mes!B694 =""),Mes!H694," ")</f>
        <v/>
      </c>
      <c r="AD694" s="6" t="str">
        <f>IF(NOT(Mes!B694 =""),Mes!B694,"")</f>
        <v/>
      </c>
      <c r="AE694" s="7"/>
      <c r="AF694" s="7"/>
    </row>
    <row r="695" ht="15.75" customHeight="1">
      <c r="A695" s="6" t="str">
        <f>Mes!G695</f>
        <v/>
      </c>
      <c r="B695" s="7"/>
      <c r="C695" s="7" t="str">
        <f>IF(Mes!Q695="", "", LOWER(LEFT(Mes!Q695,1)&amp;MID(Mes!Q695,SEARCH(" ",Mes!Q695)+1,LEN(Mes!Q695))))
</f>
        <v/>
      </c>
      <c r="D695" s="7"/>
      <c r="E695" s="6" t="str">
        <f>Mes!M695</f>
        <v/>
      </c>
      <c r="F695" s="7" t="str">
        <f>Mes!J695</f>
        <v/>
      </c>
      <c r="G695" s="7"/>
      <c r="H695" s="7"/>
      <c r="I695" s="6" t="str">
        <f>Mes!L695</f>
        <v/>
      </c>
      <c r="J695" s="7"/>
      <c r="K695" s="8" t="str">
        <f>Mes!O695</f>
        <v/>
      </c>
      <c r="L695" s="8" t="str">
        <f>Mes!P695</f>
        <v/>
      </c>
      <c r="M695" s="6" t="str">
        <f>Mes!R695</f>
        <v/>
      </c>
      <c r="N695" s="7" t="str">
        <f t="shared" si="1"/>
        <v/>
      </c>
      <c r="O695" s="6" t="str">
        <f>Mes!N695</f>
        <v/>
      </c>
      <c r="P695" s="7"/>
      <c r="Q695" s="7"/>
      <c r="R695" s="6" t="str">
        <f>Mes!I695</f>
        <v/>
      </c>
      <c r="S695" s="6" t="str">
        <f>Mes!K695</f>
        <v/>
      </c>
      <c r="T695" s="7" t="str">
        <f>IF(Mes!Q695="","",VLOOKUP(Mes!Q695,User!$A$2:$E$200,3,1))</f>
        <v/>
      </c>
      <c r="U695" s="7"/>
      <c r="V695" s="7"/>
      <c r="W695" s="7"/>
      <c r="X695" s="7"/>
      <c r="Y695" s="7"/>
      <c r="Z695" s="7"/>
      <c r="AA695" s="7"/>
      <c r="AB695" s="7"/>
      <c r="AC695" s="7" t="str">
        <f>IF((Mes!B695 =""),Mes!H695," ")</f>
        <v/>
      </c>
      <c r="AD695" s="6" t="str">
        <f>IF(NOT(Mes!B695 =""),Mes!B695,"")</f>
        <v/>
      </c>
      <c r="AE695" s="7"/>
      <c r="AF695" s="7"/>
    </row>
    <row r="696" ht="15.75" customHeight="1">
      <c r="A696" s="6" t="str">
        <f>Mes!G696</f>
        <v/>
      </c>
      <c r="B696" s="7"/>
      <c r="C696" s="7" t="str">
        <f>IF(Mes!Q696="", "", LOWER(LEFT(Mes!Q696,1)&amp;MID(Mes!Q696,SEARCH(" ",Mes!Q696)+1,LEN(Mes!Q696))))
</f>
        <v/>
      </c>
      <c r="D696" s="7"/>
      <c r="E696" s="6" t="str">
        <f>Mes!M696</f>
        <v/>
      </c>
      <c r="F696" s="7" t="str">
        <f>Mes!J696</f>
        <v/>
      </c>
      <c r="G696" s="7"/>
      <c r="H696" s="7"/>
      <c r="I696" s="6" t="str">
        <f>Mes!L696</f>
        <v/>
      </c>
      <c r="J696" s="7"/>
      <c r="K696" s="8" t="str">
        <f>Mes!O696</f>
        <v/>
      </c>
      <c r="L696" s="8" t="str">
        <f>Mes!P696</f>
        <v/>
      </c>
      <c r="M696" s="6" t="str">
        <f>Mes!R696</f>
        <v/>
      </c>
      <c r="N696" s="7" t="str">
        <f t="shared" si="1"/>
        <v/>
      </c>
      <c r="O696" s="6" t="str">
        <f>Mes!N696</f>
        <v/>
      </c>
      <c r="P696" s="7"/>
      <c r="Q696" s="7"/>
      <c r="R696" s="6" t="str">
        <f>Mes!I696</f>
        <v/>
      </c>
      <c r="S696" s="6" t="str">
        <f>Mes!K696</f>
        <v/>
      </c>
      <c r="T696" s="7" t="str">
        <f>IF(Mes!Q696="","",VLOOKUP(Mes!Q696,User!$A$2:$E$200,3,1))</f>
        <v/>
      </c>
      <c r="U696" s="7"/>
      <c r="V696" s="7"/>
      <c r="W696" s="7"/>
      <c r="X696" s="7"/>
      <c r="Y696" s="7"/>
      <c r="Z696" s="7"/>
      <c r="AA696" s="7"/>
      <c r="AB696" s="7"/>
      <c r="AC696" s="7" t="str">
        <f>IF((Mes!B696 =""),Mes!H696," ")</f>
        <v/>
      </c>
      <c r="AD696" s="6" t="str">
        <f>IF(NOT(Mes!B696 =""),Mes!B696,"")</f>
        <v/>
      </c>
      <c r="AE696" s="7"/>
      <c r="AF696" s="7"/>
    </row>
    <row r="697" ht="15.75" customHeight="1">
      <c r="A697" s="6" t="str">
        <f>Mes!G697</f>
        <v/>
      </c>
      <c r="B697" s="7"/>
      <c r="C697" s="7" t="str">
        <f>IF(Mes!Q697="", "", LOWER(LEFT(Mes!Q697,1)&amp;MID(Mes!Q697,SEARCH(" ",Mes!Q697)+1,LEN(Mes!Q697))))
</f>
        <v/>
      </c>
      <c r="D697" s="7"/>
      <c r="E697" s="6" t="str">
        <f>Mes!M697</f>
        <v/>
      </c>
      <c r="F697" s="7" t="str">
        <f>Mes!J697</f>
        <v/>
      </c>
      <c r="G697" s="7"/>
      <c r="H697" s="7"/>
      <c r="I697" s="6" t="str">
        <f>Mes!L697</f>
        <v/>
      </c>
      <c r="J697" s="7"/>
      <c r="K697" s="8" t="str">
        <f>Mes!O697</f>
        <v/>
      </c>
      <c r="L697" s="8" t="str">
        <f>Mes!P697</f>
        <v/>
      </c>
      <c r="M697" s="6" t="str">
        <f>Mes!R697</f>
        <v/>
      </c>
      <c r="N697" s="7" t="str">
        <f t="shared" si="1"/>
        <v/>
      </c>
      <c r="O697" s="6" t="str">
        <f>Mes!N697</f>
        <v/>
      </c>
      <c r="P697" s="7"/>
      <c r="Q697" s="7"/>
      <c r="R697" s="6" t="str">
        <f>Mes!I697</f>
        <v/>
      </c>
      <c r="S697" s="6" t="str">
        <f>Mes!K697</f>
        <v/>
      </c>
      <c r="T697" s="7" t="str">
        <f>IF(Mes!Q697="","",VLOOKUP(Mes!Q697,User!$A$2:$E$200,3,1))</f>
        <v/>
      </c>
      <c r="U697" s="7"/>
      <c r="V697" s="7"/>
      <c r="W697" s="7"/>
      <c r="X697" s="7"/>
      <c r="Y697" s="7"/>
      <c r="Z697" s="7"/>
      <c r="AA697" s="7"/>
      <c r="AB697" s="7"/>
      <c r="AC697" s="7" t="str">
        <f>IF((Mes!B697 =""),Mes!H697," ")</f>
        <v/>
      </c>
      <c r="AD697" s="6" t="str">
        <f>IF(NOT(Mes!B697 =""),Mes!B697,"")</f>
        <v/>
      </c>
      <c r="AE697" s="7"/>
      <c r="AF697" s="7"/>
    </row>
    <row r="698" ht="15.75" customHeight="1">
      <c r="A698" s="6" t="str">
        <f>Mes!G698</f>
        <v/>
      </c>
      <c r="B698" s="7"/>
      <c r="C698" s="7" t="str">
        <f>IF(Mes!Q698="", "", LOWER(LEFT(Mes!Q698,1)&amp;MID(Mes!Q698,SEARCH(" ",Mes!Q698)+1,LEN(Mes!Q698))))
</f>
        <v/>
      </c>
      <c r="D698" s="7"/>
      <c r="E698" s="6" t="str">
        <f>Mes!M698</f>
        <v/>
      </c>
      <c r="F698" s="7" t="str">
        <f>Mes!J698</f>
        <v/>
      </c>
      <c r="G698" s="7"/>
      <c r="H698" s="7"/>
      <c r="I698" s="6" t="str">
        <f>Mes!L698</f>
        <v/>
      </c>
      <c r="J698" s="7"/>
      <c r="K698" s="8" t="str">
        <f>Mes!O698</f>
        <v/>
      </c>
      <c r="L698" s="8" t="str">
        <f>Mes!P698</f>
        <v/>
      </c>
      <c r="M698" s="6" t="str">
        <f>Mes!R698</f>
        <v/>
      </c>
      <c r="N698" s="7" t="str">
        <f t="shared" si="1"/>
        <v/>
      </c>
      <c r="O698" s="6" t="str">
        <f>Mes!N698</f>
        <v/>
      </c>
      <c r="P698" s="7"/>
      <c r="Q698" s="7"/>
      <c r="R698" s="6" t="str">
        <f>Mes!I698</f>
        <v/>
      </c>
      <c r="S698" s="6" t="str">
        <f>Mes!K698</f>
        <v/>
      </c>
      <c r="T698" s="7" t="str">
        <f>IF(Mes!Q698="","",VLOOKUP(Mes!Q698,User!$A$2:$E$200,3,1))</f>
        <v/>
      </c>
      <c r="U698" s="7"/>
      <c r="V698" s="7"/>
      <c r="W698" s="7"/>
      <c r="X698" s="7"/>
      <c r="Y698" s="7"/>
      <c r="Z698" s="7"/>
      <c r="AA698" s="7"/>
      <c r="AB698" s="7"/>
      <c r="AC698" s="7" t="str">
        <f>IF((Mes!B698 =""),Mes!H698," ")</f>
        <v/>
      </c>
      <c r="AD698" s="6" t="str">
        <f>IF(NOT(Mes!B698 =""),Mes!B698,"")</f>
        <v/>
      </c>
      <c r="AE698" s="7"/>
      <c r="AF698" s="7"/>
    </row>
    <row r="699" ht="15.75" customHeight="1">
      <c r="A699" s="6" t="str">
        <f>Mes!G699</f>
        <v/>
      </c>
      <c r="B699" s="7"/>
      <c r="C699" s="7" t="str">
        <f>IF(Mes!Q699="", "", LOWER(LEFT(Mes!Q699,1)&amp;MID(Mes!Q699,SEARCH(" ",Mes!Q699)+1,LEN(Mes!Q699))))
</f>
        <v/>
      </c>
      <c r="D699" s="7"/>
      <c r="E699" s="6" t="str">
        <f>Mes!M699</f>
        <v/>
      </c>
      <c r="F699" s="7" t="str">
        <f>Mes!J699</f>
        <v/>
      </c>
      <c r="G699" s="7"/>
      <c r="H699" s="7"/>
      <c r="I699" s="6" t="str">
        <f>Mes!L699</f>
        <v/>
      </c>
      <c r="J699" s="7"/>
      <c r="K699" s="8" t="str">
        <f>Mes!O699</f>
        <v/>
      </c>
      <c r="L699" s="8" t="str">
        <f>Mes!P699</f>
        <v/>
      </c>
      <c r="M699" s="6" t="str">
        <f>Mes!R699</f>
        <v/>
      </c>
      <c r="N699" s="7" t="str">
        <f t="shared" si="1"/>
        <v/>
      </c>
      <c r="O699" s="6" t="str">
        <f>Mes!N699</f>
        <v/>
      </c>
      <c r="P699" s="7"/>
      <c r="Q699" s="7"/>
      <c r="R699" s="6" t="str">
        <f>Mes!I699</f>
        <v/>
      </c>
      <c r="S699" s="6" t="str">
        <f>Mes!K699</f>
        <v/>
      </c>
      <c r="T699" s="7" t="str">
        <f>IF(Mes!Q699="","",VLOOKUP(Mes!Q699,User!$A$2:$E$200,3,1))</f>
        <v/>
      </c>
      <c r="U699" s="7"/>
      <c r="V699" s="7"/>
      <c r="W699" s="7"/>
      <c r="X699" s="7"/>
      <c r="Y699" s="7"/>
      <c r="Z699" s="7"/>
      <c r="AA699" s="7"/>
      <c r="AB699" s="7"/>
      <c r="AC699" s="7" t="str">
        <f>IF((Mes!B699 =""),Mes!H699," ")</f>
        <v/>
      </c>
      <c r="AD699" s="6" t="str">
        <f>IF(NOT(Mes!B699 =""),Mes!B699,"")</f>
        <v/>
      </c>
      <c r="AE699" s="7"/>
      <c r="AF699" s="7"/>
    </row>
    <row r="700" ht="15.75" customHeight="1">
      <c r="A700" s="6" t="str">
        <f>Mes!G700</f>
        <v/>
      </c>
      <c r="B700" s="7"/>
      <c r="C700" s="7" t="str">
        <f>IF(Mes!Q700="", "", LOWER(LEFT(Mes!Q700,1)&amp;MID(Mes!Q700,SEARCH(" ",Mes!Q700)+1,LEN(Mes!Q700))))
</f>
        <v/>
      </c>
      <c r="D700" s="7"/>
      <c r="E700" s="6" t="str">
        <f>Mes!M700</f>
        <v/>
      </c>
      <c r="F700" s="7" t="str">
        <f>Mes!J700</f>
        <v/>
      </c>
      <c r="G700" s="7"/>
      <c r="H700" s="7"/>
      <c r="I700" s="6" t="str">
        <f>Mes!L700</f>
        <v/>
      </c>
      <c r="J700" s="7"/>
      <c r="K700" s="8" t="str">
        <f>Mes!O700</f>
        <v/>
      </c>
      <c r="L700" s="8" t="str">
        <f>Mes!P700</f>
        <v/>
      </c>
      <c r="M700" s="6" t="str">
        <f>Mes!R700</f>
        <v/>
      </c>
      <c r="N700" s="7" t="str">
        <f t="shared" si="1"/>
        <v/>
      </c>
      <c r="O700" s="6" t="str">
        <f>Mes!N700</f>
        <v/>
      </c>
      <c r="P700" s="7"/>
      <c r="Q700" s="7"/>
      <c r="R700" s="6" t="str">
        <f>Mes!I700</f>
        <v/>
      </c>
      <c r="S700" s="6" t="str">
        <f>Mes!K700</f>
        <v/>
      </c>
      <c r="T700" s="7" t="str">
        <f>IF(Mes!Q700="","",VLOOKUP(Mes!Q700,User!$A$2:$E$200,3,1))</f>
        <v/>
      </c>
      <c r="U700" s="7"/>
      <c r="V700" s="7"/>
      <c r="W700" s="7"/>
      <c r="X700" s="7"/>
      <c r="Y700" s="7"/>
      <c r="Z700" s="7"/>
      <c r="AA700" s="7"/>
      <c r="AB700" s="7"/>
      <c r="AC700" s="7" t="str">
        <f>IF((Mes!B700 =""),Mes!H700," ")</f>
        <v/>
      </c>
      <c r="AD700" s="6" t="str">
        <f>IF(NOT(Mes!B700 =""),Mes!B700,"")</f>
        <v/>
      </c>
      <c r="AE700" s="7"/>
      <c r="AF700" s="7"/>
    </row>
    <row r="701" ht="15.75" customHeight="1">
      <c r="A701" s="6" t="str">
        <f>Mes!G701</f>
        <v/>
      </c>
      <c r="B701" s="7"/>
      <c r="C701" s="7" t="str">
        <f>IF(Mes!Q701="", "", LOWER(LEFT(Mes!Q701,1)&amp;MID(Mes!Q701,SEARCH(" ",Mes!Q701)+1,LEN(Mes!Q701))))
</f>
        <v/>
      </c>
      <c r="D701" s="7"/>
      <c r="E701" s="6" t="str">
        <f>Mes!M701</f>
        <v/>
      </c>
      <c r="F701" s="7" t="str">
        <f>Mes!J701</f>
        <v/>
      </c>
      <c r="G701" s="7"/>
      <c r="H701" s="7"/>
      <c r="I701" s="6" t="str">
        <f>Mes!L701</f>
        <v/>
      </c>
      <c r="J701" s="7"/>
      <c r="K701" s="8" t="str">
        <f>Mes!O701</f>
        <v/>
      </c>
      <c r="L701" s="8" t="str">
        <f>Mes!P701</f>
        <v/>
      </c>
      <c r="M701" s="6" t="str">
        <f>Mes!R701</f>
        <v/>
      </c>
      <c r="N701" s="7" t="str">
        <f t="shared" si="1"/>
        <v/>
      </c>
      <c r="O701" s="6" t="str">
        <f>Mes!N701</f>
        <v/>
      </c>
      <c r="P701" s="7"/>
      <c r="Q701" s="7"/>
      <c r="R701" s="6" t="str">
        <f>Mes!I701</f>
        <v/>
      </c>
      <c r="S701" s="6" t="str">
        <f>Mes!K701</f>
        <v/>
      </c>
      <c r="T701" s="7" t="str">
        <f>IF(Mes!Q701="","",VLOOKUP(Mes!Q701,User!$A$2:$E$200,3,1))</f>
        <v/>
      </c>
      <c r="U701" s="7"/>
      <c r="V701" s="7"/>
      <c r="W701" s="7"/>
      <c r="X701" s="7"/>
      <c r="Y701" s="7"/>
      <c r="Z701" s="7"/>
      <c r="AA701" s="7"/>
      <c r="AB701" s="7"/>
      <c r="AC701" s="7" t="str">
        <f>IF((Mes!B701 =""),Mes!H701," ")</f>
        <v/>
      </c>
      <c r="AD701" s="6" t="str">
        <f>IF(NOT(Mes!B701 =""),Mes!B701,"")</f>
        <v/>
      </c>
      <c r="AE701" s="7"/>
      <c r="AF701" s="7"/>
    </row>
    <row r="702" ht="15.75" customHeight="1">
      <c r="A702" s="6" t="str">
        <f>Mes!G702</f>
        <v/>
      </c>
      <c r="B702" s="7"/>
      <c r="C702" s="7" t="str">
        <f>IF(Mes!Q702="", "", LOWER(LEFT(Mes!Q702,1)&amp;MID(Mes!Q702,SEARCH(" ",Mes!Q702)+1,LEN(Mes!Q702))))
</f>
        <v/>
      </c>
      <c r="D702" s="7"/>
      <c r="E702" s="6" t="str">
        <f>Mes!M702</f>
        <v/>
      </c>
      <c r="F702" s="7" t="str">
        <f>Mes!J702</f>
        <v/>
      </c>
      <c r="G702" s="7"/>
      <c r="H702" s="7"/>
      <c r="I702" s="6" t="str">
        <f>Mes!L702</f>
        <v/>
      </c>
      <c r="J702" s="7"/>
      <c r="K702" s="8" t="str">
        <f>Mes!O702</f>
        <v/>
      </c>
      <c r="L702" s="8" t="str">
        <f>Mes!P702</f>
        <v/>
      </c>
      <c r="M702" s="6" t="str">
        <f>Mes!R702</f>
        <v/>
      </c>
      <c r="N702" s="7" t="str">
        <f t="shared" si="1"/>
        <v/>
      </c>
      <c r="O702" s="6" t="str">
        <f>Mes!N702</f>
        <v/>
      </c>
      <c r="P702" s="7"/>
      <c r="Q702" s="7"/>
      <c r="R702" s="6" t="str">
        <f>Mes!I702</f>
        <v/>
      </c>
      <c r="S702" s="6" t="str">
        <f>Mes!K702</f>
        <v/>
      </c>
      <c r="T702" s="7" t="str">
        <f>IF(Mes!Q702="","",VLOOKUP(Mes!Q702,User!$A$2:$E$200,3,1))</f>
        <v/>
      </c>
      <c r="U702" s="7"/>
      <c r="V702" s="7"/>
      <c r="W702" s="7"/>
      <c r="X702" s="7"/>
      <c r="Y702" s="7"/>
      <c r="Z702" s="7"/>
      <c r="AA702" s="7"/>
      <c r="AB702" s="7"/>
      <c r="AC702" s="7" t="str">
        <f>IF((Mes!B702 =""),Mes!H702," ")</f>
        <v/>
      </c>
      <c r="AD702" s="6" t="str">
        <f>IF(NOT(Mes!B702 =""),Mes!B702,"")</f>
        <v/>
      </c>
      <c r="AE702" s="7"/>
      <c r="AF702" s="7"/>
    </row>
    <row r="703" ht="15.75" customHeight="1">
      <c r="A703" s="6" t="str">
        <f>Mes!G703</f>
        <v/>
      </c>
      <c r="B703" s="7"/>
      <c r="C703" s="7" t="str">
        <f>IF(Mes!Q703="", "", LOWER(LEFT(Mes!Q703,1)&amp;MID(Mes!Q703,SEARCH(" ",Mes!Q703)+1,LEN(Mes!Q703))))
</f>
        <v/>
      </c>
      <c r="D703" s="7"/>
      <c r="E703" s="6" t="str">
        <f>Mes!M703</f>
        <v/>
      </c>
      <c r="F703" s="7" t="str">
        <f>Mes!J703</f>
        <v/>
      </c>
      <c r="G703" s="7"/>
      <c r="H703" s="7"/>
      <c r="I703" s="6" t="str">
        <f>Mes!L703</f>
        <v/>
      </c>
      <c r="J703" s="7"/>
      <c r="K703" s="8" t="str">
        <f>Mes!O703</f>
        <v/>
      </c>
      <c r="L703" s="8" t="str">
        <f>Mes!P703</f>
        <v/>
      </c>
      <c r="M703" s="6" t="str">
        <f>Mes!R703</f>
        <v/>
      </c>
      <c r="N703" s="7" t="str">
        <f t="shared" si="1"/>
        <v/>
      </c>
      <c r="O703" s="6" t="str">
        <f>Mes!N703</f>
        <v/>
      </c>
      <c r="P703" s="7"/>
      <c r="Q703" s="7"/>
      <c r="R703" s="6" t="str">
        <f>Mes!I703</f>
        <v/>
      </c>
      <c r="S703" s="6" t="str">
        <f>Mes!K703</f>
        <v/>
      </c>
      <c r="T703" s="7" t="str">
        <f>IF(Mes!Q703="","",VLOOKUP(Mes!Q703,User!$A$2:$E$200,3,1))</f>
        <v/>
      </c>
      <c r="U703" s="7"/>
      <c r="V703" s="7"/>
      <c r="W703" s="7"/>
      <c r="X703" s="7"/>
      <c r="Y703" s="7"/>
      <c r="Z703" s="7"/>
      <c r="AA703" s="7"/>
      <c r="AB703" s="7"/>
      <c r="AC703" s="7" t="str">
        <f>IF((Mes!B703 =""),Mes!H703," ")</f>
        <v/>
      </c>
      <c r="AD703" s="6" t="str">
        <f>IF(NOT(Mes!B703 =""),Mes!B703,"")</f>
        <v/>
      </c>
      <c r="AE703" s="7"/>
      <c r="AF703" s="7"/>
    </row>
    <row r="704" ht="15.75" customHeight="1">
      <c r="A704" s="6" t="str">
        <f>Mes!G704</f>
        <v/>
      </c>
      <c r="B704" s="7"/>
      <c r="C704" s="7" t="str">
        <f>IF(Mes!Q704="", "", LOWER(LEFT(Mes!Q704,1)&amp;MID(Mes!Q704,SEARCH(" ",Mes!Q704)+1,LEN(Mes!Q704))))
</f>
        <v/>
      </c>
      <c r="D704" s="7"/>
      <c r="E704" s="6" t="str">
        <f>Mes!M704</f>
        <v/>
      </c>
      <c r="F704" s="7" t="str">
        <f>Mes!J704</f>
        <v/>
      </c>
      <c r="G704" s="7"/>
      <c r="H704" s="7"/>
      <c r="I704" s="6" t="str">
        <f>Mes!L704</f>
        <v/>
      </c>
      <c r="J704" s="7"/>
      <c r="K704" s="8" t="str">
        <f>Mes!O704</f>
        <v/>
      </c>
      <c r="L704" s="8" t="str">
        <f>Mes!P704</f>
        <v/>
      </c>
      <c r="M704" s="6" t="str">
        <f>Mes!R704</f>
        <v/>
      </c>
      <c r="N704" s="7" t="str">
        <f t="shared" si="1"/>
        <v/>
      </c>
      <c r="O704" s="6" t="str">
        <f>Mes!N704</f>
        <v/>
      </c>
      <c r="P704" s="7"/>
      <c r="Q704" s="7"/>
      <c r="R704" s="6" t="str">
        <f>Mes!I704</f>
        <v/>
      </c>
      <c r="S704" s="6" t="str">
        <f>Mes!K704</f>
        <v/>
      </c>
      <c r="T704" s="7" t="str">
        <f>IF(Mes!Q704="","",VLOOKUP(Mes!Q704,User!$A$2:$E$200,3,1))</f>
        <v/>
      </c>
      <c r="U704" s="7"/>
      <c r="V704" s="7"/>
      <c r="W704" s="7"/>
      <c r="X704" s="7"/>
      <c r="Y704" s="7"/>
      <c r="Z704" s="7"/>
      <c r="AA704" s="7"/>
      <c r="AB704" s="7"/>
      <c r="AC704" s="7" t="str">
        <f>IF((Mes!B704 =""),Mes!H704," ")</f>
        <v/>
      </c>
      <c r="AD704" s="6" t="str">
        <f>IF(NOT(Mes!B704 =""),Mes!B704,"")</f>
        <v/>
      </c>
      <c r="AE704" s="7"/>
      <c r="AF704" s="7"/>
    </row>
    <row r="705" ht="15.75" customHeight="1">
      <c r="A705" s="6" t="str">
        <f>Mes!G705</f>
        <v/>
      </c>
      <c r="B705" s="7"/>
      <c r="C705" s="7" t="str">
        <f>IF(Mes!Q705="", "", LOWER(LEFT(Mes!Q705,1)&amp;MID(Mes!Q705,SEARCH(" ",Mes!Q705)+1,LEN(Mes!Q705))))
</f>
        <v/>
      </c>
      <c r="D705" s="7"/>
      <c r="E705" s="6" t="str">
        <f>Mes!M705</f>
        <v/>
      </c>
      <c r="F705" s="7" t="str">
        <f>Mes!J705</f>
        <v/>
      </c>
      <c r="G705" s="7"/>
      <c r="H705" s="7"/>
      <c r="I705" s="6" t="str">
        <f>Mes!L705</f>
        <v/>
      </c>
      <c r="J705" s="7"/>
      <c r="K705" s="8" t="str">
        <f>Mes!O705</f>
        <v/>
      </c>
      <c r="L705" s="8" t="str">
        <f>Mes!P705</f>
        <v/>
      </c>
      <c r="M705" s="6" t="str">
        <f>Mes!R705</f>
        <v/>
      </c>
      <c r="N705" s="7" t="str">
        <f t="shared" si="1"/>
        <v/>
      </c>
      <c r="O705" s="6" t="str">
        <f>Mes!N705</f>
        <v/>
      </c>
      <c r="P705" s="7"/>
      <c r="Q705" s="7"/>
      <c r="R705" s="6" t="str">
        <f>Mes!I705</f>
        <v/>
      </c>
      <c r="S705" s="6" t="str">
        <f>Mes!K705</f>
        <v/>
      </c>
      <c r="T705" s="7" t="str">
        <f>IF(Mes!Q705="","",VLOOKUP(Mes!Q705,User!$A$2:$E$200,3,1))</f>
        <v/>
      </c>
      <c r="U705" s="7"/>
      <c r="V705" s="7"/>
      <c r="W705" s="7"/>
      <c r="X705" s="7"/>
      <c r="Y705" s="7"/>
      <c r="Z705" s="7"/>
      <c r="AA705" s="7"/>
      <c r="AB705" s="7"/>
      <c r="AC705" s="7" t="str">
        <f>IF((Mes!B705 =""),Mes!H705," ")</f>
        <v/>
      </c>
      <c r="AD705" s="6" t="str">
        <f>IF(NOT(Mes!B705 =""),Mes!B705,"")</f>
        <v/>
      </c>
      <c r="AE705" s="7"/>
      <c r="AF705" s="7"/>
    </row>
    <row r="706" ht="15.75" customHeight="1">
      <c r="A706" s="6" t="str">
        <f>Mes!G706</f>
        <v/>
      </c>
      <c r="B706" s="7"/>
      <c r="C706" s="7" t="str">
        <f>IF(Mes!Q706="", "", LOWER(LEFT(Mes!Q706,1)&amp;MID(Mes!Q706,SEARCH(" ",Mes!Q706)+1,LEN(Mes!Q706))))
</f>
        <v/>
      </c>
      <c r="D706" s="7"/>
      <c r="E706" s="6" t="str">
        <f>Mes!M706</f>
        <v/>
      </c>
      <c r="F706" s="7" t="str">
        <f>Mes!J706</f>
        <v/>
      </c>
      <c r="G706" s="7"/>
      <c r="H706" s="7"/>
      <c r="I706" s="6" t="str">
        <f>Mes!L706</f>
        <v/>
      </c>
      <c r="J706" s="7"/>
      <c r="K706" s="8" t="str">
        <f>Mes!O706</f>
        <v/>
      </c>
      <c r="L706" s="8" t="str">
        <f>Mes!P706</f>
        <v/>
      </c>
      <c r="M706" s="6" t="str">
        <f>Mes!R706</f>
        <v/>
      </c>
      <c r="N706" s="7" t="str">
        <f t="shared" si="1"/>
        <v/>
      </c>
      <c r="O706" s="6" t="str">
        <f>Mes!N706</f>
        <v/>
      </c>
      <c r="P706" s="7"/>
      <c r="Q706" s="7"/>
      <c r="R706" s="6" t="str">
        <f>Mes!I706</f>
        <v/>
      </c>
      <c r="S706" s="6" t="str">
        <f>Mes!K706</f>
        <v/>
      </c>
      <c r="T706" s="7" t="str">
        <f>IF(Mes!Q706="","",VLOOKUP(Mes!Q706,User!$A$2:$E$200,3,1))</f>
        <v/>
      </c>
      <c r="U706" s="7"/>
      <c r="V706" s="7"/>
      <c r="W706" s="7"/>
      <c r="X706" s="7"/>
      <c r="Y706" s="7"/>
      <c r="Z706" s="7"/>
      <c r="AA706" s="7"/>
      <c r="AB706" s="7"/>
      <c r="AC706" s="7" t="str">
        <f>IF((Mes!B706 =""),Mes!H706," ")</f>
        <v/>
      </c>
      <c r="AD706" s="6" t="str">
        <f>IF(NOT(Mes!B706 =""),Mes!B706,"")</f>
        <v/>
      </c>
      <c r="AE706" s="7"/>
      <c r="AF706" s="7"/>
    </row>
    <row r="707" ht="15.75" customHeight="1">
      <c r="A707" s="6" t="str">
        <f>Mes!G707</f>
        <v/>
      </c>
      <c r="B707" s="7"/>
      <c r="C707" s="7" t="str">
        <f>IF(Mes!Q707="", "", LOWER(LEFT(Mes!Q707,1)&amp;MID(Mes!Q707,SEARCH(" ",Mes!Q707)+1,LEN(Mes!Q707))))
</f>
        <v/>
      </c>
      <c r="D707" s="7"/>
      <c r="E707" s="6" t="str">
        <f>Mes!M707</f>
        <v/>
      </c>
      <c r="F707" s="7" t="str">
        <f>Mes!J707</f>
        <v/>
      </c>
      <c r="G707" s="7"/>
      <c r="H707" s="7"/>
      <c r="I707" s="6" t="str">
        <f>Mes!L707</f>
        <v/>
      </c>
      <c r="J707" s="7"/>
      <c r="K707" s="8" t="str">
        <f>Mes!O707</f>
        <v/>
      </c>
      <c r="L707" s="8" t="str">
        <f>Mes!P707</f>
        <v/>
      </c>
      <c r="M707" s="6" t="str">
        <f>Mes!R707</f>
        <v/>
      </c>
      <c r="N707" s="7" t="str">
        <f t="shared" si="1"/>
        <v/>
      </c>
      <c r="O707" s="6" t="str">
        <f>Mes!N707</f>
        <v/>
      </c>
      <c r="P707" s="7"/>
      <c r="Q707" s="7"/>
      <c r="R707" s="6" t="str">
        <f>Mes!I707</f>
        <v/>
      </c>
      <c r="S707" s="6" t="str">
        <f>Mes!K707</f>
        <v/>
      </c>
      <c r="T707" s="7" t="str">
        <f>IF(Mes!Q707="","",VLOOKUP(Mes!Q707,User!$A$2:$E$200,3,1))</f>
        <v/>
      </c>
      <c r="U707" s="7"/>
      <c r="V707" s="7"/>
      <c r="W707" s="7"/>
      <c r="X707" s="7"/>
      <c r="Y707" s="7"/>
      <c r="Z707" s="7"/>
      <c r="AA707" s="7"/>
      <c r="AB707" s="7"/>
      <c r="AC707" s="7" t="str">
        <f>IF((Mes!B707 =""),Mes!H707," ")</f>
        <v/>
      </c>
      <c r="AD707" s="6" t="str">
        <f>IF(NOT(Mes!B707 =""),Mes!B707,"")</f>
        <v/>
      </c>
      <c r="AE707" s="7"/>
      <c r="AF707" s="7"/>
    </row>
    <row r="708" ht="15.75" customHeight="1">
      <c r="A708" s="6" t="str">
        <f>Mes!G708</f>
        <v/>
      </c>
      <c r="B708" s="7"/>
      <c r="C708" s="7" t="str">
        <f>IF(Mes!Q708="", "", LOWER(LEFT(Mes!Q708,1)&amp;MID(Mes!Q708,SEARCH(" ",Mes!Q708)+1,LEN(Mes!Q708))))
</f>
        <v/>
      </c>
      <c r="D708" s="7"/>
      <c r="E708" s="6" t="str">
        <f>Mes!M708</f>
        <v/>
      </c>
      <c r="F708" s="7" t="str">
        <f>Mes!J708</f>
        <v/>
      </c>
      <c r="G708" s="7"/>
      <c r="H708" s="7"/>
      <c r="I708" s="6" t="str">
        <f>Mes!L708</f>
        <v/>
      </c>
      <c r="J708" s="7"/>
      <c r="K708" s="8" t="str">
        <f>Mes!O708</f>
        <v/>
      </c>
      <c r="L708" s="8" t="str">
        <f>Mes!P708</f>
        <v/>
      </c>
      <c r="M708" s="6" t="str">
        <f>Mes!R708</f>
        <v/>
      </c>
      <c r="N708" s="7" t="str">
        <f t="shared" si="1"/>
        <v/>
      </c>
      <c r="O708" s="6" t="str">
        <f>Mes!N708</f>
        <v/>
      </c>
      <c r="P708" s="7"/>
      <c r="Q708" s="7"/>
      <c r="R708" s="6" t="str">
        <f>Mes!I708</f>
        <v/>
      </c>
      <c r="S708" s="6" t="str">
        <f>Mes!K708</f>
        <v/>
      </c>
      <c r="T708" s="7" t="str">
        <f>IF(Mes!Q708="","",VLOOKUP(Mes!Q708,User!$A$2:$E$200,3,1))</f>
        <v/>
      </c>
      <c r="U708" s="7"/>
      <c r="V708" s="7"/>
      <c r="W708" s="7"/>
      <c r="X708" s="7"/>
      <c r="Y708" s="7"/>
      <c r="Z708" s="7"/>
      <c r="AA708" s="7"/>
      <c r="AB708" s="7"/>
      <c r="AC708" s="7" t="str">
        <f>IF((Mes!B708 =""),Mes!H708," ")</f>
        <v/>
      </c>
      <c r="AD708" s="6" t="str">
        <f>IF(NOT(Mes!B708 =""),Mes!B708,"")</f>
        <v/>
      </c>
      <c r="AE708" s="7"/>
      <c r="AF708" s="7"/>
    </row>
    <row r="709" ht="15.75" customHeight="1">
      <c r="A709" s="6" t="str">
        <f>Mes!G709</f>
        <v/>
      </c>
      <c r="B709" s="7"/>
      <c r="C709" s="7" t="str">
        <f>IF(Mes!Q709="", "", LOWER(LEFT(Mes!Q709,1)&amp;MID(Mes!Q709,SEARCH(" ",Mes!Q709)+1,LEN(Mes!Q709))))
</f>
        <v/>
      </c>
      <c r="D709" s="7"/>
      <c r="E709" s="6" t="str">
        <f>Mes!M709</f>
        <v/>
      </c>
      <c r="F709" s="7" t="str">
        <f>Mes!J709</f>
        <v/>
      </c>
      <c r="G709" s="7"/>
      <c r="H709" s="7"/>
      <c r="I709" s="6" t="str">
        <f>Mes!L709</f>
        <v/>
      </c>
      <c r="J709" s="7"/>
      <c r="K709" s="8" t="str">
        <f>Mes!O709</f>
        <v/>
      </c>
      <c r="L709" s="8" t="str">
        <f>Mes!P709</f>
        <v/>
      </c>
      <c r="M709" s="6" t="str">
        <f>Mes!R709</f>
        <v/>
      </c>
      <c r="N709" s="7" t="str">
        <f t="shared" si="1"/>
        <v/>
      </c>
      <c r="O709" s="6" t="str">
        <f>Mes!N709</f>
        <v/>
      </c>
      <c r="P709" s="7"/>
      <c r="Q709" s="7"/>
      <c r="R709" s="6" t="str">
        <f>Mes!I709</f>
        <v/>
      </c>
      <c r="S709" s="6" t="str">
        <f>Mes!K709</f>
        <v/>
      </c>
      <c r="T709" s="7" t="str">
        <f>IF(Mes!Q709="","",VLOOKUP(Mes!Q709,User!$A$2:$E$200,3,1))</f>
        <v/>
      </c>
      <c r="U709" s="7"/>
      <c r="V709" s="7"/>
      <c r="W709" s="7"/>
      <c r="X709" s="7"/>
      <c r="Y709" s="7"/>
      <c r="Z709" s="7"/>
      <c r="AA709" s="7"/>
      <c r="AB709" s="7"/>
      <c r="AC709" s="7" t="str">
        <f>IF((Mes!B709 =""),Mes!H709," ")</f>
        <v/>
      </c>
      <c r="AD709" s="6" t="str">
        <f>IF(NOT(Mes!B709 =""),Mes!B709,"")</f>
        <v/>
      </c>
      <c r="AE709" s="7"/>
      <c r="AF709" s="7"/>
    </row>
    <row r="710" ht="15.75" customHeight="1">
      <c r="A710" s="6" t="str">
        <f>Mes!G710</f>
        <v/>
      </c>
      <c r="B710" s="7"/>
      <c r="C710" s="7" t="str">
        <f>IF(Mes!Q710="", "", LOWER(LEFT(Mes!Q710,1)&amp;MID(Mes!Q710,SEARCH(" ",Mes!Q710)+1,LEN(Mes!Q710))))
</f>
        <v/>
      </c>
      <c r="D710" s="7"/>
      <c r="E710" s="6" t="str">
        <f>Mes!M710</f>
        <v/>
      </c>
      <c r="F710" s="7" t="str">
        <f>Mes!J710</f>
        <v/>
      </c>
      <c r="G710" s="7"/>
      <c r="H710" s="7"/>
      <c r="I710" s="6" t="str">
        <f>Mes!L710</f>
        <v/>
      </c>
      <c r="J710" s="7"/>
      <c r="K710" s="8" t="str">
        <f>Mes!O710</f>
        <v/>
      </c>
      <c r="L710" s="8" t="str">
        <f>Mes!P710</f>
        <v/>
      </c>
      <c r="M710" s="6" t="str">
        <f>Mes!R710</f>
        <v/>
      </c>
      <c r="N710" s="7" t="str">
        <f t="shared" si="1"/>
        <v/>
      </c>
      <c r="O710" s="6" t="str">
        <f>Mes!N710</f>
        <v/>
      </c>
      <c r="P710" s="7"/>
      <c r="Q710" s="7"/>
      <c r="R710" s="6" t="str">
        <f>Mes!I710</f>
        <v/>
      </c>
      <c r="S710" s="6" t="str">
        <f>Mes!K710</f>
        <v/>
      </c>
      <c r="T710" s="7" t="str">
        <f>IF(Mes!Q710="","",VLOOKUP(Mes!Q710,User!$A$2:$E$200,3,1))</f>
        <v/>
      </c>
      <c r="U710" s="7"/>
      <c r="V710" s="7"/>
      <c r="W710" s="7"/>
      <c r="X710" s="7"/>
      <c r="Y710" s="7"/>
      <c r="Z710" s="7"/>
      <c r="AA710" s="7"/>
      <c r="AB710" s="7"/>
      <c r="AC710" s="7" t="str">
        <f>IF((Mes!B710 =""),Mes!H710," ")</f>
        <v/>
      </c>
      <c r="AD710" s="6" t="str">
        <f>IF(NOT(Mes!B710 =""),Mes!B710,"")</f>
        <v/>
      </c>
      <c r="AE710" s="7"/>
      <c r="AF710" s="7"/>
    </row>
    <row r="711" ht="15.75" customHeight="1">
      <c r="A711" s="6" t="str">
        <f>Mes!G711</f>
        <v/>
      </c>
      <c r="B711" s="7"/>
      <c r="C711" s="7" t="str">
        <f>IF(Mes!Q711="", "", LOWER(LEFT(Mes!Q711,1)&amp;MID(Mes!Q711,SEARCH(" ",Mes!Q711)+1,LEN(Mes!Q711))))
</f>
        <v/>
      </c>
      <c r="D711" s="7"/>
      <c r="E711" s="6" t="str">
        <f>Mes!M711</f>
        <v/>
      </c>
      <c r="F711" s="7" t="str">
        <f>Mes!J711</f>
        <v/>
      </c>
      <c r="G711" s="7"/>
      <c r="H711" s="7"/>
      <c r="I711" s="6" t="str">
        <f>Mes!L711</f>
        <v/>
      </c>
      <c r="J711" s="7"/>
      <c r="K711" s="8" t="str">
        <f>Mes!O711</f>
        <v/>
      </c>
      <c r="L711" s="8" t="str">
        <f>Mes!P711</f>
        <v/>
      </c>
      <c r="M711" s="6" t="str">
        <f>Mes!R711</f>
        <v/>
      </c>
      <c r="N711" s="7" t="str">
        <f t="shared" si="1"/>
        <v/>
      </c>
      <c r="O711" s="6" t="str">
        <f>Mes!N711</f>
        <v/>
      </c>
      <c r="P711" s="7"/>
      <c r="Q711" s="7"/>
      <c r="R711" s="6" t="str">
        <f>Mes!I711</f>
        <v/>
      </c>
      <c r="S711" s="6" t="str">
        <f>Mes!K711</f>
        <v/>
      </c>
      <c r="T711" s="7" t="str">
        <f>IF(Mes!Q711="","",VLOOKUP(Mes!Q711,User!$A$2:$E$200,3,1))</f>
        <v/>
      </c>
      <c r="U711" s="7"/>
      <c r="V711" s="7"/>
      <c r="W711" s="7"/>
      <c r="X711" s="7"/>
      <c r="Y711" s="7"/>
      <c r="Z711" s="7"/>
      <c r="AA711" s="7"/>
      <c r="AB711" s="7"/>
      <c r="AC711" s="7" t="str">
        <f>IF((Mes!B711 =""),Mes!H711," ")</f>
        <v/>
      </c>
      <c r="AD711" s="6" t="str">
        <f>IF(NOT(Mes!B711 =""),Mes!B711,"")</f>
        <v/>
      </c>
      <c r="AE711" s="7"/>
      <c r="AF711" s="7"/>
    </row>
    <row r="712" ht="15.75" customHeight="1">
      <c r="A712" s="6" t="str">
        <f>Mes!G712</f>
        <v/>
      </c>
      <c r="B712" s="7"/>
      <c r="C712" s="7" t="str">
        <f>IF(Mes!Q712="", "", LOWER(LEFT(Mes!Q712,1)&amp;MID(Mes!Q712,SEARCH(" ",Mes!Q712)+1,LEN(Mes!Q712))))
</f>
        <v/>
      </c>
      <c r="D712" s="7"/>
      <c r="E712" s="6" t="str">
        <f>Mes!M712</f>
        <v/>
      </c>
      <c r="F712" s="7" t="str">
        <f>Mes!J712</f>
        <v/>
      </c>
      <c r="G712" s="7"/>
      <c r="H712" s="7"/>
      <c r="I712" s="6" t="str">
        <f>Mes!L712</f>
        <v/>
      </c>
      <c r="J712" s="7"/>
      <c r="K712" s="8" t="str">
        <f>Mes!O712</f>
        <v/>
      </c>
      <c r="L712" s="8" t="str">
        <f>Mes!P712</f>
        <v/>
      </c>
      <c r="M712" s="6" t="str">
        <f>Mes!R712</f>
        <v/>
      </c>
      <c r="N712" s="7" t="str">
        <f t="shared" si="1"/>
        <v/>
      </c>
      <c r="O712" s="6" t="str">
        <f>Mes!N712</f>
        <v/>
      </c>
      <c r="P712" s="7"/>
      <c r="Q712" s="7"/>
      <c r="R712" s="6" t="str">
        <f>Mes!I712</f>
        <v/>
      </c>
      <c r="S712" s="6" t="str">
        <f>Mes!K712</f>
        <v/>
      </c>
      <c r="T712" s="7" t="str">
        <f>IF(Mes!Q712="","",VLOOKUP(Mes!Q712,User!$A$2:$E$200,3,1))</f>
        <v/>
      </c>
      <c r="U712" s="7"/>
      <c r="V712" s="7"/>
      <c r="W712" s="7"/>
      <c r="X712" s="7"/>
      <c r="Y712" s="7"/>
      <c r="Z712" s="7"/>
      <c r="AA712" s="7"/>
      <c r="AB712" s="7"/>
      <c r="AC712" s="7" t="str">
        <f>IF((Mes!B712 =""),Mes!H712," ")</f>
        <v/>
      </c>
      <c r="AD712" s="6" t="str">
        <f>IF(NOT(Mes!B712 =""),Mes!B712,"")</f>
        <v/>
      </c>
      <c r="AE712" s="7"/>
      <c r="AF712" s="7"/>
    </row>
    <row r="713" ht="15.75" customHeight="1">
      <c r="A713" s="6" t="str">
        <f>Mes!G713</f>
        <v/>
      </c>
      <c r="B713" s="7"/>
      <c r="C713" s="7" t="str">
        <f>IF(Mes!Q713="", "", LOWER(LEFT(Mes!Q713,1)&amp;MID(Mes!Q713,SEARCH(" ",Mes!Q713)+1,LEN(Mes!Q713))))
</f>
        <v/>
      </c>
      <c r="D713" s="7"/>
      <c r="E713" s="6" t="str">
        <f>Mes!M713</f>
        <v/>
      </c>
      <c r="F713" s="7" t="str">
        <f>Mes!J713</f>
        <v/>
      </c>
      <c r="G713" s="7"/>
      <c r="H713" s="7"/>
      <c r="I713" s="6" t="str">
        <f>Mes!L713</f>
        <v/>
      </c>
      <c r="J713" s="7"/>
      <c r="K713" s="8" t="str">
        <f>Mes!O713</f>
        <v/>
      </c>
      <c r="L713" s="8" t="str">
        <f>Mes!P713</f>
        <v/>
      </c>
      <c r="M713" s="6" t="str">
        <f>Mes!R713</f>
        <v/>
      </c>
      <c r="N713" s="7" t="str">
        <f t="shared" si="1"/>
        <v/>
      </c>
      <c r="O713" s="6" t="str">
        <f>Mes!N713</f>
        <v/>
      </c>
      <c r="P713" s="7"/>
      <c r="Q713" s="7"/>
      <c r="R713" s="6" t="str">
        <f>Mes!I713</f>
        <v/>
      </c>
      <c r="S713" s="6" t="str">
        <f>Mes!K713</f>
        <v/>
      </c>
      <c r="T713" s="7" t="str">
        <f>IF(Mes!Q713="","",VLOOKUP(Mes!Q713,User!$A$2:$E$200,3,1))</f>
        <v/>
      </c>
      <c r="U713" s="7"/>
      <c r="V713" s="7"/>
      <c r="W713" s="7"/>
      <c r="X713" s="7"/>
      <c r="Y713" s="7"/>
      <c r="Z713" s="7"/>
      <c r="AA713" s="7"/>
      <c r="AB713" s="7"/>
      <c r="AC713" s="7" t="str">
        <f>IF((Mes!B713 =""),Mes!H713," ")</f>
        <v/>
      </c>
      <c r="AD713" s="6" t="str">
        <f>IF(NOT(Mes!B713 =""),Mes!B713,"")</f>
        <v/>
      </c>
      <c r="AE713" s="7"/>
      <c r="AF713" s="7"/>
    </row>
    <row r="714" ht="15.75" customHeight="1">
      <c r="A714" s="6" t="str">
        <f>Mes!G714</f>
        <v/>
      </c>
      <c r="B714" s="7"/>
      <c r="C714" s="7" t="str">
        <f>IF(Mes!Q714="", "", LOWER(LEFT(Mes!Q714,1)&amp;MID(Mes!Q714,SEARCH(" ",Mes!Q714)+1,LEN(Mes!Q714))))
</f>
        <v/>
      </c>
      <c r="D714" s="7"/>
      <c r="E714" s="6" t="str">
        <f>Mes!M714</f>
        <v/>
      </c>
      <c r="F714" s="7" t="str">
        <f>Mes!J714</f>
        <v/>
      </c>
      <c r="G714" s="7"/>
      <c r="H714" s="7"/>
      <c r="I714" s="6" t="str">
        <f>Mes!L714</f>
        <v/>
      </c>
      <c r="J714" s="7"/>
      <c r="K714" s="8" t="str">
        <f>Mes!O714</f>
        <v/>
      </c>
      <c r="L714" s="8" t="str">
        <f>Mes!P714</f>
        <v/>
      </c>
      <c r="M714" s="6" t="str">
        <f>Mes!R714</f>
        <v/>
      </c>
      <c r="N714" s="7" t="str">
        <f t="shared" si="1"/>
        <v/>
      </c>
      <c r="O714" s="6" t="str">
        <f>Mes!N714</f>
        <v/>
      </c>
      <c r="P714" s="7"/>
      <c r="Q714" s="7"/>
      <c r="R714" s="6" t="str">
        <f>Mes!I714</f>
        <v/>
      </c>
      <c r="S714" s="6" t="str">
        <f>Mes!K714</f>
        <v/>
      </c>
      <c r="T714" s="7" t="str">
        <f>IF(Mes!Q714="","",VLOOKUP(Mes!Q714,User!$A$2:$E$200,3,1))</f>
        <v/>
      </c>
      <c r="U714" s="7"/>
      <c r="V714" s="7"/>
      <c r="W714" s="7"/>
      <c r="X714" s="7"/>
      <c r="Y714" s="7"/>
      <c r="Z714" s="7"/>
      <c r="AA714" s="7"/>
      <c r="AB714" s="7"/>
      <c r="AC714" s="7" t="str">
        <f>IF((Mes!B714 =""),Mes!H714," ")</f>
        <v/>
      </c>
      <c r="AD714" s="6" t="str">
        <f>IF(NOT(Mes!B714 =""),Mes!B714,"")</f>
        <v/>
      </c>
      <c r="AE714" s="7"/>
      <c r="AF714" s="7"/>
    </row>
    <row r="715" ht="15.75" customHeight="1">
      <c r="A715" s="6" t="str">
        <f>Mes!G715</f>
        <v/>
      </c>
      <c r="B715" s="7"/>
      <c r="C715" s="7" t="str">
        <f>IF(Mes!Q715="", "", LOWER(LEFT(Mes!Q715,1)&amp;MID(Mes!Q715,SEARCH(" ",Mes!Q715)+1,LEN(Mes!Q715))))
</f>
        <v/>
      </c>
      <c r="D715" s="7"/>
      <c r="E715" s="6" t="str">
        <f>Mes!M715</f>
        <v/>
      </c>
      <c r="F715" s="7" t="str">
        <f>Mes!J715</f>
        <v/>
      </c>
      <c r="G715" s="7"/>
      <c r="H715" s="7"/>
      <c r="I715" s="6" t="str">
        <f>Mes!L715</f>
        <v/>
      </c>
      <c r="J715" s="7"/>
      <c r="K715" s="8" t="str">
        <f>Mes!O715</f>
        <v/>
      </c>
      <c r="L715" s="8" t="str">
        <f>Mes!P715</f>
        <v/>
      </c>
      <c r="M715" s="6" t="str">
        <f>Mes!R715</f>
        <v/>
      </c>
      <c r="N715" s="7" t="str">
        <f t="shared" si="1"/>
        <v/>
      </c>
      <c r="O715" s="6" t="str">
        <f>Mes!N715</f>
        <v/>
      </c>
      <c r="P715" s="7"/>
      <c r="Q715" s="7"/>
      <c r="R715" s="6" t="str">
        <f>Mes!I715</f>
        <v/>
      </c>
      <c r="S715" s="6" t="str">
        <f>Mes!K715</f>
        <v/>
      </c>
      <c r="T715" s="7" t="str">
        <f>IF(Mes!Q715="","",VLOOKUP(Mes!Q715,User!$A$2:$E$200,3,1))</f>
        <v/>
      </c>
      <c r="U715" s="7"/>
      <c r="V715" s="7"/>
      <c r="W715" s="7"/>
      <c r="X715" s="7"/>
      <c r="Y715" s="7"/>
      <c r="Z715" s="7"/>
      <c r="AA715" s="7"/>
      <c r="AB715" s="7"/>
      <c r="AC715" s="7" t="str">
        <f>IF((Mes!B715 =""),Mes!H715," ")</f>
        <v/>
      </c>
      <c r="AD715" s="6" t="str">
        <f>IF(NOT(Mes!B715 =""),Mes!B715,"")</f>
        <v/>
      </c>
      <c r="AE715" s="7"/>
      <c r="AF715" s="7"/>
    </row>
    <row r="716" ht="15.75" customHeight="1">
      <c r="A716" s="6" t="str">
        <f>Mes!G716</f>
        <v/>
      </c>
      <c r="B716" s="7"/>
      <c r="C716" s="7" t="str">
        <f>IF(Mes!Q716="", "", LOWER(LEFT(Mes!Q716,1)&amp;MID(Mes!Q716,SEARCH(" ",Mes!Q716)+1,LEN(Mes!Q716))))
</f>
        <v/>
      </c>
      <c r="D716" s="7"/>
      <c r="E716" s="6" t="str">
        <f>Mes!M716</f>
        <v/>
      </c>
      <c r="F716" s="7" t="str">
        <f>Mes!J716</f>
        <v/>
      </c>
      <c r="G716" s="7"/>
      <c r="H716" s="7"/>
      <c r="I716" s="6" t="str">
        <f>Mes!L716</f>
        <v/>
      </c>
      <c r="J716" s="7"/>
      <c r="K716" s="8" t="str">
        <f>Mes!O716</f>
        <v/>
      </c>
      <c r="L716" s="8" t="str">
        <f>Mes!P716</f>
        <v/>
      </c>
      <c r="M716" s="6" t="str">
        <f>Mes!R716</f>
        <v/>
      </c>
      <c r="N716" s="7" t="str">
        <f t="shared" si="1"/>
        <v/>
      </c>
      <c r="O716" s="6" t="str">
        <f>Mes!N716</f>
        <v/>
      </c>
      <c r="P716" s="7"/>
      <c r="Q716" s="7"/>
      <c r="R716" s="6" t="str">
        <f>Mes!I716</f>
        <v/>
      </c>
      <c r="S716" s="6" t="str">
        <f>Mes!K716</f>
        <v/>
      </c>
      <c r="T716" s="7" t="str">
        <f>IF(Mes!Q716="","",VLOOKUP(Mes!Q716,User!$A$2:$E$200,3,1))</f>
        <v/>
      </c>
      <c r="U716" s="7"/>
      <c r="V716" s="7"/>
      <c r="W716" s="7"/>
      <c r="X716" s="7"/>
      <c r="Y716" s="7"/>
      <c r="Z716" s="7"/>
      <c r="AA716" s="7"/>
      <c r="AB716" s="7"/>
      <c r="AC716" s="7" t="str">
        <f>IF((Mes!B716 =""),Mes!H716," ")</f>
        <v/>
      </c>
      <c r="AD716" s="6" t="str">
        <f>IF(NOT(Mes!B716 =""),Mes!B716,"")</f>
        <v/>
      </c>
      <c r="AE716" s="7"/>
      <c r="AF716" s="7"/>
    </row>
    <row r="717" ht="15.75" customHeight="1">
      <c r="A717" s="6" t="str">
        <f>Mes!G717</f>
        <v/>
      </c>
      <c r="B717" s="7"/>
      <c r="C717" s="7" t="str">
        <f>IF(Mes!Q717="", "", LOWER(LEFT(Mes!Q717,1)&amp;MID(Mes!Q717,SEARCH(" ",Mes!Q717)+1,LEN(Mes!Q717))))
</f>
        <v/>
      </c>
      <c r="D717" s="7"/>
      <c r="E717" s="6" t="str">
        <f>Mes!M717</f>
        <v/>
      </c>
      <c r="F717" s="7" t="str">
        <f>Mes!J717</f>
        <v/>
      </c>
      <c r="G717" s="7"/>
      <c r="H717" s="7"/>
      <c r="I717" s="6" t="str">
        <f>Mes!L717</f>
        <v/>
      </c>
      <c r="J717" s="7"/>
      <c r="K717" s="8" t="str">
        <f>Mes!O717</f>
        <v/>
      </c>
      <c r="L717" s="8" t="str">
        <f>Mes!P717</f>
        <v/>
      </c>
      <c r="M717" s="6" t="str">
        <f>Mes!R717</f>
        <v/>
      </c>
      <c r="N717" s="7" t="str">
        <f t="shared" si="1"/>
        <v/>
      </c>
      <c r="O717" s="6" t="str">
        <f>Mes!N717</f>
        <v/>
      </c>
      <c r="P717" s="7"/>
      <c r="Q717" s="7"/>
      <c r="R717" s="6" t="str">
        <f>Mes!I717</f>
        <v/>
      </c>
      <c r="S717" s="6" t="str">
        <f>Mes!K717</f>
        <v/>
      </c>
      <c r="T717" s="7" t="str">
        <f>IF(Mes!Q717="","",VLOOKUP(Mes!Q717,User!$A$2:$E$200,3,1))</f>
        <v/>
      </c>
      <c r="U717" s="7"/>
      <c r="V717" s="7"/>
      <c r="W717" s="7"/>
      <c r="X717" s="7"/>
      <c r="Y717" s="7"/>
      <c r="Z717" s="7"/>
      <c r="AA717" s="7"/>
      <c r="AB717" s="7"/>
      <c r="AC717" s="7" t="str">
        <f>IF((Mes!B717 =""),Mes!H717," ")</f>
        <v/>
      </c>
      <c r="AD717" s="6" t="str">
        <f>IF(NOT(Mes!B717 =""),Mes!B717,"")</f>
        <v/>
      </c>
      <c r="AE717" s="7"/>
      <c r="AF717" s="7"/>
    </row>
    <row r="718" ht="15.75" customHeight="1">
      <c r="A718" s="6" t="str">
        <f>Mes!G718</f>
        <v/>
      </c>
      <c r="B718" s="7"/>
      <c r="C718" s="7" t="str">
        <f>IF(Mes!Q718="", "", LOWER(LEFT(Mes!Q718,1)&amp;MID(Mes!Q718,SEARCH(" ",Mes!Q718)+1,LEN(Mes!Q718))))
</f>
        <v/>
      </c>
      <c r="D718" s="7"/>
      <c r="E718" s="6" t="str">
        <f>Mes!M718</f>
        <v/>
      </c>
      <c r="F718" s="7" t="str">
        <f>Mes!J718</f>
        <v/>
      </c>
      <c r="G718" s="7"/>
      <c r="H718" s="7"/>
      <c r="I718" s="6" t="str">
        <f>Mes!L718</f>
        <v/>
      </c>
      <c r="J718" s="7"/>
      <c r="K718" s="8" t="str">
        <f>Mes!O718</f>
        <v/>
      </c>
      <c r="L718" s="8" t="str">
        <f>Mes!P718</f>
        <v/>
      </c>
      <c r="M718" s="6" t="str">
        <f>Mes!R718</f>
        <v/>
      </c>
      <c r="N718" s="7" t="str">
        <f t="shared" si="1"/>
        <v/>
      </c>
      <c r="O718" s="6" t="str">
        <f>Mes!N718</f>
        <v/>
      </c>
      <c r="P718" s="7"/>
      <c r="Q718" s="7"/>
      <c r="R718" s="6" t="str">
        <f>Mes!I718</f>
        <v/>
      </c>
      <c r="S718" s="6" t="str">
        <f>Mes!K718</f>
        <v/>
      </c>
      <c r="T718" s="7" t="str">
        <f>IF(Mes!Q718="","",VLOOKUP(Mes!Q718,User!$A$2:$E$200,3,1))</f>
        <v/>
      </c>
      <c r="U718" s="7"/>
      <c r="V718" s="7"/>
      <c r="W718" s="7"/>
      <c r="X718" s="7"/>
      <c r="Y718" s="7"/>
      <c r="Z718" s="7"/>
      <c r="AA718" s="7"/>
      <c r="AB718" s="7"/>
      <c r="AC718" s="7" t="str">
        <f>IF((Mes!B718 =""),Mes!H718," ")</f>
        <v/>
      </c>
      <c r="AD718" s="6" t="str">
        <f>IF(NOT(Mes!B718 =""),Mes!B718,"")</f>
        <v/>
      </c>
      <c r="AE718" s="7"/>
      <c r="AF718" s="7"/>
    </row>
    <row r="719" ht="15.75" customHeight="1">
      <c r="A719" s="6" t="str">
        <f>Mes!G719</f>
        <v/>
      </c>
      <c r="B719" s="7"/>
      <c r="C719" s="7" t="str">
        <f>IF(Mes!Q719="", "", LOWER(LEFT(Mes!Q719,1)&amp;MID(Mes!Q719,SEARCH(" ",Mes!Q719)+1,LEN(Mes!Q719))))
</f>
        <v/>
      </c>
      <c r="D719" s="7"/>
      <c r="E719" s="6" t="str">
        <f>Mes!M719</f>
        <v/>
      </c>
      <c r="F719" s="7" t="str">
        <f>Mes!J719</f>
        <v/>
      </c>
      <c r="G719" s="7"/>
      <c r="H719" s="7"/>
      <c r="I719" s="6" t="str">
        <f>Mes!L719</f>
        <v/>
      </c>
      <c r="J719" s="7"/>
      <c r="K719" s="8" t="str">
        <f>Mes!O719</f>
        <v/>
      </c>
      <c r="L719" s="8" t="str">
        <f>Mes!P719</f>
        <v/>
      </c>
      <c r="M719" s="6" t="str">
        <f>Mes!R719</f>
        <v/>
      </c>
      <c r="N719" s="7" t="str">
        <f t="shared" si="1"/>
        <v/>
      </c>
      <c r="O719" s="6" t="str">
        <f>Mes!N719</f>
        <v/>
      </c>
      <c r="P719" s="7"/>
      <c r="Q719" s="7"/>
      <c r="R719" s="6" t="str">
        <f>Mes!I719</f>
        <v/>
      </c>
      <c r="S719" s="6" t="str">
        <f>Mes!K719</f>
        <v/>
      </c>
      <c r="T719" s="7" t="str">
        <f>IF(Mes!Q719="","",VLOOKUP(Mes!Q719,User!$A$2:$E$200,3,1))</f>
        <v/>
      </c>
      <c r="U719" s="7"/>
      <c r="V719" s="7"/>
      <c r="W719" s="7"/>
      <c r="X719" s="7"/>
      <c r="Y719" s="7"/>
      <c r="Z719" s="7"/>
      <c r="AA719" s="7"/>
      <c r="AB719" s="7"/>
      <c r="AC719" s="7" t="str">
        <f>IF((Mes!B719 =""),Mes!H719," ")</f>
        <v/>
      </c>
      <c r="AD719" s="6" t="str">
        <f>IF(NOT(Mes!B719 =""),Mes!B719,"")</f>
        <v/>
      </c>
      <c r="AE719" s="7"/>
      <c r="AF719" s="7"/>
    </row>
    <row r="720" ht="15.75" customHeight="1">
      <c r="A720" s="6" t="str">
        <f>Mes!G720</f>
        <v/>
      </c>
      <c r="B720" s="7"/>
      <c r="C720" s="7" t="str">
        <f>IF(Mes!Q720="", "", LOWER(LEFT(Mes!Q720,1)&amp;MID(Mes!Q720,SEARCH(" ",Mes!Q720)+1,LEN(Mes!Q720))))
</f>
        <v/>
      </c>
      <c r="D720" s="7"/>
      <c r="E720" s="6" t="str">
        <f>Mes!M720</f>
        <v/>
      </c>
      <c r="F720" s="7" t="str">
        <f>Mes!J720</f>
        <v/>
      </c>
      <c r="G720" s="7"/>
      <c r="H720" s="7"/>
      <c r="I720" s="6" t="str">
        <f>Mes!L720</f>
        <v/>
      </c>
      <c r="J720" s="7"/>
      <c r="K720" s="8" t="str">
        <f>Mes!O720</f>
        <v/>
      </c>
      <c r="L720" s="8" t="str">
        <f>Mes!P720</f>
        <v/>
      </c>
      <c r="M720" s="6" t="str">
        <f>Mes!R720</f>
        <v/>
      </c>
      <c r="N720" s="7" t="str">
        <f t="shared" si="1"/>
        <v/>
      </c>
      <c r="O720" s="6" t="str">
        <f>Mes!N720</f>
        <v/>
      </c>
      <c r="P720" s="7"/>
      <c r="Q720" s="7"/>
      <c r="R720" s="6" t="str">
        <f>Mes!I720</f>
        <v/>
      </c>
      <c r="S720" s="6" t="str">
        <f>Mes!K720</f>
        <v/>
      </c>
      <c r="T720" s="7" t="str">
        <f>IF(Mes!Q720="","",VLOOKUP(Mes!Q720,User!$A$2:$E$200,3,1))</f>
        <v/>
      </c>
      <c r="U720" s="7"/>
      <c r="V720" s="7"/>
      <c r="W720" s="7"/>
      <c r="X720" s="7"/>
      <c r="Y720" s="7"/>
      <c r="Z720" s="7"/>
      <c r="AA720" s="7"/>
      <c r="AB720" s="7"/>
      <c r="AC720" s="7" t="str">
        <f>IF((Mes!B720 =""),Mes!H720," ")</f>
        <v/>
      </c>
      <c r="AD720" s="6" t="str">
        <f>IF(NOT(Mes!B720 =""),Mes!B720,"")</f>
        <v/>
      </c>
      <c r="AE720" s="7"/>
      <c r="AF720" s="7"/>
    </row>
    <row r="721" ht="15.75" customHeight="1">
      <c r="A721" s="6" t="str">
        <f>Mes!G721</f>
        <v/>
      </c>
      <c r="B721" s="7"/>
      <c r="C721" s="7" t="str">
        <f>IF(Mes!Q721="", "", LOWER(LEFT(Mes!Q721,1)&amp;MID(Mes!Q721,SEARCH(" ",Mes!Q721)+1,LEN(Mes!Q721))))
</f>
        <v/>
      </c>
      <c r="D721" s="7"/>
      <c r="E721" s="6" t="str">
        <f>Mes!M721</f>
        <v/>
      </c>
      <c r="F721" s="7" t="str">
        <f>Mes!J721</f>
        <v/>
      </c>
      <c r="G721" s="7"/>
      <c r="H721" s="7"/>
      <c r="I721" s="6" t="str">
        <f>Mes!L721</f>
        <v/>
      </c>
      <c r="J721" s="7"/>
      <c r="K721" s="8" t="str">
        <f>Mes!O721</f>
        <v/>
      </c>
      <c r="L721" s="8" t="str">
        <f>Mes!P721</f>
        <v/>
      </c>
      <c r="M721" s="6" t="str">
        <f>Mes!R721</f>
        <v/>
      </c>
      <c r="N721" s="7" t="str">
        <f t="shared" si="1"/>
        <v/>
      </c>
      <c r="O721" s="6" t="str">
        <f>Mes!N721</f>
        <v/>
      </c>
      <c r="P721" s="7"/>
      <c r="Q721" s="7"/>
      <c r="R721" s="6" t="str">
        <f>Mes!I721</f>
        <v/>
      </c>
      <c r="S721" s="6" t="str">
        <f>Mes!K721</f>
        <v/>
      </c>
      <c r="T721" s="7" t="str">
        <f>IF(Mes!Q721="","",VLOOKUP(Mes!Q721,User!$A$2:$E$200,3,1))</f>
        <v/>
      </c>
      <c r="U721" s="7"/>
      <c r="V721" s="7"/>
      <c r="W721" s="7"/>
      <c r="X721" s="7"/>
      <c r="Y721" s="7"/>
      <c r="Z721" s="7"/>
      <c r="AA721" s="7"/>
      <c r="AB721" s="7"/>
      <c r="AC721" s="7" t="str">
        <f>IF((Mes!B721 =""),Mes!H721," ")</f>
        <v/>
      </c>
      <c r="AD721" s="6" t="str">
        <f>IF(NOT(Mes!B721 =""),Mes!B721,"")</f>
        <v/>
      </c>
      <c r="AE721" s="7"/>
      <c r="AF721" s="7"/>
    </row>
    <row r="722" ht="15.75" customHeight="1">
      <c r="A722" s="6" t="str">
        <f>Mes!G722</f>
        <v/>
      </c>
      <c r="B722" s="7"/>
      <c r="C722" s="7" t="str">
        <f>IF(Mes!Q722="", "", LOWER(LEFT(Mes!Q722,1)&amp;MID(Mes!Q722,SEARCH(" ",Mes!Q722)+1,LEN(Mes!Q722))))
</f>
        <v/>
      </c>
      <c r="D722" s="7"/>
      <c r="E722" s="6" t="str">
        <f>Mes!M722</f>
        <v/>
      </c>
      <c r="F722" s="7" t="str">
        <f>Mes!J722</f>
        <v/>
      </c>
      <c r="G722" s="7"/>
      <c r="H722" s="7"/>
      <c r="I722" s="6" t="str">
        <f>Mes!L722</f>
        <v/>
      </c>
      <c r="J722" s="7"/>
      <c r="K722" s="8" t="str">
        <f>Mes!O722</f>
        <v/>
      </c>
      <c r="L722" s="8" t="str">
        <f>Mes!P722</f>
        <v/>
      </c>
      <c r="M722" s="6" t="str">
        <f>Mes!R722</f>
        <v/>
      </c>
      <c r="N722" s="7" t="str">
        <f t="shared" si="1"/>
        <v/>
      </c>
      <c r="O722" s="6" t="str">
        <f>Mes!N722</f>
        <v/>
      </c>
      <c r="P722" s="7"/>
      <c r="Q722" s="7"/>
      <c r="R722" s="6" t="str">
        <f>Mes!I722</f>
        <v/>
      </c>
      <c r="S722" s="6" t="str">
        <f>Mes!K722</f>
        <v/>
      </c>
      <c r="T722" s="7" t="str">
        <f>IF(Mes!Q722="","",VLOOKUP(Mes!Q722,User!$A$2:$E$200,3,1))</f>
        <v/>
      </c>
      <c r="U722" s="7"/>
      <c r="V722" s="7"/>
      <c r="W722" s="7"/>
      <c r="X722" s="7"/>
      <c r="Y722" s="7"/>
      <c r="Z722" s="7"/>
      <c r="AA722" s="7"/>
      <c r="AB722" s="7"/>
      <c r="AC722" s="7" t="str">
        <f>IF((Mes!B722 =""),Mes!H722," ")</f>
        <v/>
      </c>
      <c r="AD722" s="6" t="str">
        <f>IF(NOT(Mes!B722 =""),Mes!B722,"")</f>
        <v/>
      </c>
      <c r="AE722" s="7"/>
      <c r="AF722" s="7"/>
    </row>
    <row r="723" ht="15.75" customHeight="1">
      <c r="A723" s="6" t="str">
        <f>Mes!G723</f>
        <v/>
      </c>
      <c r="B723" s="7"/>
      <c r="C723" s="7" t="str">
        <f>IF(Mes!Q723="", "", LOWER(LEFT(Mes!Q723,1)&amp;MID(Mes!Q723,SEARCH(" ",Mes!Q723)+1,LEN(Mes!Q723))))
</f>
        <v/>
      </c>
      <c r="D723" s="7"/>
      <c r="E723" s="6" t="str">
        <f>Mes!M723</f>
        <v/>
      </c>
      <c r="F723" s="7" t="str">
        <f>Mes!J723</f>
        <v/>
      </c>
      <c r="G723" s="7"/>
      <c r="H723" s="7"/>
      <c r="I723" s="6" t="str">
        <f>Mes!L723</f>
        <v/>
      </c>
      <c r="J723" s="7"/>
      <c r="K723" s="8" t="str">
        <f>Mes!O723</f>
        <v/>
      </c>
      <c r="L723" s="8" t="str">
        <f>Mes!P723</f>
        <v/>
      </c>
      <c r="M723" s="6" t="str">
        <f>Mes!R723</f>
        <v/>
      </c>
      <c r="N723" s="7" t="str">
        <f t="shared" si="1"/>
        <v/>
      </c>
      <c r="O723" s="6" t="str">
        <f>Mes!N723</f>
        <v/>
      </c>
      <c r="P723" s="7"/>
      <c r="Q723" s="7"/>
      <c r="R723" s="6" t="str">
        <f>Mes!I723</f>
        <v/>
      </c>
      <c r="S723" s="6" t="str">
        <f>Mes!K723</f>
        <v/>
      </c>
      <c r="T723" s="7" t="str">
        <f>IF(Mes!Q723="","",VLOOKUP(Mes!Q723,User!$A$2:$E$200,3,1))</f>
        <v/>
      </c>
      <c r="U723" s="7"/>
      <c r="V723" s="7"/>
      <c r="W723" s="7"/>
      <c r="X723" s="7"/>
      <c r="Y723" s="7"/>
      <c r="Z723" s="7"/>
      <c r="AA723" s="7"/>
      <c r="AB723" s="7"/>
      <c r="AC723" s="7" t="str">
        <f>IF((Mes!B723 =""),Mes!H723," ")</f>
        <v/>
      </c>
      <c r="AD723" s="6" t="str">
        <f>IF(NOT(Mes!B723 =""),Mes!B723,"")</f>
        <v/>
      </c>
      <c r="AE723" s="7"/>
      <c r="AF723" s="7"/>
    </row>
    <row r="724" ht="15.75" customHeight="1">
      <c r="A724" s="6" t="str">
        <f>Mes!G724</f>
        <v/>
      </c>
      <c r="B724" s="7"/>
      <c r="C724" s="7" t="str">
        <f>IF(Mes!Q724="", "", LOWER(LEFT(Mes!Q724,1)&amp;MID(Mes!Q724,SEARCH(" ",Mes!Q724)+1,LEN(Mes!Q724))))
</f>
        <v/>
      </c>
      <c r="D724" s="7"/>
      <c r="E724" s="6" t="str">
        <f>Mes!M724</f>
        <v/>
      </c>
      <c r="F724" s="7" t="str">
        <f>Mes!J724</f>
        <v/>
      </c>
      <c r="G724" s="7"/>
      <c r="H724" s="7"/>
      <c r="I724" s="6" t="str">
        <f>Mes!L724</f>
        <v/>
      </c>
      <c r="J724" s="7"/>
      <c r="K724" s="8" t="str">
        <f>Mes!O724</f>
        <v/>
      </c>
      <c r="L724" s="8" t="str">
        <f>Mes!P724</f>
        <v/>
      </c>
      <c r="M724" s="6" t="str">
        <f>Mes!R724</f>
        <v/>
      </c>
      <c r="N724" s="7" t="str">
        <f t="shared" si="1"/>
        <v/>
      </c>
      <c r="O724" s="6" t="str">
        <f>Mes!N724</f>
        <v/>
      </c>
      <c r="P724" s="7"/>
      <c r="Q724" s="7"/>
      <c r="R724" s="6" t="str">
        <f>Mes!I724</f>
        <v/>
      </c>
      <c r="S724" s="6" t="str">
        <f>Mes!K724</f>
        <v/>
      </c>
      <c r="T724" s="7" t="str">
        <f>IF(Mes!Q724="","",VLOOKUP(Mes!Q724,User!$A$2:$E$200,3,1))</f>
        <v/>
      </c>
      <c r="U724" s="7"/>
      <c r="V724" s="7"/>
      <c r="W724" s="7"/>
      <c r="X724" s="7"/>
      <c r="Y724" s="7"/>
      <c r="Z724" s="7"/>
      <c r="AA724" s="7"/>
      <c r="AB724" s="7"/>
      <c r="AC724" s="7" t="str">
        <f>IF((Mes!B724 =""),Mes!H724," ")</f>
        <v/>
      </c>
      <c r="AD724" s="6" t="str">
        <f>IF(NOT(Mes!B724 =""),Mes!B724,"")</f>
        <v/>
      </c>
      <c r="AE724" s="7"/>
      <c r="AF724" s="7"/>
    </row>
    <row r="725" ht="15.75" customHeight="1">
      <c r="A725" s="6" t="str">
        <f>Mes!G725</f>
        <v/>
      </c>
      <c r="B725" s="7"/>
      <c r="C725" s="7" t="str">
        <f>IF(Mes!Q725="", "", LOWER(LEFT(Mes!Q725,1)&amp;MID(Mes!Q725,SEARCH(" ",Mes!Q725)+1,LEN(Mes!Q725))))
</f>
        <v/>
      </c>
      <c r="D725" s="7"/>
      <c r="E725" s="6" t="str">
        <f>Mes!M725</f>
        <v/>
      </c>
      <c r="F725" s="7" t="str">
        <f>Mes!J725</f>
        <v/>
      </c>
      <c r="G725" s="7"/>
      <c r="H725" s="7"/>
      <c r="I725" s="6" t="str">
        <f>Mes!L725</f>
        <v/>
      </c>
      <c r="J725" s="7"/>
      <c r="K725" s="8" t="str">
        <f>Mes!O725</f>
        <v/>
      </c>
      <c r="L725" s="8" t="str">
        <f>Mes!P725</f>
        <v/>
      </c>
      <c r="M725" s="6" t="str">
        <f>Mes!R725</f>
        <v/>
      </c>
      <c r="N725" s="7" t="str">
        <f t="shared" si="1"/>
        <v/>
      </c>
      <c r="O725" s="6" t="str">
        <f>Mes!N725</f>
        <v/>
      </c>
      <c r="P725" s="7"/>
      <c r="Q725" s="7"/>
      <c r="R725" s="6" t="str">
        <f>Mes!I725</f>
        <v/>
      </c>
      <c r="S725" s="6" t="str">
        <f>Mes!K725</f>
        <v/>
      </c>
      <c r="T725" s="7" t="str">
        <f>IF(Mes!Q725="","",VLOOKUP(Mes!Q725,User!$A$2:$E$200,3,1))</f>
        <v/>
      </c>
      <c r="U725" s="7"/>
      <c r="V725" s="7"/>
      <c r="W725" s="7"/>
      <c r="X725" s="7"/>
      <c r="Y725" s="7"/>
      <c r="Z725" s="7"/>
      <c r="AA725" s="7"/>
      <c r="AB725" s="7"/>
      <c r="AC725" s="7" t="str">
        <f>IF((Mes!B725 =""),Mes!H725," ")</f>
        <v/>
      </c>
      <c r="AD725" s="6" t="str">
        <f>IF(NOT(Mes!B725 =""),Mes!B725,"")</f>
        <v/>
      </c>
      <c r="AE725" s="7"/>
      <c r="AF725" s="7"/>
    </row>
    <row r="726" ht="15.75" customHeight="1">
      <c r="A726" s="6" t="str">
        <f>Mes!G726</f>
        <v/>
      </c>
      <c r="B726" s="7"/>
      <c r="C726" s="7" t="str">
        <f>IF(Mes!Q726="", "", LOWER(LEFT(Mes!Q726,1)&amp;MID(Mes!Q726,SEARCH(" ",Mes!Q726)+1,LEN(Mes!Q726))))
</f>
        <v/>
      </c>
      <c r="D726" s="7"/>
      <c r="E726" s="6" t="str">
        <f>Mes!M726</f>
        <v/>
      </c>
      <c r="F726" s="7" t="str">
        <f>Mes!J726</f>
        <v/>
      </c>
      <c r="G726" s="7"/>
      <c r="H726" s="7"/>
      <c r="I726" s="6" t="str">
        <f>Mes!L726</f>
        <v/>
      </c>
      <c r="J726" s="7"/>
      <c r="K726" s="8" t="str">
        <f>Mes!O726</f>
        <v/>
      </c>
      <c r="L726" s="8" t="str">
        <f>Mes!P726</f>
        <v/>
      </c>
      <c r="M726" s="6" t="str">
        <f>Mes!R726</f>
        <v/>
      </c>
      <c r="N726" s="7" t="str">
        <f t="shared" si="1"/>
        <v/>
      </c>
      <c r="O726" s="6" t="str">
        <f>Mes!N726</f>
        <v/>
      </c>
      <c r="P726" s="7"/>
      <c r="Q726" s="7"/>
      <c r="R726" s="6" t="str">
        <f>Mes!I726</f>
        <v/>
      </c>
      <c r="S726" s="6" t="str">
        <f>Mes!K726</f>
        <v/>
      </c>
      <c r="T726" s="7" t="str">
        <f>IF(Mes!Q726="","",VLOOKUP(Mes!Q726,User!$A$2:$E$200,3,1))</f>
        <v/>
      </c>
      <c r="U726" s="7"/>
      <c r="V726" s="7"/>
      <c r="W726" s="7"/>
      <c r="X726" s="7"/>
      <c r="Y726" s="7"/>
      <c r="Z726" s="7"/>
      <c r="AA726" s="7"/>
      <c r="AB726" s="7"/>
      <c r="AC726" s="7" t="str">
        <f>IF((Mes!B726 =""),Mes!H726," ")</f>
        <v/>
      </c>
      <c r="AD726" s="6" t="str">
        <f>IF(NOT(Mes!B726 =""),Mes!B726,"")</f>
        <v/>
      </c>
      <c r="AE726" s="7"/>
      <c r="AF726" s="7"/>
    </row>
    <row r="727" ht="15.75" customHeight="1">
      <c r="A727" s="6" t="str">
        <f>Mes!G727</f>
        <v/>
      </c>
      <c r="B727" s="7"/>
      <c r="C727" s="7" t="str">
        <f>IF(Mes!Q727="", "", LOWER(LEFT(Mes!Q727,1)&amp;MID(Mes!Q727,SEARCH(" ",Mes!Q727)+1,LEN(Mes!Q727))))
</f>
        <v/>
      </c>
      <c r="D727" s="7"/>
      <c r="E727" s="6" t="str">
        <f>Mes!M727</f>
        <v/>
      </c>
      <c r="F727" s="7" t="str">
        <f>Mes!J727</f>
        <v/>
      </c>
      <c r="G727" s="7"/>
      <c r="H727" s="7"/>
      <c r="I727" s="6" t="str">
        <f>Mes!L727</f>
        <v/>
      </c>
      <c r="J727" s="7"/>
      <c r="K727" s="8" t="str">
        <f>Mes!O727</f>
        <v/>
      </c>
      <c r="L727" s="8" t="str">
        <f>Mes!P727</f>
        <v/>
      </c>
      <c r="M727" s="6" t="str">
        <f>Mes!R727</f>
        <v/>
      </c>
      <c r="N727" s="7" t="str">
        <f t="shared" si="1"/>
        <v/>
      </c>
      <c r="O727" s="6" t="str">
        <f>Mes!N727</f>
        <v/>
      </c>
      <c r="P727" s="7"/>
      <c r="Q727" s="7"/>
      <c r="R727" s="6" t="str">
        <f>Mes!I727</f>
        <v/>
      </c>
      <c r="S727" s="6" t="str">
        <f>Mes!K727</f>
        <v/>
      </c>
      <c r="T727" s="7" t="str">
        <f>IF(Mes!Q727="","",VLOOKUP(Mes!Q727,User!$A$2:$E$200,3,1))</f>
        <v/>
      </c>
      <c r="U727" s="7"/>
      <c r="V727" s="7"/>
      <c r="W727" s="7"/>
      <c r="X727" s="7"/>
      <c r="Y727" s="7"/>
      <c r="Z727" s="7"/>
      <c r="AA727" s="7"/>
      <c r="AB727" s="7"/>
      <c r="AC727" s="7" t="str">
        <f>IF((Mes!B727 =""),Mes!H727," ")</f>
        <v/>
      </c>
      <c r="AD727" s="6" t="str">
        <f>IF(NOT(Mes!B727 =""),Mes!B727,"")</f>
        <v/>
      </c>
      <c r="AE727" s="7"/>
      <c r="AF727" s="7"/>
    </row>
    <row r="728" ht="15.75" customHeight="1">
      <c r="A728" s="6" t="str">
        <f>Mes!G728</f>
        <v/>
      </c>
      <c r="B728" s="7"/>
      <c r="C728" s="7" t="str">
        <f>IF(Mes!Q728="", "", LOWER(LEFT(Mes!Q728,1)&amp;MID(Mes!Q728,SEARCH(" ",Mes!Q728)+1,LEN(Mes!Q728))))
</f>
        <v/>
      </c>
      <c r="D728" s="7"/>
      <c r="E728" s="6" t="str">
        <f>Mes!M728</f>
        <v/>
      </c>
      <c r="F728" s="7" t="str">
        <f>Mes!J728</f>
        <v/>
      </c>
      <c r="G728" s="7"/>
      <c r="H728" s="7"/>
      <c r="I728" s="6" t="str">
        <f>Mes!L728</f>
        <v/>
      </c>
      <c r="J728" s="7"/>
      <c r="K728" s="8" t="str">
        <f>Mes!O728</f>
        <v/>
      </c>
      <c r="L728" s="8" t="str">
        <f>Mes!P728</f>
        <v/>
      </c>
      <c r="M728" s="6" t="str">
        <f>Mes!R728</f>
        <v/>
      </c>
      <c r="N728" s="7" t="str">
        <f t="shared" si="1"/>
        <v/>
      </c>
      <c r="O728" s="6" t="str">
        <f>Mes!N728</f>
        <v/>
      </c>
      <c r="P728" s="7"/>
      <c r="Q728" s="7"/>
      <c r="R728" s="6" t="str">
        <f>Mes!I728</f>
        <v/>
      </c>
      <c r="S728" s="6" t="str">
        <f>Mes!K728</f>
        <v/>
      </c>
      <c r="T728" s="7" t="str">
        <f>IF(Mes!Q728="","",VLOOKUP(Mes!Q728,User!$A$2:$E$200,3,1))</f>
        <v/>
      </c>
      <c r="U728" s="7"/>
      <c r="V728" s="7"/>
      <c r="W728" s="7"/>
      <c r="X728" s="7"/>
      <c r="Y728" s="7"/>
      <c r="Z728" s="7"/>
      <c r="AA728" s="7"/>
      <c r="AB728" s="7"/>
      <c r="AC728" s="7" t="str">
        <f>IF((Mes!B728 =""),Mes!H728," ")</f>
        <v/>
      </c>
      <c r="AD728" s="6" t="str">
        <f>IF(NOT(Mes!B728 =""),Mes!B728,"")</f>
        <v/>
      </c>
      <c r="AE728" s="7"/>
      <c r="AF728" s="7"/>
    </row>
    <row r="729" ht="15.75" customHeight="1">
      <c r="A729" s="6" t="str">
        <f>Mes!G729</f>
        <v/>
      </c>
      <c r="B729" s="7"/>
      <c r="C729" s="7" t="str">
        <f>IF(Mes!Q729="", "", LOWER(LEFT(Mes!Q729,1)&amp;MID(Mes!Q729,SEARCH(" ",Mes!Q729)+1,LEN(Mes!Q729))))
</f>
        <v/>
      </c>
      <c r="D729" s="7"/>
      <c r="E729" s="6" t="str">
        <f>Mes!M729</f>
        <v/>
      </c>
      <c r="F729" s="7" t="str">
        <f>Mes!J729</f>
        <v/>
      </c>
      <c r="G729" s="7"/>
      <c r="H729" s="7"/>
      <c r="I729" s="6" t="str">
        <f>Mes!L729</f>
        <v/>
      </c>
      <c r="J729" s="7"/>
      <c r="K729" s="8" t="str">
        <f>Mes!O729</f>
        <v/>
      </c>
      <c r="L729" s="8" t="str">
        <f>Mes!P729</f>
        <v/>
      </c>
      <c r="M729" s="6" t="str">
        <f>Mes!R729</f>
        <v/>
      </c>
      <c r="N729" s="7" t="str">
        <f t="shared" si="1"/>
        <v/>
      </c>
      <c r="O729" s="6" t="str">
        <f>Mes!N729</f>
        <v/>
      </c>
      <c r="P729" s="7"/>
      <c r="Q729" s="7"/>
      <c r="R729" s="6" t="str">
        <f>Mes!I729</f>
        <v/>
      </c>
      <c r="S729" s="6" t="str">
        <f>Mes!K729</f>
        <v/>
      </c>
      <c r="T729" s="7" t="str">
        <f>IF(Mes!Q729="","",VLOOKUP(Mes!Q729,User!$A$2:$E$200,3,1))</f>
        <v/>
      </c>
      <c r="U729" s="7"/>
      <c r="V729" s="7"/>
      <c r="W729" s="7"/>
      <c r="X729" s="7"/>
      <c r="Y729" s="7"/>
      <c r="Z729" s="7"/>
      <c r="AA729" s="7"/>
      <c r="AB729" s="7"/>
      <c r="AC729" s="7" t="str">
        <f>IF((Mes!B729 =""),Mes!H729," ")</f>
        <v/>
      </c>
      <c r="AD729" s="6" t="str">
        <f>IF(NOT(Mes!B729 =""),Mes!B729,"")</f>
        <v/>
      </c>
      <c r="AE729" s="7"/>
      <c r="AF729" s="7"/>
    </row>
    <row r="730" ht="15.75" customHeight="1">
      <c r="A730" s="6" t="str">
        <f>Mes!G730</f>
        <v/>
      </c>
      <c r="B730" s="7"/>
      <c r="C730" s="7" t="str">
        <f>IF(Mes!Q730="", "", LOWER(LEFT(Mes!Q730,1)&amp;MID(Mes!Q730,SEARCH(" ",Mes!Q730)+1,LEN(Mes!Q730))))
</f>
        <v/>
      </c>
      <c r="D730" s="7"/>
      <c r="E730" s="6" t="str">
        <f>Mes!M730</f>
        <v/>
      </c>
      <c r="F730" s="7" t="str">
        <f>Mes!J730</f>
        <v/>
      </c>
      <c r="G730" s="7"/>
      <c r="H730" s="7"/>
      <c r="I730" s="6" t="str">
        <f>Mes!L730</f>
        <v/>
      </c>
      <c r="J730" s="7"/>
      <c r="K730" s="8" t="str">
        <f>Mes!O730</f>
        <v/>
      </c>
      <c r="L730" s="8" t="str">
        <f>Mes!P730</f>
        <v/>
      </c>
      <c r="M730" s="6" t="str">
        <f>Mes!R730</f>
        <v/>
      </c>
      <c r="N730" s="7" t="str">
        <f t="shared" si="1"/>
        <v/>
      </c>
      <c r="O730" s="6" t="str">
        <f>Mes!N730</f>
        <v/>
      </c>
      <c r="P730" s="7"/>
      <c r="Q730" s="7"/>
      <c r="R730" s="6" t="str">
        <f>Mes!I730</f>
        <v/>
      </c>
      <c r="S730" s="6" t="str">
        <f>Mes!K730</f>
        <v/>
      </c>
      <c r="T730" s="7" t="str">
        <f>IF(Mes!Q730="","",VLOOKUP(Mes!Q730,User!$A$2:$E$200,3,1))</f>
        <v/>
      </c>
      <c r="U730" s="7"/>
      <c r="V730" s="7"/>
      <c r="W730" s="7"/>
      <c r="X730" s="7"/>
      <c r="Y730" s="7"/>
      <c r="Z730" s="7"/>
      <c r="AA730" s="7"/>
      <c r="AB730" s="7"/>
      <c r="AC730" s="7" t="str">
        <f>IF((Mes!B730 =""),Mes!H730," ")</f>
        <v/>
      </c>
      <c r="AD730" s="6" t="str">
        <f>IF(NOT(Mes!B730 =""),Mes!B730,"")</f>
        <v/>
      </c>
      <c r="AE730" s="7"/>
      <c r="AF730" s="7"/>
    </row>
    <row r="731" ht="15.75" customHeight="1">
      <c r="A731" s="6" t="str">
        <f>Mes!G731</f>
        <v/>
      </c>
      <c r="B731" s="7"/>
      <c r="C731" s="7" t="str">
        <f>IF(Mes!Q731="", "", LOWER(LEFT(Mes!Q731,1)&amp;MID(Mes!Q731,SEARCH(" ",Mes!Q731)+1,LEN(Mes!Q731))))
</f>
        <v/>
      </c>
      <c r="D731" s="7"/>
      <c r="E731" s="6" t="str">
        <f>Mes!M731</f>
        <v/>
      </c>
      <c r="F731" s="7" t="str">
        <f>Mes!J731</f>
        <v/>
      </c>
      <c r="G731" s="7"/>
      <c r="H731" s="7"/>
      <c r="I731" s="6" t="str">
        <f>Mes!L731</f>
        <v/>
      </c>
      <c r="J731" s="7"/>
      <c r="K731" s="8" t="str">
        <f>Mes!O731</f>
        <v/>
      </c>
      <c r="L731" s="8" t="str">
        <f>Mes!P731</f>
        <v/>
      </c>
      <c r="M731" s="6" t="str">
        <f>Mes!R731</f>
        <v/>
      </c>
      <c r="N731" s="7" t="str">
        <f t="shared" si="1"/>
        <v/>
      </c>
      <c r="O731" s="6" t="str">
        <f>Mes!N731</f>
        <v/>
      </c>
      <c r="P731" s="7"/>
      <c r="Q731" s="7"/>
      <c r="R731" s="6" t="str">
        <f>Mes!I731</f>
        <v/>
      </c>
      <c r="S731" s="6" t="str">
        <f>Mes!K731</f>
        <v/>
      </c>
      <c r="T731" s="7" t="str">
        <f>IF(Mes!Q731="","",VLOOKUP(Mes!Q731,User!$A$2:$E$200,3,1))</f>
        <v/>
      </c>
      <c r="U731" s="7"/>
      <c r="V731" s="7"/>
      <c r="W731" s="7"/>
      <c r="X731" s="7"/>
      <c r="Y731" s="7"/>
      <c r="Z731" s="7"/>
      <c r="AA731" s="7"/>
      <c r="AB731" s="7"/>
      <c r="AC731" s="7" t="str">
        <f>IF((Mes!B731 =""),Mes!H731," ")</f>
        <v/>
      </c>
      <c r="AD731" s="6" t="str">
        <f>IF(NOT(Mes!B731 =""),Mes!B731,"")</f>
        <v/>
      </c>
      <c r="AE731" s="7"/>
      <c r="AF731" s="7"/>
    </row>
    <row r="732" ht="15.75" customHeight="1">
      <c r="A732" s="6" t="str">
        <f>Mes!G732</f>
        <v/>
      </c>
      <c r="B732" s="7"/>
      <c r="C732" s="7" t="str">
        <f>IF(Mes!Q732="", "", LOWER(LEFT(Mes!Q732,1)&amp;MID(Mes!Q732,SEARCH(" ",Mes!Q732)+1,LEN(Mes!Q732))))
</f>
        <v/>
      </c>
      <c r="D732" s="7"/>
      <c r="E732" s="6" t="str">
        <f>Mes!M732</f>
        <v/>
      </c>
      <c r="F732" s="7" t="str">
        <f>Mes!J732</f>
        <v/>
      </c>
      <c r="G732" s="7"/>
      <c r="H732" s="7"/>
      <c r="I732" s="6" t="str">
        <f>Mes!L732</f>
        <v/>
      </c>
      <c r="J732" s="7"/>
      <c r="K732" s="8" t="str">
        <f>Mes!O732</f>
        <v/>
      </c>
      <c r="L732" s="8" t="str">
        <f>Mes!P732</f>
        <v/>
      </c>
      <c r="M732" s="6" t="str">
        <f>Mes!R732</f>
        <v/>
      </c>
      <c r="N732" s="7" t="str">
        <f t="shared" si="1"/>
        <v/>
      </c>
      <c r="O732" s="6" t="str">
        <f>Mes!N732</f>
        <v/>
      </c>
      <c r="P732" s="7"/>
      <c r="Q732" s="7"/>
      <c r="R732" s="6" t="str">
        <f>Mes!I732</f>
        <v/>
      </c>
      <c r="S732" s="6" t="str">
        <f>Mes!K732</f>
        <v/>
      </c>
      <c r="T732" s="7" t="str">
        <f>IF(Mes!Q732="","",VLOOKUP(Mes!Q732,User!$A$2:$E$200,3,1))</f>
        <v/>
      </c>
      <c r="U732" s="7"/>
      <c r="V732" s="7"/>
      <c r="W732" s="7"/>
      <c r="X732" s="7"/>
      <c r="Y732" s="7"/>
      <c r="Z732" s="7"/>
      <c r="AA732" s="7"/>
      <c r="AB732" s="7"/>
      <c r="AC732" s="7" t="str">
        <f>IF((Mes!B732 =""),Mes!H732," ")</f>
        <v/>
      </c>
      <c r="AD732" s="6" t="str">
        <f>IF(NOT(Mes!B732 =""),Mes!B732,"")</f>
        <v/>
      </c>
      <c r="AE732" s="7"/>
      <c r="AF732" s="7"/>
    </row>
    <row r="733" ht="15.75" customHeight="1">
      <c r="A733" s="6" t="str">
        <f>Mes!G733</f>
        <v/>
      </c>
      <c r="B733" s="7"/>
      <c r="C733" s="7" t="str">
        <f>IF(Mes!Q733="", "", LOWER(LEFT(Mes!Q733,1)&amp;MID(Mes!Q733,SEARCH(" ",Mes!Q733)+1,LEN(Mes!Q733))))
</f>
        <v/>
      </c>
      <c r="D733" s="7"/>
      <c r="E733" s="6" t="str">
        <f>Mes!M733</f>
        <v/>
      </c>
      <c r="F733" s="7" t="str">
        <f>Mes!J733</f>
        <v/>
      </c>
      <c r="G733" s="7"/>
      <c r="H733" s="7"/>
      <c r="I733" s="6" t="str">
        <f>Mes!L733</f>
        <v/>
      </c>
      <c r="J733" s="7"/>
      <c r="K733" s="8" t="str">
        <f>Mes!O733</f>
        <v/>
      </c>
      <c r="L733" s="8" t="str">
        <f>Mes!P733</f>
        <v/>
      </c>
      <c r="M733" s="6" t="str">
        <f>Mes!R733</f>
        <v/>
      </c>
      <c r="N733" s="7" t="str">
        <f t="shared" si="1"/>
        <v/>
      </c>
      <c r="O733" s="6" t="str">
        <f>Mes!N733</f>
        <v/>
      </c>
      <c r="P733" s="7"/>
      <c r="Q733" s="7"/>
      <c r="R733" s="6" t="str">
        <f>Mes!I733</f>
        <v/>
      </c>
      <c r="S733" s="6" t="str">
        <f>Mes!K733</f>
        <v/>
      </c>
      <c r="T733" s="7" t="str">
        <f>IF(Mes!Q733="","",VLOOKUP(Mes!Q733,User!$A$2:$E$200,3,1))</f>
        <v/>
      </c>
      <c r="U733" s="7"/>
      <c r="V733" s="7"/>
      <c r="W733" s="7"/>
      <c r="X733" s="7"/>
      <c r="Y733" s="7"/>
      <c r="Z733" s="7"/>
      <c r="AA733" s="7"/>
      <c r="AB733" s="7"/>
      <c r="AC733" s="7" t="str">
        <f>IF((Mes!B733 =""),Mes!H733," ")</f>
        <v/>
      </c>
      <c r="AD733" s="6" t="str">
        <f>IF(NOT(Mes!B733 =""),Mes!B733,"")</f>
        <v/>
      </c>
      <c r="AE733" s="7"/>
      <c r="AF733" s="7"/>
    </row>
    <row r="734" ht="15.75" customHeight="1">
      <c r="A734" s="6" t="str">
        <f>Mes!G734</f>
        <v/>
      </c>
      <c r="B734" s="7"/>
      <c r="C734" s="7" t="str">
        <f>IF(Mes!Q734="", "", LOWER(LEFT(Mes!Q734,1)&amp;MID(Mes!Q734,SEARCH(" ",Mes!Q734)+1,LEN(Mes!Q734))))
</f>
        <v/>
      </c>
      <c r="D734" s="7"/>
      <c r="E734" s="6" t="str">
        <f>Mes!M734</f>
        <v/>
      </c>
      <c r="F734" s="7" t="str">
        <f>Mes!J734</f>
        <v/>
      </c>
      <c r="G734" s="7"/>
      <c r="H734" s="7"/>
      <c r="I734" s="6" t="str">
        <f>Mes!L734</f>
        <v/>
      </c>
      <c r="J734" s="7"/>
      <c r="K734" s="8" t="str">
        <f>Mes!O734</f>
        <v/>
      </c>
      <c r="L734" s="8" t="str">
        <f>Mes!P734</f>
        <v/>
      </c>
      <c r="M734" s="6" t="str">
        <f>Mes!R734</f>
        <v/>
      </c>
      <c r="N734" s="7" t="str">
        <f t="shared" si="1"/>
        <v/>
      </c>
      <c r="O734" s="6" t="str">
        <f>Mes!N734</f>
        <v/>
      </c>
      <c r="P734" s="7"/>
      <c r="Q734" s="7"/>
      <c r="R734" s="6" t="str">
        <f>Mes!I734</f>
        <v/>
      </c>
      <c r="S734" s="6" t="str">
        <f>Mes!K734</f>
        <v/>
      </c>
      <c r="T734" s="7" t="str">
        <f>IF(Mes!Q734="","",VLOOKUP(Mes!Q734,User!$A$2:$E$200,3,1))</f>
        <v/>
      </c>
      <c r="U734" s="7"/>
      <c r="V734" s="7"/>
      <c r="W734" s="7"/>
      <c r="X734" s="7"/>
      <c r="Y734" s="7"/>
      <c r="Z734" s="7"/>
      <c r="AA734" s="7"/>
      <c r="AB734" s="7"/>
      <c r="AC734" s="7" t="str">
        <f>IF((Mes!B734 =""),Mes!H734," ")</f>
        <v/>
      </c>
      <c r="AD734" s="6" t="str">
        <f>IF(NOT(Mes!B734 =""),Mes!B734,"")</f>
        <v/>
      </c>
      <c r="AE734" s="7"/>
      <c r="AF734" s="7"/>
    </row>
    <row r="735" ht="15.75" customHeight="1">
      <c r="A735" s="6" t="str">
        <f>Mes!G735</f>
        <v/>
      </c>
      <c r="B735" s="7"/>
      <c r="C735" s="7" t="str">
        <f>IF(Mes!Q735="", "", LOWER(LEFT(Mes!Q735,1)&amp;MID(Mes!Q735,SEARCH(" ",Mes!Q735)+1,LEN(Mes!Q735))))
</f>
        <v/>
      </c>
      <c r="D735" s="7"/>
      <c r="E735" s="6" t="str">
        <f>Mes!M735</f>
        <v/>
      </c>
      <c r="F735" s="7" t="str">
        <f>Mes!J735</f>
        <v/>
      </c>
      <c r="G735" s="7"/>
      <c r="H735" s="7"/>
      <c r="I735" s="6" t="str">
        <f>Mes!L735</f>
        <v/>
      </c>
      <c r="J735" s="7"/>
      <c r="K735" s="8" t="str">
        <f>Mes!O735</f>
        <v/>
      </c>
      <c r="L735" s="8" t="str">
        <f>Mes!P735</f>
        <v/>
      </c>
      <c r="M735" s="6" t="str">
        <f>Mes!R735</f>
        <v/>
      </c>
      <c r="N735" s="7" t="str">
        <f t="shared" si="1"/>
        <v/>
      </c>
      <c r="O735" s="6" t="str">
        <f>Mes!N735</f>
        <v/>
      </c>
      <c r="P735" s="7"/>
      <c r="Q735" s="7"/>
      <c r="R735" s="6" t="str">
        <f>Mes!I735</f>
        <v/>
      </c>
      <c r="S735" s="6" t="str">
        <f>Mes!K735</f>
        <v/>
      </c>
      <c r="T735" s="7" t="str">
        <f>IF(Mes!Q735="","",VLOOKUP(Mes!Q735,User!$A$2:$E$200,3,1))</f>
        <v/>
      </c>
      <c r="U735" s="7"/>
      <c r="V735" s="7"/>
      <c r="W735" s="7"/>
      <c r="X735" s="7"/>
      <c r="Y735" s="7"/>
      <c r="Z735" s="7"/>
      <c r="AA735" s="7"/>
      <c r="AB735" s="7"/>
      <c r="AC735" s="7" t="str">
        <f>IF((Mes!B735 =""),Mes!H735," ")</f>
        <v/>
      </c>
      <c r="AD735" s="6" t="str">
        <f>IF(NOT(Mes!B735 =""),Mes!B735,"")</f>
        <v/>
      </c>
      <c r="AE735" s="7"/>
      <c r="AF735" s="7"/>
    </row>
    <row r="736" ht="15.75" customHeight="1">
      <c r="A736" s="6" t="str">
        <f>Mes!G736</f>
        <v/>
      </c>
      <c r="B736" s="7"/>
      <c r="C736" s="7" t="str">
        <f>IF(Mes!Q736="", "", LOWER(LEFT(Mes!Q736,1)&amp;MID(Mes!Q736,SEARCH(" ",Mes!Q736)+1,LEN(Mes!Q736))))
</f>
        <v/>
      </c>
      <c r="D736" s="7"/>
      <c r="E736" s="6" t="str">
        <f>Mes!M736</f>
        <v/>
      </c>
      <c r="F736" s="7" t="str">
        <f>Mes!J736</f>
        <v/>
      </c>
      <c r="G736" s="7"/>
      <c r="H736" s="7"/>
      <c r="I736" s="6" t="str">
        <f>Mes!L736</f>
        <v/>
      </c>
      <c r="J736" s="7"/>
      <c r="K736" s="8" t="str">
        <f>Mes!O736</f>
        <v/>
      </c>
      <c r="L736" s="8" t="str">
        <f>Mes!P736</f>
        <v/>
      </c>
      <c r="M736" s="6" t="str">
        <f>Mes!R736</f>
        <v/>
      </c>
      <c r="N736" s="7" t="str">
        <f t="shared" si="1"/>
        <v/>
      </c>
      <c r="O736" s="6" t="str">
        <f>Mes!N736</f>
        <v/>
      </c>
      <c r="P736" s="7"/>
      <c r="Q736" s="7"/>
      <c r="R736" s="6" t="str">
        <f>Mes!I736</f>
        <v/>
      </c>
      <c r="S736" s="6" t="str">
        <f>Mes!K736</f>
        <v/>
      </c>
      <c r="T736" s="7" t="str">
        <f>IF(Mes!Q736="","",VLOOKUP(Mes!Q736,User!$A$2:$E$200,3,1))</f>
        <v/>
      </c>
      <c r="U736" s="7"/>
      <c r="V736" s="7"/>
      <c r="W736" s="7"/>
      <c r="X736" s="7"/>
      <c r="Y736" s="7"/>
      <c r="Z736" s="7"/>
      <c r="AA736" s="7"/>
      <c r="AB736" s="7"/>
      <c r="AC736" s="7" t="str">
        <f>IF((Mes!B736 =""),Mes!H736," ")</f>
        <v/>
      </c>
      <c r="AD736" s="6" t="str">
        <f>IF(NOT(Mes!B736 =""),Mes!B736,"")</f>
        <v/>
      </c>
      <c r="AE736" s="7"/>
      <c r="AF736" s="7"/>
    </row>
    <row r="737" ht="15.75" customHeight="1">
      <c r="A737" s="6" t="str">
        <f>Mes!G737</f>
        <v/>
      </c>
      <c r="B737" s="7"/>
      <c r="C737" s="7" t="str">
        <f>IF(Mes!Q737="", "", LOWER(LEFT(Mes!Q737,1)&amp;MID(Mes!Q737,SEARCH(" ",Mes!Q737)+1,LEN(Mes!Q737))))
</f>
        <v/>
      </c>
      <c r="D737" s="7"/>
      <c r="E737" s="6" t="str">
        <f>Mes!M737</f>
        <v/>
      </c>
      <c r="F737" s="7" t="str">
        <f>Mes!J737</f>
        <v/>
      </c>
      <c r="G737" s="7"/>
      <c r="H737" s="7"/>
      <c r="I737" s="6" t="str">
        <f>Mes!L737</f>
        <v/>
      </c>
      <c r="J737" s="7"/>
      <c r="K737" s="8" t="str">
        <f>Mes!O737</f>
        <v/>
      </c>
      <c r="L737" s="8" t="str">
        <f>Mes!P737</f>
        <v/>
      </c>
      <c r="M737" s="6" t="str">
        <f>Mes!R737</f>
        <v/>
      </c>
      <c r="N737" s="7" t="str">
        <f t="shared" si="1"/>
        <v/>
      </c>
      <c r="O737" s="6" t="str">
        <f>Mes!N737</f>
        <v/>
      </c>
      <c r="P737" s="7"/>
      <c r="Q737" s="7"/>
      <c r="R737" s="6" t="str">
        <f>Mes!I737</f>
        <v/>
      </c>
      <c r="S737" s="6" t="str">
        <f>Mes!K737</f>
        <v/>
      </c>
      <c r="T737" s="7" t="str">
        <f>IF(Mes!Q737="","",VLOOKUP(Mes!Q737,User!$A$2:$E$200,3,1))</f>
        <v/>
      </c>
      <c r="U737" s="7"/>
      <c r="V737" s="7"/>
      <c r="W737" s="7"/>
      <c r="X737" s="7"/>
      <c r="Y737" s="7"/>
      <c r="Z737" s="7"/>
      <c r="AA737" s="7"/>
      <c r="AB737" s="7"/>
      <c r="AC737" s="7" t="str">
        <f>IF((Mes!B737 =""),Mes!H737," ")</f>
        <v/>
      </c>
      <c r="AD737" s="6" t="str">
        <f>IF(NOT(Mes!B737 =""),Mes!B737,"")</f>
        <v/>
      </c>
      <c r="AE737" s="7"/>
      <c r="AF737" s="7"/>
    </row>
    <row r="738" ht="15.75" customHeight="1">
      <c r="A738" s="6" t="str">
        <f>Mes!G738</f>
        <v/>
      </c>
      <c r="B738" s="7"/>
      <c r="C738" s="7" t="str">
        <f>IF(Mes!Q738="", "", LOWER(LEFT(Mes!Q738,1)&amp;MID(Mes!Q738,SEARCH(" ",Mes!Q738)+1,LEN(Mes!Q738))))
</f>
        <v/>
      </c>
      <c r="D738" s="7"/>
      <c r="E738" s="6" t="str">
        <f>Mes!M738</f>
        <v/>
      </c>
      <c r="F738" s="7" t="str">
        <f>Mes!J738</f>
        <v/>
      </c>
      <c r="G738" s="7"/>
      <c r="H738" s="7"/>
      <c r="I738" s="6" t="str">
        <f>Mes!L738</f>
        <v/>
      </c>
      <c r="J738" s="7"/>
      <c r="K738" s="8" t="str">
        <f>Mes!O738</f>
        <v/>
      </c>
      <c r="L738" s="8" t="str">
        <f>Mes!P738</f>
        <v/>
      </c>
      <c r="M738" s="6" t="str">
        <f>Mes!R738</f>
        <v/>
      </c>
      <c r="N738" s="7" t="str">
        <f t="shared" si="1"/>
        <v/>
      </c>
      <c r="O738" s="6" t="str">
        <f>Mes!N738</f>
        <v/>
      </c>
      <c r="P738" s="7"/>
      <c r="Q738" s="7"/>
      <c r="R738" s="6" t="str">
        <f>Mes!I738</f>
        <v/>
      </c>
      <c r="S738" s="6" t="str">
        <f>Mes!K738</f>
        <v/>
      </c>
      <c r="T738" s="7" t="str">
        <f>IF(Mes!Q738="","",VLOOKUP(Mes!Q738,User!$A$2:$E$200,3,1))</f>
        <v/>
      </c>
      <c r="U738" s="7"/>
      <c r="V738" s="7"/>
      <c r="W738" s="7"/>
      <c r="X738" s="7"/>
      <c r="Y738" s="7"/>
      <c r="Z738" s="7"/>
      <c r="AA738" s="7"/>
      <c r="AB738" s="7"/>
      <c r="AC738" s="7" t="str">
        <f>IF((Mes!B738 =""),Mes!H738," ")</f>
        <v/>
      </c>
      <c r="AD738" s="6" t="str">
        <f>IF(NOT(Mes!B738 =""),Mes!B738,"")</f>
        <v/>
      </c>
      <c r="AE738" s="7"/>
      <c r="AF738" s="7"/>
    </row>
    <row r="739" ht="15.75" customHeight="1">
      <c r="A739" s="6" t="str">
        <f>Mes!G739</f>
        <v/>
      </c>
      <c r="B739" s="7"/>
      <c r="C739" s="7" t="str">
        <f>IF(Mes!Q739="", "", LOWER(LEFT(Mes!Q739,1)&amp;MID(Mes!Q739,SEARCH(" ",Mes!Q739)+1,LEN(Mes!Q739))))
</f>
        <v/>
      </c>
      <c r="D739" s="7"/>
      <c r="E739" s="6" t="str">
        <f>Mes!M739</f>
        <v/>
      </c>
      <c r="F739" s="7" t="str">
        <f>Mes!J739</f>
        <v/>
      </c>
      <c r="G739" s="7"/>
      <c r="H739" s="7"/>
      <c r="I739" s="6" t="str">
        <f>Mes!L739</f>
        <v/>
      </c>
      <c r="J739" s="7"/>
      <c r="K739" s="8" t="str">
        <f>Mes!O739</f>
        <v/>
      </c>
      <c r="L739" s="8" t="str">
        <f>Mes!P739</f>
        <v/>
      </c>
      <c r="M739" s="6" t="str">
        <f>Mes!R739</f>
        <v/>
      </c>
      <c r="N739" s="7" t="str">
        <f t="shared" si="1"/>
        <v/>
      </c>
      <c r="O739" s="6" t="str">
        <f>Mes!N739</f>
        <v/>
      </c>
      <c r="P739" s="7"/>
      <c r="Q739" s="7"/>
      <c r="R739" s="6" t="str">
        <f>Mes!I739</f>
        <v/>
      </c>
      <c r="S739" s="6" t="str">
        <f>Mes!K739</f>
        <v/>
      </c>
      <c r="T739" s="7" t="str">
        <f>IF(Mes!Q739="","",VLOOKUP(Mes!Q739,User!$A$2:$E$200,3,1))</f>
        <v/>
      </c>
      <c r="U739" s="7"/>
      <c r="V739" s="7"/>
      <c r="W739" s="7"/>
      <c r="X739" s="7"/>
      <c r="Y739" s="7"/>
      <c r="Z739" s="7"/>
      <c r="AA739" s="7"/>
      <c r="AB739" s="7"/>
      <c r="AC739" s="7" t="str">
        <f>IF((Mes!B739 =""),Mes!H739," ")</f>
        <v/>
      </c>
      <c r="AD739" s="6" t="str">
        <f>IF(NOT(Mes!B739 =""),Mes!B739,"")</f>
        <v/>
      </c>
      <c r="AE739" s="7"/>
      <c r="AF739" s="7"/>
    </row>
    <row r="740" ht="15.75" customHeight="1">
      <c r="A740" s="6" t="str">
        <f>Mes!G740</f>
        <v/>
      </c>
      <c r="B740" s="7"/>
      <c r="C740" s="7" t="str">
        <f>IF(Mes!Q740="", "", LOWER(LEFT(Mes!Q740,1)&amp;MID(Mes!Q740,SEARCH(" ",Mes!Q740)+1,LEN(Mes!Q740))))
</f>
        <v/>
      </c>
      <c r="D740" s="7"/>
      <c r="E740" s="6" t="str">
        <f>Mes!M740</f>
        <v/>
      </c>
      <c r="F740" s="7" t="str">
        <f>Mes!J740</f>
        <v/>
      </c>
      <c r="G740" s="7"/>
      <c r="H740" s="7"/>
      <c r="I740" s="6" t="str">
        <f>Mes!L740</f>
        <v/>
      </c>
      <c r="J740" s="7"/>
      <c r="K740" s="8" t="str">
        <f>Mes!O740</f>
        <v/>
      </c>
      <c r="L740" s="8" t="str">
        <f>Mes!P740</f>
        <v/>
      </c>
      <c r="M740" s="6" t="str">
        <f>Mes!R740</f>
        <v/>
      </c>
      <c r="N740" s="7" t="str">
        <f t="shared" si="1"/>
        <v/>
      </c>
      <c r="O740" s="6" t="str">
        <f>Mes!N740</f>
        <v/>
      </c>
      <c r="P740" s="7"/>
      <c r="Q740" s="7"/>
      <c r="R740" s="6" t="str">
        <f>Mes!I740</f>
        <v/>
      </c>
      <c r="S740" s="6" t="str">
        <f>Mes!K740</f>
        <v/>
      </c>
      <c r="T740" s="7" t="str">
        <f>IF(Mes!Q740="","",VLOOKUP(Mes!Q740,User!$A$2:$E$200,3,1))</f>
        <v/>
      </c>
      <c r="U740" s="7"/>
      <c r="V740" s="7"/>
      <c r="W740" s="7"/>
      <c r="X740" s="7"/>
      <c r="Y740" s="7"/>
      <c r="Z740" s="7"/>
      <c r="AA740" s="7"/>
      <c r="AB740" s="7"/>
      <c r="AC740" s="7" t="str">
        <f>IF((Mes!B740 =""),Mes!H740," ")</f>
        <v/>
      </c>
      <c r="AD740" s="6" t="str">
        <f>IF(NOT(Mes!B740 =""),Mes!B740,"")</f>
        <v/>
      </c>
      <c r="AE740" s="7"/>
      <c r="AF740" s="7"/>
    </row>
    <row r="741" ht="15.75" customHeight="1">
      <c r="A741" s="6" t="str">
        <f>Mes!G741</f>
        <v/>
      </c>
      <c r="B741" s="7"/>
      <c r="C741" s="7" t="str">
        <f>IF(Mes!Q741="", "", LOWER(LEFT(Mes!Q741,1)&amp;MID(Mes!Q741,SEARCH(" ",Mes!Q741)+1,LEN(Mes!Q741))))
</f>
        <v/>
      </c>
      <c r="D741" s="7"/>
      <c r="E741" s="6" t="str">
        <f>Mes!M741</f>
        <v/>
      </c>
      <c r="F741" s="7" t="str">
        <f>Mes!J741</f>
        <v/>
      </c>
      <c r="G741" s="7"/>
      <c r="H741" s="7"/>
      <c r="I741" s="6" t="str">
        <f>Mes!L741</f>
        <v/>
      </c>
      <c r="J741" s="7"/>
      <c r="K741" s="8" t="str">
        <f>Mes!O741</f>
        <v/>
      </c>
      <c r="L741" s="8" t="str">
        <f>Mes!P741</f>
        <v/>
      </c>
      <c r="M741" s="6" t="str">
        <f>Mes!R741</f>
        <v/>
      </c>
      <c r="N741" s="7" t="str">
        <f t="shared" si="1"/>
        <v/>
      </c>
      <c r="O741" s="6" t="str">
        <f>Mes!N741</f>
        <v/>
      </c>
      <c r="P741" s="7"/>
      <c r="Q741" s="7"/>
      <c r="R741" s="6" t="str">
        <f>Mes!I741</f>
        <v/>
      </c>
      <c r="S741" s="6" t="str">
        <f>Mes!K741</f>
        <v/>
      </c>
      <c r="T741" s="7" t="str">
        <f>IF(Mes!Q741="","",VLOOKUP(Mes!Q741,User!$A$2:$E$200,3,1))</f>
        <v/>
      </c>
      <c r="U741" s="7"/>
      <c r="V741" s="7"/>
      <c r="W741" s="7"/>
      <c r="X741" s="7"/>
      <c r="Y741" s="7"/>
      <c r="Z741" s="7"/>
      <c r="AA741" s="7"/>
      <c r="AB741" s="7"/>
      <c r="AC741" s="7" t="str">
        <f>IF((Mes!B741 =""),Mes!H741," ")</f>
        <v/>
      </c>
      <c r="AD741" s="6" t="str">
        <f>IF(NOT(Mes!B741 =""),Mes!B741,"")</f>
        <v/>
      </c>
      <c r="AE741" s="7"/>
      <c r="AF741" s="7"/>
    </row>
    <row r="742" ht="15.75" customHeight="1">
      <c r="A742" s="6" t="str">
        <f>Mes!G742</f>
        <v/>
      </c>
      <c r="B742" s="7"/>
      <c r="C742" s="7" t="str">
        <f>IF(Mes!Q742="", "", LOWER(LEFT(Mes!Q742,1)&amp;MID(Mes!Q742,SEARCH(" ",Mes!Q742)+1,LEN(Mes!Q742))))
</f>
        <v/>
      </c>
      <c r="D742" s="7"/>
      <c r="E742" s="6" t="str">
        <f>Mes!M742</f>
        <v/>
      </c>
      <c r="F742" s="7" t="str">
        <f>Mes!J742</f>
        <v/>
      </c>
      <c r="G742" s="7"/>
      <c r="H742" s="7"/>
      <c r="I742" s="6" t="str">
        <f>Mes!L742</f>
        <v/>
      </c>
      <c r="J742" s="7"/>
      <c r="K742" s="8" t="str">
        <f>Mes!O742</f>
        <v/>
      </c>
      <c r="L742" s="8" t="str">
        <f>Mes!P742</f>
        <v/>
      </c>
      <c r="M742" s="6" t="str">
        <f>Mes!R742</f>
        <v/>
      </c>
      <c r="N742" s="7" t="str">
        <f t="shared" si="1"/>
        <v/>
      </c>
      <c r="O742" s="6" t="str">
        <f>Mes!N742</f>
        <v/>
      </c>
      <c r="P742" s="7"/>
      <c r="Q742" s="7"/>
      <c r="R742" s="6" t="str">
        <f>Mes!I742</f>
        <v/>
      </c>
      <c r="S742" s="6" t="str">
        <f>Mes!K742</f>
        <v/>
      </c>
      <c r="T742" s="7" t="str">
        <f>IF(Mes!Q742="","",VLOOKUP(Mes!Q742,User!$A$2:$E$200,3,1))</f>
        <v/>
      </c>
      <c r="U742" s="7"/>
      <c r="V742" s="7"/>
      <c r="W742" s="7"/>
      <c r="X742" s="7"/>
      <c r="Y742" s="7"/>
      <c r="Z742" s="7"/>
      <c r="AA742" s="7"/>
      <c r="AB742" s="7"/>
      <c r="AC742" s="7" t="str">
        <f>IF((Mes!B742 =""),Mes!H742," ")</f>
        <v/>
      </c>
      <c r="AD742" s="6" t="str">
        <f>IF(NOT(Mes!B742 =""),Mes!B742,"")</f>
        <v/>
      </c>
      <c r="AE742" s="7"/>
      <c r="AF742" s="7"/>
    </row>
    <row r="743" ht="15.75" customHeight="1">
      <c r="A743" s="6" t="str">
        <f>Mes!G743</f>
        <v/>
      </c>
      <c r="B743" s="7"/>
      <c r="C743" s="7" t="str">
        <f>IF(Mes!Q743="", "", LOWER(LEFT(Mes!Q743,1)&amp;MID(Mes!Q743,SEARCH(" ",Mes!Q743)+1,LEN(Mes!Q743))))
</f>
        <v/>
      </c>
      <c r="D743" s="7"/>
      <c r="E743" s="6" t="str">
        <f>Mes!M743</f>
        <v/>
      </c>
      <c r="F743" s="7" t="str">
        <f>Mes!J743</f>
        <v/>
      </c>
      <c r="G743" s="7"/>
      <c r="H743" s="7"/>
      <c r="I743" s="6" t="str">
        <f>Mes!L743</f>
        <v/>
      </c>
      <c r="J743" s="7"/>
      <c r="K743" s="8" t="str">
        <f>Mes!O743</f>
        <v/>
      </c>
      <c r="L743" s="8" t="str">
        <f>Mes!P743</f>
        <v/>
      </c>
      <c r="M743" s="6" t="str">
        <f>Mes!R743</f>
        <v/>
      </c>
      <c r="N743" s="7" t="str">
        <f t="shared" si="1"/>
        <v/>
      </c>
      <c r="O743" s="6" t="str">
        <f>Mes!N743</f>
        <v/>
      </c>
      <c r="P743" s="7"/>
      <c r="Q743" s="7"/>
      <c r="R743" s="6" t="str">
        <f>Mes!I743</f>
        <v/>
      </c>
      <c r="S743" s="6" t="str">
        <f>Mes!K743</f>
        <v/>
      </c>
      <c r="T743" s="7" t="str">
        <f>IF(Mes!Q743="","",VLOOKUP(Mes!Q743,User!$A$2:$E$200,3,1))</f>
        <v/>
      </c>
      <c r="U743" s="7"/>
      <c r="V743" s="7"/>
      <c r="W743" s="7"/>
      <c r="X743" s="7"/>
      <c r="Y743" s="7"/>
      <c r="Z743" s="7"/>
      <c r="AA743" s="7"/>
      <c r="AB743" s="7"/>
      <c r="AC743" s="7" t="str">
        <f>IF((Mes!B743 =""),Mes!H743," ")</f>
        <v/>
      </c>
      <c r="AD743" s="6" t="str">
        <f>IF(NOT(Mes!B743 =""),Mes!B743,"")</f>
        <v/>
      </c>
      <c r="AE743" s="7"/>
      <c r="AF743" s="7"/>
    </row>
    <row r="744" ht="15.75" customHeight="1">
      <c r="A744" s="6" t="str">
        <f>Mes!G744</f>
        <v/>
      </c>
      <c r="B744" s="7"/>
      <c r="C744" s="7" t="str">
        <f>IF(Mes!Q744="", "", LOWER(LEFT(Mes!Q744,1)&amp;MID(Mes!Q744,SEARCH(" ",Mes!Q744)+1,LEN(Mes!Q744))))
</f>
        <v/>
      </c>
      <c r="D744" s="7"/>
      <c r="E744" s="6" t="str">
        <f>Mes!M744</f>
        <v/>
      </c>
      <c r="F744" s="7" t="str">
        <f>Mes!J744</f>
        <v/>
      </c>
      <c r="G744" s="7"/>
      <c r="H744" s="7"/>
      <c r="I744" s="6" t="str">
        <f>Mes!L744</f>
        <v/>
      </c>
      <c r="J744" s="7"/>
      <c r="K744" s="8" t="str">
        <f>Mes!O744</f>
        <v/>
      </c>
      <c r="L744" s="8" t="str">
        <f>Mes!P744</f>
        <v/>
      </c>
      <c r="M744" s="6" t="str">
        <f>Mes!R744</f>
        <v/>
      </c>
      <c r="N744" s="7" t="str">
        <f t="shared" si="1"/>
        <v/>
      </c>
      <c r="O744" s="6" t="str">
        <f>Mes!N744</f>
        <v/>
      </c>
      <c r="P744" s="7"/>
      <c r="Q744" s="7"/>
      <c r="R744" s="6" t="str">
        <f>Mes!I744</f>
        <v/>
      </c>
      <c r="S744" s="6" t="str">
        <f>Mes!K744</f>
        <v/>
      </c>
      <c r="T744" s="7" t="str">
        <f>IF(Mes!Q744="","",VLOOKUP(Mes!Q744,User!$A$2:$E$200,3,1))</f>
        <v/>
      </c>
      <c r="U744" s="7"/>
      <c r="V744" s="7"/>
      <c r="W744" s="7"/>
      <c r="X744" s="7"/>
      <c r="Y744" s="7"/>
      <c r="Z744" s="7"/>
      <c r="AA744" s="7"/>
      <c r="AB744" s="7"/>
      <c r="AC744" s="7" t="str">
        <f>IF((Mes!B744 =""),Mes!H744," ")</f>
        <v/>
      </c>
      <c r="AD744" s="6" t="str">
        <f>IF(NOT(Mes!B744 =""),Mes!B744,"")</f>
        <v/>
      </c>
      <c r="AE744" s="7"/>
      <c r="AF744" s="7"/>
    </row>
    <row r="745" ht="15.75" customHeight="1">
      <c r="A745" s="6" t="str">
        <f>Mes!G745</f>
        <v/>
      </c>
      <c r="B745" s="7"/>
      <c r="C745" s="7" t="str">
        <f>IF(Mes!Q745="", "", LOWER(LEFT(Mes!Q745,1)&amp;MID(Mes!Q745,SEARCH(" ",Mes!Q745)+1,LEN(Mes!Q745))))
</f>
        <v/>
      </c>
      <c r="D745" s="7"/>
      <c r="E745" s="6" t="str">
        <f>Mes!M745</f>
        <v/>
      </c>
      <c r="F745" s="7" t="str">
        <f>Mes!J745</f>
        <v/>
      </c>
      <c r="G745" s="7"/>
      <c r="H745" s="7"/>
      <c r="I745" s="6" t="str">
        <f>Mes!L745</f>
        <v/>
      </c>
      <c r="J745" s="7"/>
      <c r="K745" s="8" t="str">
        <f>Mes!O745</f>
        <v/>
      </c>
      <c r="L745" s="8" t="str">
        <f>Mes!P745</f>
        <v/>
      </c>
      <c r="M745" s="6" t="str">
        <f>Mes!R745</f>
        <v/>
      </c>
      <c r="N745" s="7" t="str">
        <f t="shared" si="1"/>
        <v/>
      </c>
      <c r="O745" s="6" t="str">
        <f>Mes!N745</f>
        <v/>
      </c>
      <c r="P745" s="7"/>
      <c r="Q745" s="7"/>
      <c r="R745" s="6" t="str">
        <f>Mes!I745</f>
        <v/>
      </c>
      <c r="S745" s="6" t="str">
        <f>Mes!K745</f>
        <v/>
      </c>
      <c r="T745" s="7" t="str">
        <f>IF(Mes!Q745="","",VLOOKUP(Mes!Q745,User!$A$2:$E$200,3,1))</f>
        <v/>
      </c>
      <c r="U745" s="7"/>
      <c r="V745" s="7"/>
      <c r="W745" s="7"/>
      <c r="X745" s="7"/>
      <c r="Y745" s="7"/>
      <c r="Z745" s="7"/>
      <c r="AA745" s="7"/>
      <c r="AB745" s="7"/>
      <c r="AC745" s="7" t="str">
        <f>IF((Mes!B745 =""),Mes!H745," ")</f>
        <v/>
      </c>
      <c r="AD745" s="6" t="str">
        <f>IF(NOT(Mes!B745 =""),Mes!B745,"")</f>
        <v/>
      </c>
      <c r="AE745" s="7"/>
      <c r="AF745" s="7"/>
    </row>
    <row r="746" ht="15.75" customHeight="1">
      <c r="A746" s="6" t="str">
        <f>Mes!G746</f>
        <v/>
      </c>
      <c r="B746" s="7"/>
      <c r="C746" s="7" t="str">
        <f>IF(Mes!Q746="", "", LOWER(LEFT(Mes!Q746,1)&amp;MID(Mes!Q746,SEARCH(" ",Mes!Q746)+1,LEN(Mes!Q746))))
</f>
        <v/>
      </c>
      <c r="D746" s="7"/>
      <c r="E746" s="6" t="str">
        <f>Mes!M746</f>
        <v/>
      </c>
      <c r="F746" s="7" t="str">
        <f>Mes!J746</f>
        <v/>
      </c>
      <c r="G746" s="7"/>
      <c r="H746" s="7"/>
      <c r="I746" s="6" t="str">
        <f>Mes!L746</f>
        <v/>
      </c>
      <c r="J746" s="7"/>
      <c r="K746" s="8" t="str">
        <f>Mes!O746</f>
        <v/>
      </c>
      <c r="L746" s="8" t="str">
        <f>Mes!P746</f>
        <v/>
      </c>
      <c r="M746" s="6" t="str">
        <f>Mes!R746</f>
        <v/>
      </c>
      <c r="N746" s="7" t="str">
        <f t="shared" si="1"/>
        <v/>
      </c>
      <c r="O746" s="6" t="str">
        <f>Mes!N746</f>
        <v/>
      </c>
      <c r="P746" s="7"/>
      <c r="Q746" s="7"/>
      <c r="R746" s="6" t="str">
        <f>Mes!I746</f>
        <v/>
      </c>
      <c r="S746" s="6" t="str">
        <f>Mes!K746</f>
        <v/>
      </c>
      <c r="T746" s="7" t="str">
        <f>IF(Mes!Q746="","",VLOOKUP(Mes!Q746,User!$A$2:$E$200,3,1))</f>
        <v/>
      </c>
      <c r="U746" s="7"/>
      <c r="V746" s="7"/>
      <c r="W746" s="7"/>
      <c r="X746" s="7"/>
      <c r="Y746" s="7"/>
      <c r="Z746" s="7"/>
      <c r="AA746" s="7"/>
      <c r="AB746" s="7"/>
      <c r="AC746" s="7" t="str">
        <f>IF((Mes!B746 =""),Mes!H746," ")</f>
        <v/>
      </c>
      <c r="AD746" s="6" t="str">
        <f>IF(NOT(Mes!B746 =""),Mes!B746,"")</f>
        <v/>
      </c>
      <c r="AE746" s="7"/>
      <c r="AF746" s="7"/>
    </row>
    <row r="747" ht="15.75" customHeight="1">
      <c r="A747" s="6" t="str">
        <f>Mes!G747</f>
        <v/>
      </c>
      <c r="B747" s="7"/>
      <c r="C747" s="7" t="str">
        <f>IF(Mes!Q747="", "", LOWER(LEFT(Mes!Q747,1)&amp;MID(Mes!Q747,SEARCH(" ",Mes!Q747)+1,LEN(Mes!Q747))))
</f>
        <v/>
      </c>
      <c r="D747" s="7"/>
      <c r="E747" s="6" t="str">
        <f>Mes!M747</f>
        <v/>
      </c>
      <c r="F747" s="7" t="str">
        <f>Mes!J747</f>
        <v/>
      </c>
      <c r="G747" s="7"/>
      <c r="H747" s="7"/>
      <c r="I747" s="6" t="str">
        <f>Mes!L747</f>
        <v/>
      </c>
      <c r="J747" s="7"/>
      <c r="K747" s="8" t="str">
        <f>Mes!O747</f>
        <v/>
      </c>
      <c r="L747" s="8" t="str">
        <f>Mes!P747</f>
        <v/>
      </c>
      <c r="M747" s="6" t="str">
        <f>Mes!R747</f>
        <v/>
      </c>
      <c r="N747" s="7" t="str">
        <f t="shared" si="1"/>
        <v/>
      </c>
      <c r="O747" s="6" t="str">
        <f>Mes!N747</f>
        <v/>
      </c>
      <c r="P747" s="7"/>
      <c r="Q747" s="7"/>
      <c r="R747" s="6" t="str">
        <f>Mes!I747</f>
        <v/>
      </c>
      <c r="S747" s="6" t="str">
        <f>Mes!K747</f>
        <v/>
      </c>
      <c r="T747" s="7" t="str">
        <f>IF(Mes!Q747="","",VLOOKUP(Mes!Q747,User!$A$2:$E$200,3,1))</f>
        <v/>
      </c>
      <c r="U747" s="7"/>
      <c r="V747" s="7"/>
      <c r="W747" s="7"/>
      <c r="X747" s="7"/>
      <c r="Y747" s="7"/>
      <c r="Z747" s="7"/>
      <c r="AA747" s="7"/>
      <c r="AB747" s="7"/>
      <c r="AC747" s="7" t="str">
        <f>IF((Mes!B747 =""),Mes!H747," ")</f>
        <v/>
      </c>
      <c r="AD747" s="6" t="str">
        <f>IF(NOT(Mes!B747 =""),Mes!B747,"")</f>
        <v/>
      </c>
      <c r="AE747" s="7"/>
      <c r="AF747" s="7"/>
    </row>
    <row r="748" ht="15.75" customHeight="1">
      <c r="A748" s="6" t="str">
        <f>Mes!G748</f>
        <v/>
      </c>
      <c r="B748" s="7"/>
      <c r="C748" s="7" t="str">
        <f>IF(Mes!Q748="", "", LOWER(LEFT(Mes!Q748,1)&amp;MID(Mes!Q748,SEARCH(" ",Mes!Q748)+1,LEN(Mes!Q748))))
</f>
        <v/>
      </c>
      <c r="D748" s="7"/>
      <c r="E748" s="6" t="str">
        <f>Mes!M748</f>
        <v/>
      </c>
      <c r="F748" s="7" t="str">
        <f>Mes!J748</f>
        <v/>
      </c>
      <c r="G748" s="7"/>
      <c r="H748" s="7"/>
      <c r="I748" s="6" t="str">
        <f>Mes!L748</f>
        <v/>
      </c>
      <c r="J748" s="7"/>
      <c r="K748" s="8" t="str">
        <f>Mes!O748</f>
        <v/>
      </c>
      <c r="L748" s="8" t="str">
        <f>Mes!P748</f>
        <v/>
      </c>
      <c r="M748" s="6" t="str">
        <f>Mes!R748</f>
        <v/>
      </c>
      <c r="N748" s="7" t="str">
        <f t="shared" si="1"/>
        <v/>
      </c>
      <c r="O748" s="6" t="str">
        <f>Mes!N748</f>
        <v/>
      </c>
      <c r="P748" s="7"/>
      <c r="Q748" s="7"/>
      <c r="R748" s="6" t="str">
        <f>Mes!I748</f>
        <v/>
      </c>
      <c r="S748" s="6" t="str">
        <f>Mes!K748</f>
        <v/>
      </c>
      <c r="T748" s="7" t="str">
        <f>IF(Mes!Q748="","",VLOOKUP(Mes!Q748,User!$A$2:$E$200,3,1))</f>
        <v/>
      </c>
      <c r="U748" s="7"/>
      <c r="V748" s="7"/>
      <c r="W748" s="7"/>
      <c r="X748" s="7"/>
      <c r="Y748" s="7"/>
      <c r="Z748" s="7"/>
      <c r="AA748" s="7"/>
      <c r="AB748" s="7"/>
      <c r="AC748" s="7" t="str">
        <f>IF((Mes!B748 =""),Mes!H748," ")</f>
        <v/>
      </c>
      <c r="AD748" s="6" t="str">
        <f>IF(NOT(Mes!B748 =""),Mes!B748,"")</f>
        <v/>
      </c>
      <c r="AE748" s="7"/>
      <c r="AF748" s="7"/>
    </row>
    <row r="749" ht="15.75" customHeight="1">
      <c r="A749" s="6" t="str">
        <f>Mes!G749</f>
        <v/>
      </c>
      <c r="B749" s="7"/>
      <c r="C749" s="7" t="str">
        <f>IF(Mes!Q749="", "", LOWER(LEFT(Mes!Q749,1)&amp;MID(Mes!Q749,SEARCH(" ",Mes!Q749)+1,LEN(Mes!Q749))))
</f>
        <v/>
      </c>
      <c r="D749" s="7"/>
      <c r="E749" s="6" t="str">
        <f>Mes!M749</f>
        <v/>
      </c>
      <c r="F749" s="7" t="str">
        <f>Mes!J749</f>
        <v/>
      </c>
      <c r="G749" s="7"/>
      <c r="H749" s="7"/>
      <c r="I749" s="6" t="str">
        <f>Mes!L749</f>
        <v/>
      </c>
      <c r="J749" s="7"/>
      <c r="K749" s="8" t="str">
        <f>Mes!O749</f>
        <v/>
      </c>
      <c r="L749" s="8" t="str">
        <f>Mes!P749</f>
        <v/>
      </c>
      <c r="M749" s="6" t="str">
        <f>Mes!R749</f>
        <v/>
      </c>
      <c r="N749" s="7" t="str">
        <f t="shared" si="1"/>
        <v/>
      </c>
      <c r="O749" s="6" t="str">
        <f>Mes!N749</f>
        <v/>
      </c>
      <c r="P749" s="7"/>
      <c r="Q749" s="7"/>
      <c r="R749" s="6" t="str">
        <f>Mes!I749</f>
        <v/>
      </c>
      <c r="S749" s="6" t="str">
        <f>Mes!K749</f>
        <v/>
      </c>
      <c r="T749" s="7" t="str">
        <f>IF(Mes!Q749="","",VLOOKUP(Mes!Q749,User!$A$2:$E$200,3,1))</f>
        <v/>
      </c>
      <c r="U749" s="7"/>
      <c r="V749" s="7"/>
      <c r="W749" s="7"/>
      <c r="X749" s="7"/>
      <c r="Y749" s="7"/>
      <c r="Z749" s="7"/>
      <c r="AA749" s="7"/>
      <c r="AB749" s="7"/>
      <c r="AC749" s="7" t="str">
        <f>IF((Mes!B749 =""),Mes!H749," ")</f>
        <v/>
      </c>
      <c r="AD749" s="6" t="str">
        <f>IF(NOT(Mes!B749 =""),Mes!B749,"")</f>
        <v/>
      </c>
      <c r="AE749" s="7"/>
      <c r="AF749" s="7"/>
    </row>
    <row r="750" ht="15.75" customHeight="1">
      <c r="A750" s="6" t="str">
        <f>Mes!G750</f>
        <v/>
      </c>
      <c r="B750" s="7"/>
      <c r="C750" s="7" t="str">
        <f>IF(Mes!Q750="", "", LOWER(LEFT(Mes!Q750,1)&amp;MID(Mes!Q750,SEARCH(" ",Mes!Q750)+1,LEN(Mes!Q750))))
</f>
        <v/>
      </c>
      <c r="D750" s="7"/>
      <c r="E750" s="6" t="str">
        <f>Mes!M750</f>
        <v/>
      </c>
      <c r="F750" s="7" t="str">
        <f>Mes!J750</f>
        <v/>
      </c>
      <c r="G750" s="7"/>
      <c r="H750" s="7"/>
      <c r="I750" s="6" t="str">
        <f>Mes!L750</f>
        <v/>
      </c>
      <c r="J750" s="7"/>
      <c r="K750" s="8" t="str">
        <f>Mes!O750</f>
        <v/>
      </c>
      <c r="L750" s="8" t="str">
        <f>Mes!P750</f>
        <v/>
      </c>
      <c r="M750" s="6" t="str">
        <f>Mes!R750</f>
        <v/>
      </c>
      <c r="N750" s="7" t="str">
        <f t="shared" si="1"/>
        <v/>
      </c>
      <c r="O750" s="6" t="str">
        <f>Mes!N750</f>
        <v/>
      </c>
      <c r="P750" s="7"/>
      <c r="Q750" s="7"/>
      <c r="R750" s="6" t="str">
        <f>Mes!I750</f>
        <v/>
      </c>
      <c r="S750" s="6" t="str">
        <f>Mes!K750</f>
        <v/>
      </c>
      <c r="T750" s="7" t="str">
        <f>IF(Mes!Q750="","",VLOOKUP(Mes!Q750,User!$A$2:$E$200,3,1))</f>
        <v/>
      </c>
      <c r="U750" s="7"/>
      <c r="V750" s="7"/>
      <c r="W750" s="7"/>
      <c r="X750" s="7"/>
      <c r="Y750" s="7"/>
      <c r="Z750" s="7"/>
      <c r="AA750" s="7"/>
      <c r="AB750" s="7"/>
      <c r="AC750" s="7" t="str">
        <f>IF((Mes!B750 =""),Mes!H750," ")</f>
        <v/>
      </c>
      <c r="AD750" s="6" t="str">
        <f>IF(NOT(Mes!B750 =""),Mes!B750,"")</f>
        <v/>
      </c>
      <c r="AE750" s="7"/>
      <c r="AF750" s="7"/>
    </row>
    <row r="751" ht="15.75" customHeight="1">
      <c r="A751" s="6" t="str">
        <f>Mes!G751</f>
        <v/>
      </c>
      <c r="B751" s="7"/>
      <c r="C751" s="7" t="str">
        <f>IF(Mes!Q751="", "", LOWER(LEFT(Mes!Q751,1)&amp;MID(Mes!Q751,SEARCH(" ",Mes!Q751)+1,LEN(Mes!Q751))))
</f>
        <v/>
      </c>
      <c r="D751" s="7"/>
      <c r="E751" s="6" t="str">
        <f>Mes!M751</f>
        <v/>
      </c>
      <c r="F751" s="7" t="str">
        <f>Mes!J751</f>
        <v/>
      </c>
      <c r="G751" s="7"/>
      <c r="H751" s="7"/>
      <c r="I751" s="6" t="str">
        <f>Mes!L751</f>
        <v/>
      </c>
      <c r="J751" s="7"/>
      <c r="K751" s="8" t="str">
        <f>Mes!O751</f>
        <v/>
      </c>
      <c r="L751" s="8" t="str">
        <f>Mes!P751</f>
        <v/>
      </c>
      <c r="M751" s="6" t="str">
        <f>Mes!R751</f>
        <v/>
      </c>
      <c r="N751" s="7" t="str">
        <f t="shared" si="1"/>
        <v/>
      </c>
      <c r="O751" s="6" t="str">
        <f>Mes!N751</f>
        <v/>
      </c>
      <c r="P751" s="7"/>
      <c r="Q751" s="7"/>
      <c r="R751" s="6" t="str">
        <f>Mes!I751</f>
        <v/>
      </c>
      <c r="S751" s="6" t="str">
        <f>Mes!K751</f>
        <v/>
      </c>
      <c r="T751" s="7" t="str">
        <f>IF(Mes!Q751="","",VLOOKUP(Mes!Q751,User!$A$2:$E$200,3,1))</f>
        <v/>
      </c>
      <c r="U751" s="7"/>
      <c r="V751" s="7"/>
      <c r="W751" s="7"/>
      <c r="X751" s="7"/>
      <c r="Y751" s="7"/>
      <c r="Z751" s="7"/>
      <c r="AA751" s="7"/>
      <c r="AB751" s="7"/>
      <c r="AC751" s="7" t="str">
        <f>IF((Mes!B751 =""),Mes!H751," ")</f>
        <v/>
      </c>
      <c r="AD751" s="6" t="str">
        <f>IF(NOT(Mes!B751 =""),Mes!B751,"")</f>
        <v/>
      </c>
      <c r="AE751" s="7"/>
      <c r="AF751" s="7"/>
    </row>
    <row r="752" ht="15.75" customHeight="1">
      <c r="A752" s="6" t="str">
        <f>Mes!G752</f>
        <v/>
      </c>
      <c r="B752" s="7"/>
      <c r="C752" s="7" t="str">
        <f>IF(Mes!Q752="", "", LOWER(LEFT(Mes!Q752,1)&amp;MID(Mes!Q752,SEARCH(" ",Mes!Q752)+1,LEN(Mes!Q752))))
</f>
        <v/>
      </c>
      <c r="D752" s="7"/>
      <c r="E752" s="6" t="str">
        <f>Mes!M752</f>
        <v/>
      </c>
      <c r="F752" s="7" t="str">
        <f>Mes!J752</f>
        <v/>
      </c>
      <c r="G752" s="7"/>
      <c r="H752" s="7"/>
      <c r="I752" s="6" t="str">
        <f>Mes!L752</f>
        <v/>
      </c>
      <c r="J752" s="7"/>
      <c r="K752" s="8" t="str">
        <f>Mes!O752</f>
        <v/>
      </c>
      <c r="L752" s="8" t="str">
        <f>Mes!P752</f>
        <v/>
      </c>
      <c r="M752" s="6" t="str">
        <f>Mes!R752</f>
        <v/>
      </c>
      <c r="N752" s="7" t="str">
        <f t="shared" si="1"/>
        <v/>
      </c>
      <c r="O752" s="6" t="str">
        <f>Mes!N752</f>
        <v/>
      </c>
      <c r="P752" s="7"/>
      <c r="Q752" s="7"/>
      <c r="R752" s="6" t="str">
        <f>Mes!I752</f>
        <v/>
      </c>
      <c r="S752" s="6" t="str">
        <f>Mes!K752</f>
        <v/>
      </c>
      <c r="T752" s="7" t="str">
        <f>IF(Mes!Q752="","",VLOOKUP(Mes!Q752,User!$A$2:$E$200,3,1))</f>
        <v/>
      </c>
      <c r="U752" s="7"/>
      <c r="V752" s="7"/>
      <c r="W752" s="7"/>
      <c r="X752" s="7"/>
      <c r="Y752" s="7"/>
      <c r="Z752" s="7"/>
      <c r="AA752" s="7"/>
      <c r="AB752" s="7"/>
      <c r="AC752" s="7" t="str">
        <f>IF((Mes!B752 =""),Mes!H752," ")</f>
        <v/>
      </c>
      <c r="AD752" s="6" t="str">
        <f>IF(NOT(Mes!B752 =""),Mes!B752,"")</f>
        <v/>
      </c>
      <c r="AE752" s="7"/>
      <c r="AF752" s="7"/>
    </row>
    <row r="753" ht="15.75" customHeight="1">
      <c r="A753" s="6" t="str">
        <f>Mes!G753</f>
        <v/>
      </c>
      <c r="B753" s="7"/>
      <c r="C753" s="7" t="str">
        <f>IF(Mes!Q753="", "", LOWER(LEFT(Mes!Q753,1)&amp;MID(Mes!Q753,SEARCH(" ",Mes!Q753)+1,LEN(Mes!Q753))))
</f>
        <v/>
      </c>
      <c r="D753" s="7"/>
      <c r="E753" s="6" t="str">
        <f>Mes!M753</f>
        <v/>
      </c>
      <c r="F753" s="7" t="str">
        <f>Mes!J753</f>
        <v/>
      </c>
      <c r="G753" s="7"/>
      <c r="H753" s="7"/>
      <c r="I753" s="6" t="str">
        <f>Mes!L753</f>
        <v/>
      </c>
      <c r="J753" s="7"/>
      <c r="K753" s="8" t="str">
        <f>Mes!O753</f>
        <v/>
      </c>
      <c r="L753" s="8" t="str">
        <f>Mes!P753</f>
        <v/>
      </c>
      <c r="M753" s="6" t="str">
        <f>Mes!R753</f>
        <v/>
      </c>
      <c r="N753" s="7" t="str">
        <f t="shared" si="1"/>
        <v/>
      </c>
      <c r="O753" s="6" t="str">
        <f>Mes!N753</f>
        <v/>
      </c>
      <c r="P753" s="7"/>
      <c r="Q753" s="7"/>
      <c r="R753" s="6" t="str">
        <f>Mes!I753</f>
        <v/>
      </c>
      <c r="S753" s="6" t="str">
        <f>Mes!K753</f>
        <v/>
      </c>
      <c r="T753" s="7" t="str">
        <f>IF(Mes!Q753="","",VLOOKUP(Mes!Q753,User!$A$2:$E$200,3,1))</f>
        <v/>
      </c>
      <c r="U753" s="7"/>
      <c r="V753" s="7"/>
      <c r="W753" s="7"/>
      <c r="X753" s="7"/>
      <c r="Y753" s="7"/>
      <c r="Z753" s="7"/>
      <c r="AA753" s="7"/>
      <c r="AB753" s="7"/>
      <c r="AC753" s="7" t="str">
        <f>IF((Mes!B753 =""),Mes!H753," ")</f>
        <v/>
      </c>
      <c r="AD753" s="6" t="str">
        <f>IF(NOT(Mes!B753 =""),Mes!B753,"")</f>
        <v/>
      </c>
      <c r="AE753" s="7"/>
      <c r="AF753" s="7"/>
    </row>
    <row r="754" ht="15.75" customHeight="1">
      <c r="A754" s="6" t="str">
        <f>Mes!G754</f>
        <v/>
      </c>
      <c r="B754" s="7"/>
      <c r="C754" s="7" t="str">
        <f>IF(Mes!Q754="", "", LOWER(LEFT(Mes!Q754,1)&amp;MID(Mes!Q754,SEARCH(" ",Mes!Q754)+1,LEN(Mes!Q754))))
</f>
        <v/>
      </c>
      <c r="D754" s="7"/>
      <c r="E754" s="6" t="str">
        <f>Mes!M754</f>
        <v/>
      </c>
      <c r="F754" s="7" t="str">
        <f>Mes!J754</f>
        <v/>
      </c>
      <c r="G754" s="7"/>
      <c r="H754" s="7"/>
      <c r="I754" s="6" t="str">
        <f>Mes!L754</f>
        <v/>
      </c>
      <c r="J754" s="7"/>
      <c r="K754" s="8" t="str">
        <f>Mes!O754</f>
        <v/>
      </c>
      <c r="L754" s="8" t="str">
        <f>Mes!P754</f>
        <v/>
      </c>
      <c r="M754" s="6" t="str">
        <f>Mes!R754</f>
        <v/>
      </c>
      <c r="N754" s="7" t="str">
        <f t="shared" si="1"/>
        <v/>
      </c>
      <c r="O754" s="6" t="str">
        <f>Mes!N754</f>
        <v/>
      </c>
      <c r="P754" s="7"/>
      <c r="Q754" s="7"/>
      <c r="R754" s="6" t="str">
        <f>Mes!I754</f>
        <v/>
      </c>
      <c r="S754" s="6" t="str">
        <f>Mes!K754</f>
        <v/>
      </c>
      <c r="T754" s="7" t="str">
        <f>IF(Mes!Q754="","",VLOOKUP(Mes!Q754,User!$A$2:$E$200,3,1))</f>
        <v/>
      </c>
      <c r="U754" s="7"/>
      <c r="V754" s="7"/>
      <c r="W754" s="7"/>
      <c r="X754" s="7"/>
      <c r="Y754" s="7"/>
      <c r="Z754" s="7"/>
      <c r="AA754" s="7"/>
      <c r="AB754" s="7"/>
      <c r="AC754" s="7" t="str">
        <f>IF((Mes!B754 =""),Mes!H754," ")</f>
        <v/>
      </c>
      <c r="AD754" s="6" t="str">
        <f>IF(NOT(Mes!B754 =""),Mes!B754,"")</f>
        <v/>
      </c>
      <c r="AE754" s="7"/>
      <c r="AF754" s="7"/>
    </row>
    <row r="755" ht="15.75" customHeight="1">
      <c r="A755" s="6" t="str">
        <f>Mes!G755</f>
        <v/>
      </c>
      <c r="B755" s="7"/>
      <c r="C755" s="7" t="str">
        <f>IF(Mes!Q755="", "", LOWER(LEFT(Mes!Q755,1)&amp;MID(Mes!Q755,SEARCH(" ",Mes!Q755)+1,LEN(Mes!Q755))))
</f>
        <v/>
      </c>
      <c r="D755" s="7"/>
      <c r="E755" s="6" t="str">
        <f>Mes!M755</f>
        <v/>
      </c>
      <c r="F755" s="7" t="str">
        <f>Mes!J755</f>
        <v/>
      </c>
      <c r="G755" s="7"/>
      <c r="H755" s="7"/>
      <c r="I755" s="6" t="str">
        <f>Mes!L755</f>
        <v/>
      </c>
      <c r="J755" s="7"/>
      <c r="K755" s="8" t="str">
        <f>Mes!O755</f>
        <v/>
      </c>
      <c r="L755" s="8" t="str">
        <f>Mes!P755</f>
        <v/>
      </c>
      <c r="M755" s="6" t="str">
        <f>Mes!R755</f>
        <v/>
      </c>
      <c r="N755" s="7" t="str">
        <f t="shared" si="1"/>
        <v/>
      </c>
      <c r="O755" s="6" t="str">
        <f>Mes!N755</f>
        <v/>
      </c>
      <c r="P755" s="7"/>
      <c r="Q755" s="7"/>
      <c r="R755" s="6" t="str">
        <f>Mes!I755</f>
        <v/>
      </c>
      <c r="S755" s="6" t="str">
        <f>Mes!K755</f>
        <v/>
      </c>
      <c r="T755" s="7" t="str">
        <f>IF(Mes!Q755="","",VLOOKUP(Mes!Q755,User!$A$2:$E$200,3,1))</f>
        <v/>
      </c>
      <c r="U755" s="7"/>
      <c r="V755" s="7"/>
      <c r="W755" s="7"/>
      <c r="X755" s="7"/>
      <c r="Y755" s="7"/>
      <c r="Z755" s="7"/>
      <c r="AA755" s="7"/>
      <c r="AB755" s="7"/>
      <c r="AC755" s="7" t="str">
        <f>IF((Mes!B755 =""),Mes!H755," ")</f>
        <v/>
      </c>
      <c r="AD755" s="6" t="str">
        <f>IF(NOT(Mes!B755 =""),Mes!B755,"")</f>
        <v/>
      </c>
      <c r="AE755" s="7"/>
      <c r="AF755" s="7"/>
    </row>
    <row r="756" ht="15.75" customHeight="1">
      <c r="A756" s="6" t="str">
        <f>Mes!G756</f>
        <v/>
      </c>
      <c r="B756" s="7"/>
      <c r="C756" s="7" t="str">
        <f>IF(Mes!Q756="", "", LOWER(LEFT(Mes!Q756,1)&amp;MID(Mes!Q756,SEARCH(" ",Mes!Q756)+1,LEN(Mes!Q756))))
</f>
        <v/>
      </c>
      <c r="D756" s="7"/>
      <c r="E756" s="6" t="str">
        <f>Mes!M756</f>
        <v/>
      </c>
      <c r="F756" s="7" t="str">
        <f>Mes!J756</f>
        <v/>
      </c>
      <c r="G756" s="7"/>
      <c r="H756" s="7"/>
      <c r="I756" s="6" t="str">
        <f>Mes!L756</f>
        <v/>
      </c>
      <c r="J756" s="7"/>
      <c r="K756" s="8" t="str">
        <f>Mes!O756</f>
        <v/>
      </c>
      <c r="L756" s="8" t="str">
        <f>Mes!P756</f>
        <v/>
      </c>
      <c r="M756" s="6" t="str">
        <f>Mes!R756</f>
        <v/>
      </c>
      <c r="N756" s="7" t="str">
        <f t="shared" si="1"/>
        <v/>
      </c>
      <c r="O756" s="6" t="str">
        <f>Mes!N756</f>
        <v/>
      </c>
      <c r="P756" s="7"/>
      <c r="Q756" s="7"/>
      <c r="R756" s="6" t="str">
        <f>Mes!I756</f>
        <v/>
      </c>
      <c r="S756" s="6" t="str">
        <f>Mes!K756</f>
        <v/>
      </c>
      <c r="T756" s="7" t="str">
        <f>IF(Mes!Q756="","",VLOOKUP(Mes!Q756,User!$A$2:$E$200,3,1))</f>
        <v/>
      </c>
      <c r="U756" s="7"/>
      <c r="V756" s="7"/>
      <c r="W756" s="7"/>
      <c r="X756" s="7"/>
      <c r="Y756" s="7"/>
      <c r="Z756" s="7"/>
      <c r="AA756" s="7"/>
      <c r="AB756" s="7"/>
      <c r="AC756" s="7" t="str">
        <f>IF((Mes!B756 =""),Mes!H756," ")</f>
        <v/>
      </c>
      <c r="AD756" s="6" t="str">
        <f>IF(NOT(Mes!B756 =""),Mes!B756,"")</f>
        <v/>
      </c>
      <c r="AE756" s="7"/>
      <c r="AF756" s="7"/>
    </row>
    <row r="757" ht="15.75" customHeight="1">
      <c r="A757" s="6" t="str">
        <f>Mes!G757</f>
        <v/>
      </c>
      <c r="B757" s="7"/>
      <c r="C757" s="7" t="str">
        <f>IF(Mes!Q757="", "", LOWER(LEFT(Mes!Q757,1)&amp;MID(Mes!Q757,SEARCH(" ",Mes!Q757)+1,LEN(Mes!Q757))))
</f>
        <v/>
      </c>
      <c r="D757" s="7"/>
      <c r="E757" s="6" t="str">
        <f>Mes!M757</f>
        <v/>
      </c>
      <c r="F757" s="7" t="str">
        <f>Mes!J757</f>
        <v/>
      </c>
      <c r="G757" s="7"/>
      <c r="H757" s="7"/>
      <c r="I757" s="6" t="str">
        <f>Mes!L757</f>
        <v/>
      </c>
      <c r="J757" s="7"/>
      <c r="K757" s="8" t="str">
        <f>Mes!O757</f>
        <v/>
      </c>
      <c r="L757" s="8" t="str">
        <f>Mes!P757</f>
        <v/>
      </c>
      <c r="M757" s="6" t="str">
        <f>Mes!R757</f>
        <v/>
      </c>
      <c r="N757" s="7" t="str">
        <f t="shared" si="1"/>
        <v/>
      </c>
      <c r="O757" s="6" t="str">
        <f>Mes!N757</f>
        <v/>
      </c>
      <c r="P757" s="7"/>
      <c r="Q757" s="7"/>
      <c r="R757" s="6" t="str">
        <f>Mes!I757</f>
        <v/>
      </c>
      <c r="S757" s="6" t="str">
        <f>Mes!K757</f>
        <v/>
      </c>
      <c r="T757" s="7" t="str">
        <f>IF(Mes!Q757="","",VLOOKUP(Mes!Q757,User!$A$2:$E$200,3,1))</f>
        <v/>
      </c>
      <c r="U757" s="7"/>
      <c r="V757" s="7"/>
      <c r="W757" s="7"/>
      <c r="X757" s="7"/>
      <c r="Y757" s="7"/>
      <c r="Z757" s="7"/>
      <c r="AA757" s="7"/>
      <c r="AB757" s="7"/>
      <c r="AC757" s="7" t="str">
        <f>IF((Mes!B757 =""),Mes!H757," ")</f>
        <v/>
      </c>
      <c r="AD757" s="6" t="str">
        <f>IF(NOT(Mes!B757 =""),Mes!B757,"")</f>
        <v/>
      </c>
      <c r="AE757" s="7"/>
      <c r="AF757" s="7"/>
    </row>
    <row r="758" ht="15.75" customHeight="1">
      <c r="A758" s="6" t="str">
        <f>Mes!G758</f>
        <v/>
      </c>
      <c r="B758" s="7"/>
      <c r="C758" s="7" t="str">
        <f>IF(Mes!Q758="", "", LOWER(LEFT(Mes!Q758,1)&amp;MID(Mes!Q758,SEARCH(" ",Mes!Q758)+1,LEN(Mes!Q758))))
</f>
        <v/>
      </c>
      <c r="D758" s="7"/>
      <c r="E758" s="6" t="str">
        <f>Mes!M758</f>
        <v/>
      </c>
      <c r="F758" s="7" t="str">
        <f>Mes!J758</f>
        <v/>
      </c>
      <c r="G758" s="7"/>
      <c r="H758" s="7"/>
      <c r="I758" s="6" t="str">
        <f>Mes!L758</f>
        <v/>
      </c>
      <c r="J758" s="7"/>
      <c r="K758" s="8" t="str">
        <f>Mes!O758</f>
        <v/>
      </c>
      <c r="L758" s="8" t="str">
        <f>Mes!P758</f>
        <v/>
      </c>
      <c r="M758" s="6" t="str">
        <f>Mes!R758</f>
        <v/>
      </c>
      <c r="N758" s="7" t="str">
        <f t="shared" si="1"/>
        <v/>
      </c>
      <c r="O758" s="6" t="str">
        <f>Mes!N758</f>
        <v/>
      </c>
      <c r="P758" s="7"/>
      <c r="Q758" s="7"/>
      <c r="R758" s="6" t="str">
        <f>Mes!I758</f>
        <v/>
      </c>
      <c r="S758" s="6" t="str">
        <f>Mes!K758</f>
        <v/>
      </c>
      <c r="T758" s="7" t="str">
        <f>IF(Mes!Q758="","",VLOOKUP(Mes!Q758,User!$A$2:$E$200,3,1))</f>
        <v/>
      </c>
      <c r="U758" s="7"/>
      <c r="V758" s="7"/>
      <c r="W758" s="7"/>
      <c r="X758" s="7"/>
      <c r="Y758" s="7"/>
      <c r="Z758" s="7"/>
      <c r="AA758" s="7"/>
      <c r="AB758" s="7"/>
      <c r="AC758" s="7" t="str">
        <f>IF((Mes!B758 =""),Mes!H758," ")</f>
        <v/>
      </c>
      <c r="AD758" s="6" t="str">
        <f>IF(NOT(Mes!B758 =""),Mes!B758,"")</f>
        <v/>
      </c>
      <c r="AE758" s="7"/>
      <c r="AF758" s="7"/>
    </row>
    <row r="759" ht="15.75" customHeight="1">
      <c r="A759" s="6" t="str">
        <f>Mes!G759</f>
        <v/>
      </c>
      <c r="B759" s="7"/>
      <c r="C759" s="7" t="str">
        <f>IF(Mes!Q759="", "", LOWER(LEFT(Mes!Q759,1)&amp;MID(Mes!Q759,SEARCH(" ",Mes!Q759)+1,LEN(Mes!Q759))))
</f>
        <v/>
      </c>
      <c r="D759" s="7"/>
      <c r="E759" s="6" t="str">
        <f>Mes!M759</f>
        <v/>
      </c>
      <c r="F759" s="7" t="str">
        <f>Mes!J759</f>
        <v/>
      </c>
      <c r="G759" s="7"/>
      <c r="H759" s="7"/>
      <c r="I759" s="6" t="str">
        <f>Mes!L759</f>
        <v/>
      </c>
      <c r="J759" s="7"/>
      <c r="K759" s="8" t="str">
        <f>Mes!O759</f>
        <v/>
      </c>
      <c r="L759" s="8" t="str">
        <f>Mes!P759</f>
        <v/>
      </c>
      <c r="M759" s="6" t="str">
        <f>Mes!R759</f>
        <v/>
      </c>
      <c r="N759" s="7" t="str">
        <f t="shared" si="1"/>
        <v/>
      </c>
      <c r="O759" s="6" t="str">
        <f>Mes!N759</f>
        <v/>
      </c>
      <c r="P759" s="7"/>
      <c r="Q759" s="7"/>
      <c r="R759" s="6" t="str">
        <f>Mes!I759</f>
        <v/>
      </c>
      <c r="S759" s="6" t="str">
        <f>Mes!K759</f>
        <v/>
      </c>
      <c r="T759" s="7" t="str">
        <f>IF(Mes!Q759="","",VLOOKUP(Mes!Q759,User!$A$2:$E$200,3,1))</f>
        <v/>
      </c>
      <c r="U759" s="7"/>
      <c r="V759" s="7"/>
      <c r="W759" s="7"/>
      <c r="X759" s="7"/>
      <c r="Y759" s="7"/>
      <c r="Z759" s="7"/>
      <c r="AA759" s="7"/>
      <c r="AB759" s="7"/>
      <c r="AC759" s="7" t="str">
        <f>IF((Mes!B759 =""),Mes!H759," ")</f>
        <v/>
      </c>
      <c r="AD759" s="6" t="str">
        <f>IF(NOT(Mes!B759 =""),Mes!B759,"")</f>
        <v/>
      </c>
      <c r="AE759" s="7"/>
      <c r="AF759" s="7"/>
    </row>
    <row r="760" ht="15.75" customHeight="1">
      <c r="A760" s="6" t="str">
        <f>Mes!G760</f>
        <v/>
      </c>
      <c r="B760" s="7"/>
      <c r="C760" s="7" t="str">
        <f>IF(Mes!Q760="", "", LOWER(LEFT(Mes!Q760,1)&amp;MID(Mes!Q760,SEARCH(" ",Mes!Q760)+1,LEN(Mes!Q760))))
</f>
        <v/>
      </c>
      <c r="D760" s="7"/>
      <c r="E760" s="6" t="str">
        <f>Mes!M760</f>
        <v/>
      </c>
      <c r="F760" s="7" t="str">
        <f>Mes!J760</f>
        <v/>
      </c>
      <c r="G760" s="7"/>
      <c r="H760" s="7"/>
      <c r="I760" s="6" t="str">
        <f>Mes!L760</f>
        <v/>
      </c>
      <c r="J760" s="7"/>
      <c r="K760" s="8" t="str">
        <f>Mes!O760</f>
        <v/>
      </c>
      <c r="L760" s="8" t="str">
        <f>Mes!P760</f>
        <v/>
      </c>
      <c r="M760" s="6" t="str">
        <f>Mes!R760</f>
        <v/>
      </c>
      <c r="N760" s="7" t="str">
        <f t="shared" si="1"/>
        <v/>
      </c>
      <c r="O760" s="6" t="str">
        <f>Mes!N760</f>
        <v/>
      </c>
      <c r="P760" s="7"/>
      <c r="Q760" s="7"/>
      <c r="R760" s="6" t="str">
        <f>Mes!I760</f>
        <v/>
      </c>
      <c r="S760" s="6" t="str">
        <f>Mes!K760</f>
        <v/>
      </c>
      <c r="T760" s="7" t="str">
        <f>IF(Mes!Q760="","",VLOOKUP(Mes!Q760,User!$A$2:$E$200,3,1))</f>
        <v/>
      </c>
      <c r="U760" s="7"/>
      <c r="V760" s="7"/>
      <c r="W760" s="7"/>
      <c r="X760" s="7"/>
      <c r="Y760" s="7"/>
      <c r="Z760" s="7"/>
      <c r="AA760" s="7"/>
      <c r="AB760" s="7"/>
      <c r="AC760" s="7" t="str">
        <f>IF((Mes!B760 =""),Mes!H760," ")</f>
        <v/>
      </c>
      <c r="AD760" s="6" t="str">
        <f>IF(NOT(Mes!B760 =""),Mes!B760,"")</f>
        <v/>
      </c>
      <c r="AE760" s="7"/>
      <c r="AF760" s="7"/>
    </row>
    <row r="761" ht="15.75" customHeight="1">
      <c r="A761" s="6" t="str">
        <f>Mes!G761</f>
        <v/>
      </c>
      <c r="B761" s="7"/>
      <c r="C761" s="7" t="str">
        <f>IF(Mes!Q761="", "", LOWER(LEFT(Mes!Q761,1)&amp;MID(Mes!Q761,SEARCH(" ",Mes!Q761)+1,LEN(Mes!Q761))))
</f>
        <v/>
      </c>
      <c r="D761" s="7"/>
      <c r="E761" s="6" t="str">
        <f>Mes!M761</f>
        <v/>
      </c>
      <c r="F761" s="7" t="str">
        <f>Mes!J761</f>
        <v/>
      </c>
      <c r="G761" s="7"/>
      <c r="H761" s="7"/>
      <c r="I761" s="6" t="str">
        <f>Mes!L761</f>
        <v/>
      </c>
      <c r="J761" s="7"/>
      <c r="K761" s="8" t="str">
        <f>Mes!O761</f>
        <v/>
      </c>
      <c r="L761" s="8" t="str">
        <f>Mes!P761</f>
        <v/>
      </c>
      <c r="M761" s="6" t="str">
        <f>Mes!R761</f>
        <v/>
      </c>
      <c r="N761" s="7" t="str">
        <f t="shared" si="1"/>
        <v/>
      </c>
      <c r="O761" s="6" t="str">
        <f>Mes!N761</f>
        <v/>
      </c>
      <c r="P761" s="7"/>
      <c r="Q761" s="7"/>
      <c r="R761" s="6" t="str">
        <f>Mes!I761</f>
        <v/>
      </c>
      <c r="S761" s="6" t="str">
        <f>Mes!K761</f>
        <v/>
      </c>
      <c r="T761" s="7" t="str">
        <f>IF(Mes!Q761="","",VLOOKUP(Mes!Q761,User!$A$2:$E$200,3,1))</f>
        <v/>
      </c>
      <c r="U761" s="7"/>
      <c r="V761" s="7"/>
      <c r="W761" s="7"/>
      <c r="X761" s="7"/>
      <c r="Y761" s="7"/>
      <c r="Z761" s="7"/>
      <c r="AA761" s="7"/>
      <c r="AB761" s="7"/>
      <c r="AC761" s="7" t="str">
        <f>IF((Mes!B761 =""),Mes!H761," ")</f>
        <v/>
      </c>
      <c r="AD761" s="6" t="str">
        <f>IF(NOT(Mes!B761 =""),Mes!B761,"")</f>
        <v/>
      </c>
      <c r="AE761" s="7"/>
      <c r="AF761" s="7"/>
    </row>
    <row r="762" ht="15.75" customHeight="1">
      <c r="A762" s="6" t="str">
        <f>Mes!G762</f>
        <v/>
      </c>
      <c r="B762" s="7"/>
      <c r="C762" s="7" t="str">
        <f>IF(Mes!Q762="", "", LOWER(LEFT(Mes!Q762,1)&amp;MID(Mes!Q762,SEARCH(" ",Mes!Q762)+1,LEN(Mes!Q762))))
</f>
        <v/>
      </c>
      <c r="D762" s="7"/>
      <c r="E762" s="6" t="str">
        <f>Mes!M762</f>
        <v/>
      </c>
      <c r="F762" s="7" t="str">
        <f>Mes!J762</f>
        <v/>
      </c>
      <c r="G762" s="7"/>
      <c r="H762" s="7"/>
      <c r="I762" s="6" t="str">
        <f>Mes!L762</f>
        <v/>
      </c>
      <c r="J762" s="7"/>
      <c r="K762" s="8" t="str">
        <f>Mes!O762</f>
        <v/>
      </c>
      <c r="L762" s="8" t="str">
        <f>Mes!P762</f>
        <v/>
      </c>
      <c r="M762" s="6" t="str">
        <f>Mes!R762</f>
        <v/>
      </c>
      <c r="N762" s="7" t="str">
        <f t="shared" si="1"/>
        <v/>
      </c>
      <c r="O762" s="6" t="str">
        <f>Mes!N762</f>
        <v/>
      </c>
      <c r="P762" s="7"/>
      <c r="Q762" s="7"/>
      <c r="R762" s="6" t="str">
        <f>Mes!I762</f>
        <v/>
      </c>
      <c r="S762" s="6" t="str">
        <f>Mes!K762</f>
        <v/>
      </c>
      <c r="T762" s="7" t="str">
        <f>IF(Mes!Q762="","",VLOOKUP(Mes!Q762,User!$A$2:$E$200,3,1))</f>
        <v/>
      </c>
      <c r="U762" s="7"/>
      <c r="V762" s="7"/>
      <c r="W762" s="7"/>
      <c r="X762" s="7"/>
      <c r="Y762" s="7"/>
      <c r="Z762" s="7"/>
      <c r="AA762" s="7"/>
      <c r="AB762" s="7"/>
      <c r="AC762" s="7" t="str">
        <f>IF((Mes!B762 =""),Mes!H762," ")</f>
        <v/>
      </c>
      <c r="AD762" s="6" t="str">
        <f>IF(NOT(Mes!B762 =""),Mes!B762,"")</f>
        <v/>
      </c>
      <c r="AE762" s="7"/>
      <c r="AF762" s="7"/>
    </row>
    <row r="763" ht="15.75" customHeight="1">
      <c r="A763" s="6" t="str">
        <f>Mes!G763</f>
        <v/>
      </c>
      <c r="B763" s="7"/>
      <c r="C763" s="7" t="str">
        <f>IF(Mes!Q763="", "", LOWER(LEFT(Mes!Q763,1)&amp;MID(Mes!Q763,SEARCH(" ",Mes!Q763)+1,LEN(Mes!Q763))))
</f>
        <v/>
      </c>
      <c r="D763" s="7"/>
      <c r="E763" s="6" t="str">
        <f>Mes!M763</f>
        <v/>
      </c>
      <c r="F763" s="7" t="str">
        <f>Mes!J763</f>
        <v/>
      </c>
      <c r="G763" s="7"/>
      <c r="H763" s="7"/>
      <c r="I763" s="6" t="str">
        <f>Mes!L763</f>
        <v/>
      </c>
      <c r="J763" s="7"/>
      <c r="K763" s="8" t="str">
        <f>Mes!O763</f>
        <v/>
      </c>
      <c r="L763" s="8" t="str">
        <f>Mes!P763</f>
        <v/>
      </c>
      <c r="M763" s="6" t="str">
        <f>Mes!R763</f>
        <v/>
      </c>
      <c r="N763" s="7" t="str">
        <f t="shared" si="1"/>
        <v/>
      </c>
      <c r="O763" s="6" t="str">
        <f>Mes!N763</f>
        <v/>
      </c>
      <c r="P763" s="7"/>
      <c r="Q763" s="7"/>
      <c r="R763" s="6" t="str">
        <f>Mes!I763</f>
        <v/>
      </c>
      <c r="S763" s="6" t="str">
        <f>Mes!K763</f>
        <v/>
      </c>
      <c r="T763" s="7" t="str">
        <f>IF(Mes!Q763="","",VLOOKUP(Mes!Q763,User!$A$2:$E$200,3,1))</f>
        <v/>
      </c>
      <c r="U763" s="7"/>
      <c r="V763" s="7"/>
      <c r="W763" s="7"/>
      <c r="X763" s="7"/>
      <c r="Y763" s="7"/>
      <c r="Z763" s="7"/>
      <c r="AA763" s="7"/>
      <c r="AB763" s="7"/>
      <c r="AC763" s="7" t="str">
        <f>IF((Mes!B763 =""),Mes!H763," ")</f>
        <v/>
      </c>
      <c r="AD763" s="6" t="str">
        <f>IF(NOT(Mes!B763 =""),Mes!B763,"")</f>
        <v/>
      </c>
      <c r="AE763" s="7"/>
      <c r="AF763" s="7"/>
    </row>
    <row r="764" ht="15.75" customHeight="1">
      <c r="A764" s="6" t="str">
        <f>Mes!G764</f>
        <v/>
      </c>
      <c r="B764" s="7"/>
      <c r="C764" s="7" t="str">
        <f>IF(Mes!Q764="", "", LOWER(LEFT(Mes!Q764,1)&amp;MID(Mes!Q764,SEARCH(" ",Mes!Q764)+1,LEN(Mes!Q764))))
</f>
        <v/>
      </c>
      <c r="D764" s="7"/>
      <c r="E764" s="6" t="str">
        <f>Mes!M764</f>
        <v/>
      </c>
      <c r="F764" s="7" t="str">
        <f>Mes!J764</f>
        <v/>
      </c>
      <c r="G764" s="7"/>
      <c r="H764" s="7"/>
      <c r="I764" s="6" t="str">
        <f>Mes!L764</f>
        <v/>
      </c>
      <c r="J764" s="7"/>
      <c r="K764" s="8" t="str">
        <f>Mes!O764</f>
        <v/>
      </c>
      <c r="L764" s="8" t="str">
        <f>Mes!P764</f>
        <v/>
      </c>
      <c r="M764" s="6" t="str">
        <f>Mes!R764</f>
        <v/>
      </c>
      <c r="N764" s="7" t="str">
        <f t="shared" si="1"/>
        <v/>
      </c>
      <c r="O764" s="6" t="str">
        <f>Mes!N764</f>
        <v/>
      </c>
      <c r="P764" s="7"/>
      <c r="Q764" s="7"/>
      <c r="R764" s="6" t="str">
        <f>Mes!I764</f>
        <v/>
      </c>
      <c r="S764" s="6" t="str">
        <f>Mes!K764</f>
        <v/>
      </c>
      <c r="T764" s="7" t="str">
        <f>IF(Mes!Q764="","",VLOOKUP(Mes!Q764,User!$A$2:$E$200,3,1))</f>
        <v/>
      </c>
      <c r="U764" s="7"/>
      <c r="V764" s="7"/>
      <c r="W764" s="7"/>
      <c r="X764" s="7"/>
      <c r="Y764" s="7"/>
      <c r="Z764" s="7"/>
      <c r="AA764" s="7"/>
      <c r="AB764" s="7"/>
      <c r="AC764" s="7" t="str">
        <f>IF((Mes!B764 =""),Mes!H764," ")</f>
        <v/>
      </c>
      <c r="AD764" s="6" t="str">
        <f>IF(NOT(Mes!B764 =""),Mes!B764,"")</f>
        <v/>
      </c>
      <c r="AE764" s="7"/>
      <c r="AF764" s="7"/>
    </row>
    <row r="765" ht="15.75" customHeight="1">
      <c r="A765" s="6" t="str">
        <f>Mes!G765</f>
        <v/>
      </c>
      <c r="B765" s="7"/>
      <c r="C765" s="7" t="str">
        <f>IF(Mes!Q765="", "", LOWER(LEFT(Mes!Q765,1)&amp;MID(Mes!Q765,SEARCH(" ",Mes!Q765)+1,LEN(Mes!Q765))))
</f>
        <v/>
      </c>
      <c r="D765" s="7"/>
      <c r="E765" s="6" t="str">
        <f>Mes!M765</f>
        <v/>
      </c>
      <c r="F765" s="7" t="str">
        <f>Mes!J765</f>
        <v/>
      </c>
      <c r="G765" s="7"/>
      <c r="H765" s="7"/>
      <c r="I765" s="6" t="str">
        <f>Mes!L765</f>
        <v/>
      </c>
      <c r="J765" s="7"/>
      <c r="K765" s="8" t="str">
        <f>Mes!O765</f>
        <v/>
      </c>
      <c r="L765" s="8" t="str">
        <f>Mes!P765</f>
        <v/>
      </c>
      <c r="M765" s="6" t="str">
        <f>Mes!R765</f>
        <v/>
      </c>
      <c r="N765" s="7" t="str">
        <f t="shared" si="1"/>
        <v/>
      </c>
      <c r="O765" s="6" t="str">
        <f>Mes!N765</f>
        <v/>
      </c>
      <c r="P765" s="7"/>
      <c r="Q765" s="7"/>
      <c r="R765" s="6" t="str">
        <f>Mes!I765</f>
        <v/>
      </c>
      <c r="S765" s="6" t="str">
        <f>Mes!K765</f>
        <v/>
      </c>
      <c r="T765" s="7" t="str">
        <f>IF(Mes!Q765="","",VLOOKUP(Mes!Q765,User!$A$2:$E$200,3,1))</f>
        <v/>
      </c>
      <c r="U765" s="7"/>
      <c r="V765" s="7"/>
      <c r="W765" s="7"/>
      <c r="X765" s="7"/>
      <c r="Y765" s="7"/>
      <c r="Z765" s="7"/>
      <c r="AA765" s="7"/>
      <c r="AB765" s="7"/>
      <c r="AC765" s="7" t="str">
        <f>IF((Mes!B765 =""),Mes!H765," ")</f>
        <v/>
      </c>
      <c r="AD765" s="6" t="str">
        <f>IF(NOT(Mes!B765 =""),Mes!B765,"")</f>
        <v/>
      </c>
      <c r="AE765" s="7"/>
      <c r="AF765" s="7"/>
    </row>
    <row r="766" ht="15.75" customHeight="1">
      <c r="A766" s="6" t="str">
        <f>Mes!G766</f>
        <v/>
      </c>
      <c r="B766" s="7"/>
      <c r="C766" s="7" t="str">
        <f>IF(Mes!Q766="", "", LOWER(LEFT(Mes!Q766,1)&amp;MID(Mes!Q766,SEARCH(" ",Mes!Q766)+1,LEN(Mes!Q766))))
</f>
        <v/>
      </c>
      <c r="D766" s="7"/>
      <c r="E766" s="6" t="str">
        <f>Mes!M766</f>
        <v/>
      </c>
      <c r="F766" s="7" t="str">
        <f>Mes!J766</f>
        <v/>
      </c>
      <c r="G766" s="7"/>
      <c r="H766" s="7"/>
      <c r="I766" s="6" t="str">
        <f>Mes!L766</f>
        <v/>
      </c>
      <c r="J766" s="7"/>
      <c r="K766" s="8" t="str">
        <f>Mes!O766</f>
        <v/>
      </c>
      <c r="L766" s="8" t="str">
        <f>Mes!P766</f>
        <v/>
      </c>
      <c r="M766" s="6" t="str">
        <f>Mes!R766</f>
        <v/>
      </c>
      <c r="N766" s="7" t="str">
        <f t="shared" si="1"/>
        <v/>
      </c>
      <c r="O766" s="6" t="str">
        <f>Mes!N766</f>
        <v/>
      </c>
      <c r="P766" s="7"/>
      <c r="Q766" s="7"/>
      <c r="R766" s="6" t="str">
        <f>Mes!I766</f>
        <v/>
      </c>
      <c r="S766" s="6" t="str">
        <f>Mes!K766</f>
        <v/>
      </c>
      <c r="T766" s="7" t="str">
        <f>IF(Mes!Q766="","",VLOOKUP(Mes!Q766,User!$A$2:$E$200,3,1))</f>
        <v/>
      </c>
      <c r="U766" s="7"/>
      <c r="V766" s="7"/>
      <c r="W766" s="7"/>
      <c r="X766" s="7"/>
      <c r="Y766" s="7"/>
      <c r="Z766" s="7"/>
      <c r="AA766" s="7"/>
      <c r="AB766" s="7"/>
      <c r="AC766" s="7" t="str">
        <f>IF((Mes!B766 =""),Mes!H766," ")</f>
        <v/>
      </c>
      <c r="AD766" s="6" t="str">
        <f>IF(NOT(Mes!B766 =""),Mes!B766,"")</f>
        <v/>
      </c>
      <c r="AE766" s="7"/>
      <c r="AF766" s="7"/>
    </row>
    <row r="767" ht="15.75" customHeight="1">
      <c r="A767" s="6" t="str">
        <f>Mes!G767</f>
        <v/>
      </c>
      <c r="B767" s="7"/>
      <c r="C767" s="7" t="str">
        <f>IF(Mes!Q767="", "", LOWER(LEFT(Mes!Q767,1)&amp;MID(Mes!Q767,SEARCH(" ",Mes!Q767)+1,LEN(Mes!Q767))))
</f>
        <v/>
      </c>
      <c r="D767" s="7"/>
      <c r="E767" s="6" t="str">
        <f>Mes!M767</f>
        <v/>
      </c>
      <c r="F767" s="7" t="str">
        <f>Mes!J767</f>
        <v/>
      </c>
      <c r="G767" s="7"/>
      <c r="H767" s="7"/>
      <c r="I767" s="6" t="str">
        <f>Mes!L767</f>
        <v/>
      </c>
      <c r="J767" s="7"/>
      <c r="K767" s="8" t="str">
        <f>Mes!O767</f>
        <v/>
      </c>
      <c r="L767" s="8" t="str">
        <f>Mes!P767</f>
        <v/>
      </c>
      <c r="M767" s="6" t="str">
        <f>Mes!R767</f>
        <v/>
      </c>
      <c r="N767" s="7" t="str">
        <f t="shared" si="1"/>
        <v/>
      </c>
      <c r="O767" s="6" t="str">
        <f>Mes!N767</f>
        <v/>
      </c>
      <c r="P767" s="7"/>
      <c r="Q767" s="7"/>
      <c r="R767" s="6" t="str">
        <f>Mes!I767</f>
        <v/>
      </c>
      <c r="S767" s="6" t="str">
        <f>Mes!K767</f>
        <v/>
      </c>
      <c r="T767" s="7" t="str">
        <f>IF(Mes!Q767="","",VLOOKUP(Mes!Q767,User!$A$2:$E$200,3,1))</f>
        <v/>
      </c>
      <c r="U767" s="7"/>
      <c r="V767" s="7"/>
      <c r="W767" s="7"/>
      <c r="X767" s="7"/>
      <c r="Y767" s="7"/>
      <c r="Z767" s="7"/>
      <c r="AA767" s="7"/>
      <c r="AB767" s="7"/>
      <c r="AC767" s="7" t="str">
        <f>IF((Mes!B767 =""),Mes!H767," ")</f>
        <v/>
      </c>
      <c r="AD767" s="6" t="str">
        <f>IF(NOT(Mes!B767 =""),Mes!B767,"")</f>
        <v/>
      </c>
      <c r="AE767" s="7"/>
      <c r="AF767" s="7"/>
    </row>
    <row r="768" ht="15.75" customHeight="1">
      <c r="A768" s="6" t="str">
        <f>Mes!G768</f>
        <v/>
      </c>
      <c r="B768" s="7"/>
      <c r="C768" s="7" t="str">
        <f>IF(Mes!Q768="", "", LOWER(LEFT(Mes!Q768,1)&amp;MID(Mes!Q768,SEARCH(" ",Mes!Q768)+1,LEN(Mes!Q768))))
</f>
        <v/>
      </c>
      <c r="D768" s="7"/>
      <c r="E768" s="6" t="str">
        <f>Mes!M768</f>
        <v/>
      </c>
      <c r="F768" s="7" t="str">
        <f>Mes!J768</f>
        <v/>
      </c>
      <c r="G768" s="7"/>
      <c r="H768" s="7"/>
      <c r="I768" s="6" t="str">
        <f>Mes!L768</f>
        <v/>
      </c>
      <c r="J768" s="7"/>
      <c r="K768" s="8" t="str">
        <f>Mes!O768</f>
        <v/>
      </c>
      <c r="L768" s="8" t="str">
        <f>Mes!P768</f>
        <v/>
      </c>
      <c r="M768" s="6" t="str">
        <f>Mes!R768</f>
        <v/>
      </c>
      <c r="N768" s="7" t="str">
        <f t="shared" si="1"/>
        <v/>
      </c>
      <c r="O768" s="6" t="str">
        <f>Mes!N768</f>
        <v/>
      </c>
      <c r="P768" s="7"/>
      <c r="Q768" s="7"/>
      <c r="R768" s="6" t="str">
        <f>Mes!I768</f>
        <v/>
      </c>
      <c r="S768" s="6" t="str">
        <f>Mes!K768</f>
        <v/>
      </c>
      <c r="T768" s="7" t="str">
        <f>IF(Mes!Q768="","",VLOOKUP(Mes!Q768,User!$A$2:$E$200,3,1))</f>
        <v/>
      </c>
      <c r="U768" s="7"/>
      <c r="V768" s="7"/>
      <c r="W768" s="7"/>
      <c r="X768" s="7"/>
      <c r="Y768" s="7"/>
      <c r="Z768" s="7"/>
      <c r="AA768" s="7"/>
      <c r="AB768" s="7"/>
      <c r="AC768" s="7" t="str">
        <f>IF((Mes!B768 =""),Mes!H768," ")</f>
        <v/>
      </c>
      <c r="AD768" s="6" t="str">
        <f>IF(NOT(Mes!B768 =""),Mes!B768,"")</f>
        <v/>
      </c>
      <c r="AE768" s="7"/>
      <c r="AF768" s="7"/>
    </row>
    <row r="769" ht="15.75" customHeight="1">
      <c r="A769" s="6" t="str">
        <f>Mes!G769</f>
        <v/>
      </c>
      <c r="B769" s="7"/>
      <c r="C769" s="7" t="str">
        <f>IF(Mes!Q769="", "", LOWER(LEFT(Mes!Q769,1)&amp;MID(Mes!Q769,SEARCH(" ",Mes!Q769)+1,LEN(Mes!Q769))))
</f>
        <v/>
      </c>
      <c r="D769" s="7"/>
      <c r="E769" s="6" t="str">
        <f>Mes!M769</f>
        <v/>
      </c>
      <c r="F769" s="7" t="str">
        <f>Mes!J769</f>
        <v/>
      </c>
      <c r="G769" s="7"/>
      <c r="H769" s="7"/>
      <c r="I769" s="6" t="str">
        <f>Mes!L769</f>
        <v/>
      </c>
      <c r="J769" s="7"/>
      <c r="K769" s="8" t="str">
        <f>Mes!O769</f>
        <v/>
      </c>
      <c r="L769" s="8" t="str">
        <f>Mes!P769</f>
        <v/>
      </c>
      <c r="M769" s="6" t="str">
        <f>Mes!R769</f>
        <v/>
      </c>
      <c r="N769" s="7" t="str">
        <f t="shared" si="1"/>
        <v/>
      </c>
      <c r="O769" s="6" t="str">
        <f>Mes!N769</f>
        <v/>
      </c>
      <c r="P769" s="7"/>
      <c r="Q769" s="7"/>
      <c r="R769" s="6" t="str">
        <f>Mes!I769</f>
        <v/>
      </c>
      <c r="S769" s="6" t="str">
        <f>Mes!K769</f>
        <v/>
      </c>
      <c r="T769" s="7" t="str">
        <f>IF(Mes!Q769="","",VLOOKUP(Mes!Q769,User!$A$2:$E$200,3,1))</f>
        <v/>
      </c>
      <c r="U769" s="7"/>
      <c r="V769" s="7"/>
      <c r="W769" s="7"/>
      <c r="X769" s="7"/>
      <c r="Y769" s="7"/>
      <c r="Z769" s="7"/>
      <c r="AA769" s="7"/>
      <c r="AB769" s="7"/>
      <c r="AC769" s="7" t="str">
        <f>IF((Mes!B769 =""),Mes!H769," ")</f>
        <v/>
      </c>
      <c r="AD769" s="6" t="str">
        <f>IF(NOT(Mes!B769 =""),Mes!B769,"")</f>
        <v/>
      </c>
      <c r="AE769" s="7"/>
      <c r="AF769" s="7"/>
    </row>
    <row r="770" ht="15.75" customHeight="1">
      <c r="A770" s="6" t="str">
        <f>Mes!G770</f>
        <v/>
      </c>
      <c r="B770" s="7"/>
      <c r="C770" s="7" t="str">
        <f>IF(Mes!Q770="", "", LOWER(LEFT(Mes!Q770,1)&amp;MID(Mes!Q770,SEARCH(" ",Mes!Q770)+1,LEN(Mes!Q770))))
</f>
        <v/>
      </c>
      <c r="D770" s="7"/>
      <c r="E770" s="6" t="str">
        <f>Mes!M770</f>
        <v/>
      </c>
      <c r="F770" s="7" t="str">
        <f>Mes!J770</f>
        <v/>
      </c>
      <c r="G770" s="7"/>
      <c r="H770" s="7"/>
      <c r="I770" s="6" t="str">
        <f>Mes!L770</f>
        <v/>
      </c>
      <c r="J770" s="7"/>
      <c r="K770" s="8" t="str">
        <f>Mes!O770</f>
        <v/>
      </c>
      <c r="L770" s="8" t="str">
        <f>Mes!P770</f>
        <v/>
      </c>
      <c r="M770" s="6" t="str">
        <f>Mes!R770</f>
        <v/>
      </c>
      <c r="N770" s="7" t="str">
        <f t="shared" si="1"/>
        <v/>
      </c>
      <c r="O770" s="6" t="str">
        <f>Mes!N770</f>
        <v/>
      </c>
      <c r="P770" s="7"/>
      <c r="Q770" s="7"/>
      <c r="R770" s="6" t="str">
        <f>Mes!I770</f>
        <v/>
      </c>
      <c r="S770" s="6" t="str">
        <f>Mes!K770</f>
        <v/>
      </c>
      <c r="T770" s="7" t="str">
        <f>IF(Mes!Q770="","",VLOOKUP(Mes!Q770,User!$A$2:$E$200,3,1))</f>
        <v/>
      </c>
      <c r="U770" s="7"/>
      <c r="V770" s="7"/>
      <c r="W770" s="7"/>
      <c r="X770" s="7"/>
      <c r="Y770" s="7"/>
      <c r="Z770" s="7"/>
      <c r="AA770" s="7"/>
      <c r="AB770" s="7"/>
      <c r="AC770" s="7" t="str">
        <f>IF((Mes!B770 =""),Mes!H770," ")</f>
        <v/>
      </c>
      <c r="AD770" s="6" t="str">
        <f>IF(NOT(Mes!B770 =""),Mes!B770,"")</f>
        <v/>
      </c>
      <c r="AE770" s="7"/>
      <c r="AF770" s="7"/>
    </row>
    <row r="771" ht="15.75" customHeight="1">
      <c r="A771" s="6" t="str">
        <f>Mes!G771</f>
        <v/>
      </c>
      <c r="B771" s="7"/>
      <c r="C771" s="7" t="str">
        <f>IF(Mes!Q771="", "", LOWER(LEFT(Mes!Q771,1)&amp;MID(Mes!Q771,SEARCH(" ",Mes!Q771)+1,LEN(Mes!Q771))))
</f>
        <v/>
      </c>
      <c r="D771" s="7"/>
      <c r="E771" s="6" t="str">
        <f>Mes!M771</f>
        <v/>
      </c>
      <c r="F771" s="7" t="str">
        <f>Mes!J771</f>
        <v/>
      </c>
      <c r="G771" s="7"/>
      <c r="H771" s="7"/>
      <c r="I771" s="6" t="str">
        <f>Mes!L771</f>
        <v/>
      </c>
      <c r="J771" s="7"/>
      <c r="K771" s="8" t="str">
        <f>Mes!O771</f>
        <v/>
      </c>
      <c r="L771" s="8" t="str">
        <f>Mes!P771</f>
        <v/>
      </c>
      <c r="M771" s="6" t="str">
        <f>Mes!R771</f>
        <v/>
      </c>
      <c r="N771" s="7" t="str">
        <f t="shared" si="1"/>
        <v/>
      </c>
      <c r="O771" s="6" t="str">
        <f>Mes!N771</f>
        <v/>
      </c>
      <c r="P771" s="7"/>
      <c r="Q771" s="7"/>
      <c r="R771" s="6" t="str">
        <f>Mes!I771</f>
        <v/>
      </c>
      <c r="S771" s="6" t="str">
        <f>Mes!K771</f>
        <v/>
      </c>
      <c r="T771" s="7" t="str">
        <f>IF(Mes!Q771="","",VLOOKUP(Mes!Q771,User!$A$2:$E$200,3,1))</f>
        <v/>
      </c>
      <c r="U771" s="7"/>
      <c r="V771" s="7"/>
      <c r="W771" s="7"/>
      <c r="X771" s="7"/>
      <c r="Y771" s="7"/>
      <c r="Z771" s="7"/>
      <c r="AA771" s="7"/>
      <c r="AB771" s="7"/>
      <c r="AC771" s="7" t="str">
        <f>IF((Mes!B771 =""),Mes!H771," ")</f>
        <v/>
      </c>
      <c r="AD771" s="6" t="str">
        <f>IF(NOT(Mes!B771 =""),Mes!B771,"")</f>
        <v/>
      </c>
      <c r="AE771" s="7"/>
      <c r="AF771" s="7"/>
    </row>
    <row r="772" ht="15.75" customHeight="1">
      <c r="A772" s="6" t="str">
        <f>Mes!G772</f>
        <v/>
      </c>
      <c r="B772" s="7"/>
      <c r="C772" s="7" t="str">
        <f>IF(Mes!Q772="", "", LOWER(LEFT(Mes!Q772,1)&amp;MID(Mes!Q772,SEARCH(" ",Mes!Q772)+1,LEN(Mes!Q772))))
</f>
        <v/>
      </c>
      <c r="D772" s="7"/>
      <c r="E772" s="6" t="str">
        <f>Mes!M772</f>
        <v/>
      </c>
      <c r="F772" s="7" t="str">
        <f>Mes!J772</f>
        <v/>
      </c>
      <c r="G772" s="7"/>
      <c r="H772" s="7"/>
      <c r="I772" s="6" t="str">
        <f>Mes!L772</f>
        <v/>
      </c>
      <c r="J772" s="7"/>
      <c r="K772" s="8" t="str">
        <f>Mes!O772</f>
        <v/>
      </c>
      <c r="L772" s="8" t="str">
        <f>Mes!P772</f>
        <v/>
      </c>
      <c r="M772" s="6" t="str">
        <f>Mes!R772</f>
        <v/>
      </c>
      <c r="N772" s="7" t="str">
        <f t="shared" si="1"/>
        <v/>
      </c>
      <c r="O772" s="6" t="str">
        <f>Mes!N772</f>
        <v/>
      </c>
      <c r="P772" s="7"/>
      <c r="Q772" s="7"/>
      <c r="R772" s="6" t="str">
        <f>Mes!I772</f>
        <v/>
      </c>
      <c r="S772" s="6" t="str">
        <f>Mes!K772</f>
        <v/>
      </c>
      <c r="T772" s="7" t="str">
        <f>IF(Mes!Q772="","",VLOOKUP(Mes!Q772,User!$A$2:$E$200,3,1))</f>
        <v/>
      </c>
      <c r="U772" s="7"/>
      <c r="V772" s="7"/>
      <c r="W772" s="7"/>
      <c r="X772" s="7"/>
      <c r="Y772" s="7"/>
      <c r="Z772" s="7"/>
      <c r="AA772" s="7"/>
      <c r="AB772" s="7"/>
      <c r="AC772" s="7" t="str">
        <f>IF((Mes!B772 =""),Mes!H772," ")</f>
        <v/>
      </c>
      <c r="AD772" s="6" t="str">
        <f>IF(NOT(Mes!B772 =""),Mes!B772,"")</f>
        <v/>
      </c>
      <c r="AE772" s="7"/>
      <c r="AF772" s="7"/>
    </row>
    <row r="773" ht="15.75" customHeight="1">
      <c r="A773" s="6" t="str">
        <f>Mes!G773</f>
        <v/>
      </c>
      <c r="B773" s="7"/>
      <c r="C773" s="7" t="str">
        <f>IF(Mes!Q773="", "", LOWER(LEFT(Mes!Q773,1)&amp;MID(Mes!Q773,SEARCH(" ",Mes!Q773)+1,LEN(Mes!Q773))))
</f>
        <v/>
      </c>
      <c r="D773" s="7"/>
      <c r="E773" s="6" t="str">
        <f>Mes!M773</f>
        <v/>
      </c>
      <c r="F773" s="7" t="str">
        <f>Mes!J773</f>
        <v/>
      </c>
      <c r="G773" s="7"/>
      <c r="H773" s="7"/>
      <c r="I773" s="6" t="str">
        <f>Mes!L773</f>
        <v/>
      </c>
      <c r="J773" s="7"/>
      <c r="K773" s="8" t="str">
        <f>Mes!O773</f>
        <v/>
      </c>
      <c r="L773" s="8" t="str">
        <f>Mes!P773</f>
        <v/>
      </c>
      <c r="M773" s="6" t="str">
        <f>Mes!R773</f>
        <v/>
      </c>
      <c r="N773" s="7" t="str">
        <f t="shared" si="1"/>
        <v/>
      </c>
      <c r="O773" s="6" t="str">
        <f>Mes!N773</f>
        <v/>
      </c>
      <c r="P773" s="7"/>
      <c r="Q773" s="7"/>
      <c r="R773" s="6" t="str">
        <f>Mes!I773</f>
        <v/>
      </c>
      <c r="S773" s="6" t="str">
        <f>Mes!K773</f>
        <v/>
      </c>
      <c r="T773" s="7" t="str">
        <f>IF(Mes!Q773="","",VLOOKUP(Mes!Q773,User!$A$2:$E$200,3,1))</f>
        <v/>
      </c>
      <c r="U773" s="7"/>
      <c r="V773" s="7"/>
      <c r="W773" s="7"/>
      <c r="X773" s="7"/>
      <c r="Y773" s="7"/>
      <c r="Z773" s="7"/>
      <c r="AA773" s="7"/>
      <c r="AB773" s="7"/>
      <c r="AC773" s="7" t="str">
        <f>IF((Mes!B773 =""),Mes!H773," ")</f>
        <v/>
      </c>
      <c r="AD773" s="6" t="str">
        <f>IF(NOT(Mes!B773 =""),Mes!B773,"")</f>
        <v/>
      </c>
      <c r="AE773" s="7"/>
      <c r="AF773" s="7"/>
    </row>
    <row r="774" ht="15.75" customHeight="1">
      <c r="A774" s="6" t="str">
        <f>Mes!G774</f>
        <v/>
      </c>
      <c r="B774" s="7"/>
      <c r="C774" s="7" t="str">
        <f>IF(Mes!Q774="", "", LOWER(LEFT(Mes!Q774,1)&amp;MID(Mes!Q774,SEARCH(" ",Mes!Q774)+1,LEN(Mes!Q774))))
</f>
        <v/>
      </c>
      <c r="D774" s="7"/>
      <c r="E774" s="6" t="str">
        <f>Mes!M774</f>
        <v/>
      </c>
      <c r="F774" s="7" t="str">
        <f>Mes!J774</f>
        <v/>
      </c>
      <c r="G774" s="7"/>
      <c r="H774" s="7"/>
      <c r="I774" s="6" t="str">
        <f>Mes!L774</f>
        <v/>
      </c>
      <c r="J774" s="7"/>
      <c r="K774" s="8" t="str">
        <f>Mes!O774</f>
        <v/>
      </c>
      <c r="L774" s="8" t="str">
        <f>Mes!P774</f>
        <v/>
      </c>
      <c r="M774" s="6" t="str">
        <f>Mes!R774</f>
        <v/>
      </c>
      <c r="N774" s="7" t="str">
        <f t="shared" si="1"/>
        <v/>
      </c>
      <c r="O774" s="6" t="str">
        <f>Mes!N774</f>
        <v/>
      </c>
      <c r="P774" s="7"/>
      <c r="Q774" s="7"/>
      <c r="R774" s="6" t="str">
        <f>Mes!I774</f>
        <v/>
      </c>
      <c r="S774" s="6" t="str">
        <f>Mes!K774</f>
        <v/>
      </c>
      <c r="T774" s="7" t="str">
        <f>IF(Mes!Q774="","",VLOOKUP(Mes!Q774,User!$A$2:$E$200,3,1))</f>
        <v/>
      </c>
      <c r="U774" s="7"/>
      <c r="V774" s="7"/>
      <c r="W774" s="7"/>
      <c r="X774" s="7"/>
      <c r="Y774" s="7"/>
      <c r="Z774" s="7"/>
      <c r="AA774" s="7"/>
      <c r="AB774" s="7"/>
      <c r="AC774" s="7" t="str">
        <f>IF((Mes!B774 =""),Mes!H774," ")</f>
        <v/>
      </c>
      <c r="AD774" s="6" t="str">
        <f>IF(NOT(Mes!B774 =""),Mes!B774,"")</f>
        <v/>
      </c>
      <c r="AE774" s="7"/>
      <c r="AF774" s="7"/>
    </row>
    <row r="775" ht="15.75" customHeight="1">
      <c r="A775" s="6" t="str">
        <f>Mes!G775</f>
        <v/>
      </c>
      <c r="B775" s="7"/>
      <c r="C775" s="7" t="str">
        <f>IF(Mes!Q775="", "", LOWER(LEFT(Mes!Q775,1)&amp;MID(Mes!Q775,SEARCH(" ",Mes!Q775)+1,LEN(Mes!Q775))))
</f>
        <v/>
      </c>
      <c r="D775" s="7"/>
      <c r="E775" s="6" t="str">
        <f>Mes!M775</f>
        <v/>
      </c>
      <c r="F775" s="7" t="str">
        <f>Mes!J775</f>
        <v/>
      </c>
      <c r="G775" s="7"/>
      <c r="H775" s="7"/>
      <c r="I775" s="6" t="str">
        <f>Mes!L775</f>
        <v/>
      </c>
      <c r="J775" s="7"/>
      <c r="K775" s="8" t="str">
        <f>Mes!O775</f>
        <v/>
      </c>
      <c r="L775" s="8" t="str">
        <f>Mes!P775</f>
        <v/>
      </c>
      <c r="M775" s="6" t="str">
        <f>Mes!R775</f>
        <v/>
      </c>
      <c r="N775" s="7" t="str">
        <f t="shared" si="1"/>
        <v/>
      </c>
      <c r="O775" s="6" t="str">
        <f>Mes!N775</f>
        <v/>
      </c>
      <c r="P775" s="7"/>
      <c r="Q775" s="7"/>
      <c r="R775" s="6" t="str">
        <f>Mes!I775</f>
        <v/>
      </c>
      <c r="S775" s="6" t="str">
        <f>Mes!K775</f>
        <v/>
      </c>
      <c r="T775" s="7" t="str">
        <f>IF(Mes!Q775="","",VLOOKUP(Mes!Q775,User!$A$2:$E$200,3,1))</f>
        <v/>
      </c>
      <c r="U775" s="7"/>
      <c r="V775" s="7"/>
      <c r="W775" s="7"/>
      <c r="X775" s="7"/>
      <c r="Y775" s="7"/>
      <c r="Z775" s="7"/>
      <c r="AA775" s="7"/>
      <c r="AB775" s="7"/>
      <c r="AC775" s="7" t="str">
        <f>IF((Mes!B775 =""),Mes!H775," ")</f>
        <v/>
      </c>
      <c r="AD775" s="6" t="str">
        <f>IF(NOT(Mes!B775 =""),Mes!B775,"")</f>
        <v/>
      </c>
      <c r="AE775" s="7"/>
      <c r="AF775" s="7"/>
    </row>
    <row r="776" ht="15.75" customHeight="1">
      <c r="A776" s="6" t="str">
        <f>Mes!G776</f>
        <v/>
      </c>
      <c r="B776" s="7"/>
      <c r="C776" s="7" t="str">
        <f>IF(Mes!Q776="", "", LOWER(LEFT(Mes!Q776,1)&amp;MID(Mes!Q776,SEARCH(" ",Mes!Q776)+1,LEN(Mes!Q776))))
</f>
        <v/>
      </c>
      <c r="D776" s="7"/>
      <c r="E776" s="6" t="str">
        <f>Mes!M776</f>
        <v/>
      </c>
      <c r="F776" s="7" t="str">
        <f>Mes!J776</f>
        <v/>
      </c>
      <c r="G776" s="7"/>
      <c r="H776" s="7"/>
      <c r="I776" s="6" t="str">
        <f>Mes!L776</f>
        <v/>
      </c>
      <c r="J776" s="7"/>
      <c r="K776" s="8" t="str">
        <f>Mes!O776</f>
        <v/>
      </c>
      <c r="L776" s="8" t="str">
        <f>Mes!P776</f>
        <v/>
      </c>
      <c r="M776" s="6" t="str">
        <f>Mes!R776</f>
        <v/>
      </c>
      <c r="N776" s="7" t="str">
        <f t="shared" si="1"/>
        <v/>
      </c>
      <c r="O776" s="6" t="str">
        <f>Mes!N776</f>
        <v/>
      </c>
      <c r="P776" s="7"/>
      <c r="Q776" s="7"/>
      <c r="R776" s="6" t="str">
        <f>Mes!I776</f>
        <v/>
      </c>
      <c r="S776" s="6" t="str">
        <f>Mes!K776</f>
        <v/>
      </c>
      <c r="T776" s="7" t="str">
        <f>IF(Mes!Q776="","",VLOOKUP(Mes!Q776,User!$A$2:$E$200,3,1))</f>
        <v/>
      </c>
      <c r="U776" s="7"/>
      <c r="V776" s="7"/>
      <c r="W776" s="7"/>
      <c r="X776" s="7"/>
      <c r="Y776" s="7"/>
      <c r="Z776" s="7"/>
      <c r="AA776" s="7"/>
      <c r="AB776" s="7"/>
      <c r="AC776" s="7" t="str">
        <f>IF((Mes!B776 =""),Mes!H776," ")</f>
        <v/>
      </c>
      <c r="AD776" s="6" t="str">
        <f>IF(NOT(Mes!B776 =""),Mes!B776,"")</f>
        <v/>
      </c>
      <c r="AE776" s="7"/>
      <c r="AF776" s="7"/>
    </row>
    <row r="777" ht="15.75" customHeight="1">
      <c r="A777" s="6" t="str">
        <f>Mes!G777</f>
        <v/>
      </c>
      <c r="B777" s="7"/>
      <c r="C777" s="7" t="str">
        <f>IF(Mes!Q777="", "", LOWER(LEFT(Mes!Q777,1)&amp;MID(Mes!Q777,SEARCH(" ",Mes!Q777)+1,LEN(Mes!Q777))))
</f>
        <v/>
      </c>
      <c r="D777" s="7"/>
      <c r="E777" s="6" t="str">
        <f>Mes!M777</f>
        <v/>
      </c>
      <c r="F777" s="7" t="str">
        <f>Mes!J777</f>
        <v/>
      </c>
      <c r="G777" s="7"/>
      <c r="H777" s="7"/>
      <c r="I777" s="6" t="str">
        <f>Mes!L777</f>
        <v/>
      </c>
      <c r="J777" s="7"/>
      <c r="K777" s="8" t="str">
        <f>Mes!O777</f>
        <v/>
      </c>
      <c r="L777" s="8" t="str">
        <f>Mes!P777</f>
        <v/>
      </c>
      <c r="M777" s="6" t="str">
        <f>Mes!R777</f>
        <v/>
      </c>
      <c r="N777" s="7" t="str">
        <f t="shared" si="1"/>
        <v/>
      </c>
      <c r="O777" s="6" t="str">
        <f>Mes!N777</f>
        <v/>
      </c>
      <c r="P777" s="7"/>
      <c r="Q777" s="7"/>
      <c r="R777" s="6" t="str">
        <f>Mes!I777</f>
        <v/>
      </c>
      <c r="S777" s="6" t="str">
        <f>Mes!K777</f>
        <v/>
      </c>
      <c r="T777" s="7" t="str">
        <f>IF(Mes!Q777="","",VLOOKUP(Mes!Q777,User!$A$2:$E$200,3,1))</f>
        <v/>
      </c>
      <c r="U777" s="7"/>
      <c r="V777" s="7"/>
      <c r="W777" s="7"/>
      <c r="X777" s="7"/>
      <c r="Y777" s="7"/>
      <c r="Z777" s="7"/>
      <c r="AA777" s="7"/>
      <c r="AB777" s="7"/>
      <c r="AC777" s="7" t="str">
        <f>IF((Mes!B777 =""),Mes!H777," ")</f>
        <v/>
      </c>
      <c r="AD777" s="6" t="str">
        <f>IF(NOT(Mes!B777 =""),Mes!B777,"")</f>
        <v/>
      </c>
      <c r="AE777" s="7"/>
      <c r="AF777" s="7"/>
    </row>
    <row r="778" ht="15.75" customHeight="1">
      <c r="A778" s="6" t="str">
        <f>Mes!G778</f>
        <v/>
      </c>
      <c r="B778" s="7"/>
      <c r="C778" s="7" t="str">
        <f>IF(Mes!Q778="", "", LOWER(LEFT(Mes!Q778,1)&amp;MID(Mes!Q778,SEARCH(" ",Mes!Q778)+1,LEN(Mes!Q778))))
</f>
        <v/>
      </c>
      <c r="D778" s="7"/>
      <c r="E778" s="6" t="str">
        <f>Mes!M778</f>
        <v/>
      </c>
      <c r="F778" s="7" t="str">
        <f>Mes!J778</f>
        <v/>
      </c>
      <c r="G778" s="7"/>
      <c r="H778" s="7"/>
      <c r="I778" s="6" t="str">
        <f>Mes!L778</f>
        <v/>
      </c>
      <c r="J778" s="7"/>
      <c r="K778" s="8" t="str">
        <f>Mes!O778</f>
        <v/>
      </c>
      <c r="L778" s="8" t="str">
        <f>Mes!P778</f>
        <v/>
      </c>
      <c r="M778" s="6" t="str">
        <f>Mes!R778</f>
        <v/>
      </c>
      <c r="N778" s="7" t="str">
        <f t="shared" si="1"/>
        <v/>
      </c>
      <c r="O778" s="6" t="str">
        <f>Mes!N778</f>
        <v/>
      </c>
      <c r="P778" s="7"/>
      <c r="Q778" s="7"/>
      <c r="R778" s="6" t="str">
        <f>Mes!I778</f>
        <v/>
      </c>
      <c r="S778" s="6" t="str">
        <f>Mes!K778</f>
        <v/>
      </c>
      <c r="T778" s="7" t="str">
        <f>IF(Mes!Q778="","",VLOOKUP(Mes!Q778,User!$A$2:$E$200,3,1))</f>
        <v/>
      </c>
      <c r="U778" s="7"/>
      <c r="V778" s="7"/>
      <c r="W778" s="7"/>
      <c r="X778" s="7"/>
      <c r="Y778" s="7"/>
      <c r="Z778" s="7"/>
      <c r="AA778" s="7"/>
      <c r="AB778" s="7"/>
      <c r="AC778" s="7" t="str">
        <f>IF((Mes!B778 =""),Mes!H778," ")</f>
        <v/>
      </c>
      <c r="AD778" s="6" t="str">
        <f>IF(NOT(Mes!B778 =""),Mes!B778,"")</f>
        <v/>
      </c>
      <c r="AE778" s="7"/>
      <c r="AF778" s="7"/>
    </row>
    <row r="779" ht="15.75" customHeight="1">
      <c r="A779" s="6" t="str">
        <f>Mes!G779</f>
        <v/>
      </c>
      <c r="B779" s="7"/>
      <c r="C779" s="7" t="str">
        <f>IF(Mes!Q779="", "", LOWER(LEFT(Mes!Q779,1)&amp;MID(Mes!Q779,SEARCH(" ",Mes!Q779)+1,LEN(Mes!Q779))))
</f>
        <v/>
      </c>
      <c r="D779" s="7"/>
      <c r="E779" s="6" t="str">
        <f>Mes!M779</f>
        <v/>
      </c>
      <c r="F779" s="7" t="str">
        <f>Mes!J779</f>
        <v/>
      </c>
      <c r="G779" s="7"/>
      <c r="H779" s="7"/>
      <c r="I779" s="6" t="str">
        <f>Mes!L779</f>
        <v/>
      </c>
      <c r="J779" s="7"/>
      <c r="K779" s="8" t="str">
        <f>Mes!O779</f>
        <v/>
      </c>
      <c r="L779" s="8" t="str">
        <f>Mes!P779</f>
        <v/>
      </c>
      <c r="M779" s="6" t="str">
        <f>Mes!R779</f>
        <v/>
      </c>
      <c r="N779" s="7" t="str">
        <f t="shared" si="1"/>
        <v/>
      </c>
      <c r="O779" s="6" t="str">
        <f>Mes!N779</f>
        <v/>
      </c>
      <c r="P779" s="7"/>
      <c r="Q779" s="7"/>
      <c r="R779" s="6" t="str">
        <f>Mes!I779</f>
        <v/>
      </c>
      <c r="S779" s="6" t="str">
        <f>Mes!K779</f>
        <v/>
      </c>
      <c r="T779" s="7" t="str">
        <f>IF(Mes!Q779="","",VLOOKUP(Mes!Q779,User!$A$2:$E$200,3,1))</f>
        <v/>
      </c>
      <c r="U779" s="7"/>
      <c r="V779" s="7"/>
      <c r="W779" s="7"/>
      <c r="X779" s="7"/>
      <c r="Y779" s="7"/>
      <c r="Z779" s="7"/>
      <c r="AA779" s="7"/>
      <c r="AB779" s="7"/>
      <c r="AC779" s="7" t="str">
        <f>IF((Mes!B779 =""),Mes!H779," ")</f>
        <v/>
      </c>
      <c r="AD779" s="6" t="str">
        <f>IF(NOT(Mes!B779 =""),Mes!B779,"")</f>
        <v/>
      </c>
      <c r="AE779" s="7"/>
      <c r="AF779" s="7"/>
    </row>
    <row r="780" ht="15.75" customHeight="1">
      <c r="A780" s="6" t="str">
        <f>Mes!G780</f>
        <v/>
      </c>
      <c r="B780" s="7"/>
      <c r="C780" s="7" t="str">
        <f>IF(Mes!Q780="", "", LOWER(LEFT(Mes!Q780,1)&amp;MID(Mes!Q780,SEARCH(" ",Mes!Q780)+1,LEN(Mes!Q780))))
</f>
        <v/>
      </c>
      <c r="D780" s="7"/>
      <c r="E780" s="6" t="str">
        <f>Mes!M780</f>
        <v/>
      </c>
      <c r="F780" s="7" t="str">
        <f>Mes!J780</f>
        <v/>
      </c>
      <c r="G780" s="7"/>
      <c r="H780" s="7"/>
      <c r="I780" s="6" t="str">
        <f>Mes!L780</f>
        <v/>
      </c>
      <c r="J780" s="7"/>
      <c r="K780" s="8" t="str">
        <f>Mes!O780</f>
        <v/>
      </c>
      <c r="L780" s="8" t="str">
        <f>Mes!P780</f>
        <v/>
      </c>
      <c r="M780" s="6" t="str">
        <f>Mes!R780</f>
        <v/>
      </c>
      <c r="N780" s="7" t="str">
        <f t="shared" si="1"/>
        <v/>
      </c>
      <c r="O780" s="6" t="str">
        <f>Mes!N780</f>
        <v/>
      </c>
      <c r="P780" s="7"/>
      <c r="Q780" s="7"/>
      <c r="R780" s="6" t="str">
        <f>Mes!I780</f>
        <v/>
      </c>
      <c r="S780" s="6" t="str">
        <f>Mes!K780</f>
        <v/>
      </c>
      <c r="T780" s="7" t="str">
        <f>IF(Mes!Q780="","",VLOOKUP(Mes!Q780,User!$A$2:$E$200,3,1))</f>
        <v/>
      </c>
      <c r="U780" s="7"/>
      <c r="V780" s="7"/>
      <c r="W780" s="7"/>
      <c r="X780" s="7"/>
      <c r="Y780" s="7"/>
      <c r="Z780" s="7"/>
      <c r="AA780" s="7"/>
      <c r="AB780" s="7"/>
      <c r="AC780" s="7" t="str">
        <f>IF((Mes!B780 =""),Mes!H780," ")</f>
        <v/>
      </c>
      <c r="AD780" s="6" t="str">
        <f>IF(NOT(Mes!B780 =""),Mes!B780,"")</f>
        <v/>
      </c>
      <c r="AE780" s="7"/>
      <c r="AF780" s="7"/>
    </row>
    <row r="781" ht="15.75" customHeight="1">
      <c r="A781" s="6" t="str">
        <f>Mes!G781</f>
        <v/>
      </c>
      <c r="B781" s="7"/>
      <c r="C781" s="7" t="str">
        <f>IF(Mes!Q781="", "", LOWER(LEFT(Mes!Q781,1)&amp;MID(Mes!Q781,SEARCH(" ",Mes!Q781)+1,LEN(Mes!Q781))))
</f>
        <v/>
      </c>
      <c r="D781" s="7"/>
      <c r="E781" s="6" t="str">
        <f>Mes!M781</f>
        <v/>
      </c>
      <c r="F781" s="7" t="str">
        <f>Mes!J781</f>
        <v/>
      </c>
      <c r="G781" s="7"/>
      <c r="H781" s="7"/>
      <c r="I781" s="6" t="str">
        <f>Mes!L781</f>
        <v/>
      </c>
      <c r="J781" s="7"/>
      <c r="K781" s="8" t="str">
        <f>Mes!O781</f>
        <v/>
      </c>
      <c r="L781" s="8" t="str">
        <f>Mes!P781</f>
        <v/>
      </c>
      <c r="M781" s="6" t="str">
        <f>Mes!R781</f>
        <v/>
      </c>
      <c r="N781" s="7" t="str">
        <f t="shared" si="1"/>
        <v/>
      </c>
      <c r="O781" s="6" t="str">
        <f>Mes!N781</f>
        <v/>
      </c>
      <c r="P781" s="7"/>
      <c r="Q781" s="7"/>
      <c r="R781" s="6" t="str">
        <f>Mes!I781</f>
        <v/>
      </c>
      <c r="S781" s="6" t="str">
        <f>Mes!K781</f>
        <v/>
      </c>
      <c r="T781" s="7" t="str">
        <f>IF(Mes!Q781="","",VLOOKUP(Mes!Q781,User!$A$2:$E$200,3,1))</f>
        <v/>
      </c>
      <c r="U781" s="7"/>
      <c r="V781" s="7"/>
      <c r="W781" s="7"/>
      <c r="X781" s="7"/>
      <c r="Y781" s="7"/>
      <c r="Z781" s="7"/>
      <c r="AA781" s="7"/>
      <c r="AB781" s="7"/>
      <c r="AC781" s="7" t="str">
        <f>IF((Mes!B781 =""),Mes!H781," ")</f>
        <v/>
      </c>
      <c r="AD781" s="6" t="str">
        <f>IF(NOT(Mes!B781 =""),Mes!B781,"")</f>
        <v/>
      </c>
      <c r="AE781" s="7"/>
      <c r="AF781" s="7"/>
    </row>
    <row r="782" ht="15.75" customHeight="1">
      <c r="A782" s="6" t="str">
        <f>Mes!G782</f>
        <v/>
      </c>
      <c r="B782" s="7"/>
      <c r="C782" s="7" t="str">
        <f>IF(Mes!Q782="", "", LOWER(LEFT(Mes!Q782,1)&amp;MID(Mes!Q782,SEARCH(" ",Mes!Q782)+1,LEN(Mes!Q782))))
</f>
        <v/>
      </c>
      <c r="D782" s="7"/>
      <c r="E782" s="6" t="str">
        <f>Mes!M782</f>
        <v/>
      </c>
      <c r="F782" s="7" t="str">
        <f>Mes!J782</f>
        <v/>
      </c>
      <c r="G782" s="7"/>
      <c r="H782" s="7"/>
      <c r="I782" s="6" t="str">
        <f>Mes!L782</f>
        <v/>
      </c>
      <c r="J782" s="7"/>
      <c r="K782" s="8" t="str">
        <f>Mes!O782</f>
        <v/>
      </c>
      <c r="L782" s="8" t="str">
        <f>Mes!P782</f>
        <v/>
      </c>
      <c r="M782" s="6" t="str">
        <f>Mes!R782</f>
        <v/>
      </c>
      <c r="N782" s="7" t="str">
        <f t="shared" si="1"/>
        <v/>
      </c>
      <c r="O782" s="6" t="str">
        <f>Mes!N782</f>
        <v/>
      </c>
      <c r="P782" s="7"/>
      <c r="Q782" s="7"/>
      <c r="R782" s="6" t="str">
        <f>Mes!I782</f>
        <v/>
      </c>
      <c r="S782" s="6" t="str">
        <f>Mes!K782</f>
        <v/>
      </c>
      <c r="T782" s="7" t="str">
        <f>IF(Mes!Q782="","",VLOOKUP(Mes!Q782,User!$A$2:$E$200,3,1))</f>
        <v/>
      </c>
      <c r="U782" s="7"/>
      <c r="V782" s="7"/>
      <c r="W782" s="7"/>
      <c r="X782" s="7"/>
      <c r="Y782" s="7"/>
      <c r="Z782" s="7"/>
      <c r="AA782" s="7"/>
      <c r="AB782" s="7"/>
      <c r="AC782" s="7" t="str">
        <f>IF((Mes!B782 =""),Mes!H782," ")</f>
        <v/>
      </c>
      <c r="AD782" s="6" t="str">
        <f>IF(NOT(Mes!B782 =""),Mes!B782,"")</f>
        <v/>
      </c>
      <c r="AE782" s="7"/>
      <c r="AF782" s="7"/>
    </row>
    <row r="783" ht="15.75" customHeight="1">
      <c r="A783" s="6" t="str">
        <f>Mes!G783</f>
        <v/>
      </c>
      <c r="B783" s="7"/>
      <c r="C783" s="7" t="str">
        <f>IF(Mes!Q783="", "", LOWER(LEFT(Mes!Q783,1)&amp;MID(Mes!Q783,SEARCH(" ",Mes!Q783)+1,LEN(Mes!Q783))))
</f>
        <v/>
      </c>
      <c r="D783" s="7"/>
      <c r="E783" s="6" t="str">
        <f>Mes!M783</f>
        <v/>
      </c>
      <c r="F783" s="7" t="str">
        <f>Mes!J783</f>
        <v/>
      </c>
      <c r="G783" s="7"/>
      <c r="H783" s="7"/>
      <c r="I783" s="6" t="str">
        <f>Mes!L783</f>
        <v/>
      </c>
      <c r="J783" s="7"/>
      <c r="K783" s="8" t="str">
        <f>Mes!O783</f>
        <v/>
      </c>
      <c r="L783" s="8" t="str">
        <f>Mes!P783</f>
        <v/>
      </c>
      <c r="M783" s="6" t="str">
        <f>Mes!R783</f>
        <v/>
      </c>
      <c r="N783" s="7" t="str">
        <f t="shared" si="1"/>
        <v/>
      </c>
      <c r="O783" s="6" t="str">
        <f>Mes!N783</f>
        <v/>
      </c>
      <c r="P783" s="7"/>
      <c r="Q783" s="7"/>
      <c r="R783" s="6" t="str">
        <f>Mes!I783</f>
        <v/>
      </c>
      <c r="S783" s="6" t="str">
        <f>Mes!K783</f>
        <v/>
      </c>
      <c r="T783" s="7" t="str">
        <f>IF(Mes!Q783="","",VLOOKUP(Mes!Q783,User!$A$2:$E$200,3,1))</f>
        <v/>
      </c>
      <c r="U783" s="7"/>
      <c r="V783" s="7"/>
      <c r="W783" s="7"/>
      <c r="X783" s="7"/>
      <c r="Y783" s="7"/>
      <c r="Z783" s="7"/>
      <c r="AA783" s="7"/>
      <c r="AB783" s="7"/>
      <c r="AC783" s="7" t="str">
        <f>IF((Mes!B783 =""),Mes!H783," ")</f>
        <v/>
      </c>
      <c r="AD783" s="6" t="str">
        <f>IF(NOT(Mes!B783 =""),Mes!B783,"")</f>
        <v/>
      </c>
      <c r="AE783" s="7"/>
      <c r="AF783" s="7"/>
    </row>
    <row r="784" ht="15.75" customHeight="1">
      <c r="A784" s="6" t="str">
        <f>Mes!G784</f>
        <v/>
      </c>
      <c r="B784" s="7"/>
      <c r="C784" s="7" t="str">
        <f>IF(Mes!Q784="", "", LOWER(LEFT(Mes!Q784,1)&amp;MID(Mes!Q784,SEARCH(" ",Mes!Q784)+1,LEN(Mes!Q784))))
</f>
        <v/>
      </c>
      <c r="D784" s="7"/>
      <c r="E784" s="6" t="str">
        <f>Mes!M784</f>
        <v/>
      </c>
      <c r="F784" s="7" t="str">
        <f>Mes!J784</f>
        <v/>
      </c>
      <c r="G784" s="7"/>
      <c r="H784" s="7"/>
      <c r="I784" s="6" t="str">
        <f>Mes!L784</f>
        <v/>
      </c>
      <c r="J784" s="7"/>
      <c r="K784" s="8" t="str">
        <f>Mes!O784</f>
        <v/>
      </c>
      <c r="L784" s="8" t="str">
        <f>Mes!P784</f>
        <v/>
      </c>
      <c r="M784" s="6" t="str">
        <f>Mes!R784</f>
        <v/>
      </c>
      <c r="N784" s="7" t="str">
        <f t="shared" si="1"/>
        <v/>
      </c>
      <c r="O784" s="6" t="str">
        <f>Mes!N784</f>
        <v/>
      </c>
      <c r="P784" s="7"/>
      <c r="Q784" s="7"/>
      <c r="R784" s="6" t="str">
        <f>Mes!I784</f>
        <v/>
      </c>
      <c r="S784" s="6" t="str">
        <f>Mes!K784</f>
        <v/>
      </c>
      <c r="T784" s="7" t="str">
        <f>IF(Mes!Q784="","",VLOOKUP(Mes!Q784,User!$A$2:$E$200,3,1))</f>
        <v/>
      </c>
      <c r="U784" s="7"/>
      <c r="V784" s="7"/>
      <c r="W784" s="7"/>
      <c r="X784" s="7"/>
      <c r="Y784" s="7"/>
      <c r="Z784" s="7"/>
      <c r="AA784" s="7"/>
      <c r="AB784" s="7"/>
      <c r="AC784" s="7" t="str">
        <f>IF((Mes!B784 =""),Mes!H784," ")</f>
        <v/>
      </c>
      <c r="AD784" s="6" t="str">
        <f>IF(NOT(Mes!B784 =""),Mes!B784,"")</f>
        <v/>
      </c>
      <c r="AE784" s="7"/>
      <c r="AF784" s="7"/>
    </row>
    <row r="785" ht="15.75" customHeight="1">
      <c r="A785" s="6" t="str">
        <f>Mes!G785</f>
        <v/>
      </c>
      <c r="B785" s="7"/>
      <c r="C785" s="7" t="str">
        <f>IF(Mes!Q785="", "", LOWER(LEFT(Mes!Q785,1)&amp;MID(Mes!Q785,SEARCH(" ",Mes!Q785)+1,LEN(Mes!Q785))))
</f>
        <v/>
      </c>
      <c r="D785" s="7"/>
      <c r="E785" s="6" t="str">
        <f>Mes!M785</f>
        <v/>
      </c>
      <c r="F785" s="7" t="str">
        <f>Mes!J785</f>
        <v/>
      </c>
      <c r="G785" s="7"/>
      <c r="H785" s="7"/>
      <c r="I785" s="6" t="str">
        <f>Mes!L785</f>
        <v/>
      </c>
      <c r="J785" s="7"/>
      <c r="K785" s="8" t="str">
        <f>Mes!O785</f>
        <v/>
      </c>
      <c r="L785" s="8" t="str">
        <f>Mes!P785</f>
        <v/>
      </c>
      <c r="M785" s="6" t="str">
        <f>Mes!R785</f>
        <v/>
      </c>
      <c r="N785" s="7" t="str">
        <f t="shared" si="1"/>
        <v/>
      </c>
      <c r="O785" s="6" t="str">
        <f>Mes!N785</f>
        <v/>
      </c>
      <c r="P785" s="7"/>
      <c r="Q785" s="7"/>
      <c r="R785" s="6" t="str">
        <f>Mes!I785</f>
        <v/>
      </c>
      <c r="S785" s="6" t="str">
        <f>Mes!K785</f>
        <v/>
      </c>
      <c r="T785" s="7" t="str">
        <f>IF(Mes!Q785="","",VLOOKUP(Mes!Q785,User!$A$2:$E$200,3,1))</f>
        <v/>
      </c>
      <c r="U785" s="7"/>
      <c r="V785" s="7"/>
      <c r="W785" s="7"/>
      <c r="X785" s="7"/>
      <c r="Y785" s="7"/>
      <c r="Z785" s="7"/>
      <c r="AA785" s="7"/>
      <c r="AB785" s="7"/>
      <c r="AC785" s="7" t="str">
        <f>IF((Mes!B785 =""),Mes!H785," ")</f>
        <v/>
      </c>
      <c r="AD785" s="6" t="str">
        <f>IF(NOT(Mes!B785 =""),Mes!B785,"")</f>
        <v/>
      </c>
      <c r="AE785" s="7"/>
      <c r="AF785" s="7"/>
    </row>
    <row r="786" ht="15.75" customHeight="1">
      <c r="A786" s="6" t="str">
        <f>Mes!G786</f>
        <v/>
      </c>
      <c r="B786" s="7"/>
      <c r="C786" s="7" t="str">
        <f>IF(Mes!Q786="", "", LOWER(LEFT(Mes!Q786,1)&amp;MID(Mes!Q786,SEARCH(" ",Mes!Q786)+1,LEN(Mes!Q786))))
</f>
        <v/>
      </c>
      <c r="D786" s="7"/>
      <c r="E786" s="6" t="str">
        <f>Mes!M786</f>
        <v/>
      </c>
      <c r="F786" s="7" t="str">
        <f>Mes!J786</f>
        <v/>
      </c>
      <c r="G786" s="7"/>
      <c r="H786" s="7"/>
      <c r="I786" s="6" t="str">
        <f>Mes!L786</f>
        <v/>
      </c>
      <c r="J786" s="7"/>
      <c r="K786" s="8" t="str">
        <f>Mes!O786</f>
        <v/>
      </c>
      <c r="L786" s="8" t="str">
        <f>Mes!P786</f>
        <v/>
      </c>
      <c r="M786" s="6" t="str">
        <f>Mes!R786</f>
        <v/>
      </c>
      <c r="N786" s="7" t="str">
        <f t="shared" si="1"/>
        <v/>
      </c>
      <c r="O786" s="6" t="str">
        <f>Mes!N786</f>
        <v/>
      </c>
      <c r="P786" s="7"/>
      <c r="Q786" s="7"/>
      <c r="R786" s="6" t="str">
        <f>Mes!I786</f>
        <v/>
      </c>
      <c r="S786" s="6" t="str">
        <f>Mes!K786</f>
        <v/>
      </c>
      <c r="T786" s="7" t="str">
        <f>IF(Mes!Q786="","",VLOOKUP(Mes!Q786,User!$A$2:$E$200,3,1))</f>
        <v/>
      </c>
      <c r="U786" s="7"/>
      <c r="V786" s="7"/>
      <c r="W786" s="7"/>
      <c r="X786" s="7"/>
      <c r="Y786" s="7"/>
      <c r="Z786" s="7"/>
      <c r="AA786" s="7"/>
      <c r="AB786" s="7"/>
      <c r="AC786" s="7" t="str">
        <f>IF((Mes!B786 =""),Mes!H786," ")</f>
        <v/>
      </c>
      <c r="AD786" s="6" t="str">
        <f>IF(NOT(Mes!B786 =""),Mes!B786,"")</f>
        <v/>
      </c>
      <c r="AE786" s="7"/>
      <c r="AF786" s="7"/>
    </row>
    <row r="787" ht="15.75" customHeight="1">
      <c r="A787" s="6" t="str">
        <f>Mes!G787</f>
        <v/>
      </c>
      <c r="B787" s="7"/>
      <c r="C787" s="7" t="str">
        <f>IF(Mes!Q787="", "", LOWER(LEFT(Mes!Q787,1)&amp;MID(Mes!Q787,SEARCH(" ",Mes!Q787)+1,LEN(Mes!Q787))))
</f>
        <v/>
      </c>
      <c r="D787" s="7"/>
      <c r="E787" s="6" t="str">
        <f>Mes!M787</f>
        <v/>
      </c>
      <c r="F787" s="7" t="str">
        <f>Mes!J787</f>
        <v/>
      </c>
      <c r="G787" s="7"/>
      <c r="H787" s="7"/>
      <c r="I787" s="6" t="str">
        <f>Mes!L787</f>
        <v/>
      </c>
      <c r="J787" s="7"/>
      <c r="K787" s="8" t="str">
        <f>Mes!O787</f>
        <v/>
      </c>
      <c r="L787" s="8" t="str">
        <f>Mes!P787</f>
        <v/>
      </c>
      <c r="M787" s="6" t="str">
        <f>Mes!R787</f>
        <v/>
      </c>
      <c r="N787" s="7" t="str">
        <f t="shared" si="1"/>
        <v/>
      </c>
      <c r="O787" s="6" t="str">
        <f>Mes!N787</f>
        <v/>
      </c>
      <c r="P787" s="7"/>
      <c r="Q787" s="7"/>
      <c r="R787" s="6" t="str">
        <f>Mes!I787</f>
        <v/>
      </c>
      <c r="S787" s="6" t="str">
        <f>Mes!K787</f>
        <v/>
      </c>
      <c r="T787" s="7" t="str">
        <f>IF(Mes!Q787="","",VLOOKUP(Mes!Q787,User!$A$2:$E$200,3,1))</f>
        <v/>
      </c>
      <c r="U787" s="7"/>
      <c r="V787" s="7"/>
      <c r="W787" s="7"/>
      <c r="X787" s="7"/>
      <c r="Y787" s="7"/>
      <c r="Z787" s="7"/>
      <c r="AA787" s="7"/>
      <c r="AB787" s="7"/>
      <c r="AC787" s="7" t="str">
        <f>IF((Mes!B787 =""),Mes!H787," ")</f>
        <v/>
      </c>
      <c r="AD787" s="6" t="str">
        <f>IF(NOT(Mes!B787 =""),Mes!B787,"")</f>
        <v/>
      </c>
      <c r="AE787" s="7"/>
      <c r="AF787" s="7"/>
    </row>
    <row r="788" ht="15.75" customHeight="1">
      <c r="A788" s="6" t="str">
        <f>Mes!G788</f>
        <v/>
      </c>
      <c r="B788" s="7"/>
      <c r="C788" s="7" t="str">
        <f>IF(Mes!Q788="", "", LOWER(LEFT(Mes!Q788,1)&amp;MID(Mes!Q788,SEARCH(" ",Mes!Q788)+1,LEN(Mes!Q788))))
</f>
        <v/>
      </c>
      <c r="D788" s="7"/>
      <c r="E788" s="6" t="str">
        <f>Mes!M788</f>
        <v/>
      </c>
      <c r="F788" s="7" t="str">
        <f>Mes!J788</f>
        <v/>
      </c>
      <c r="G788" s="7"/>
      <c r="H788" s="7"/>
      <c r="I788" s="6" t="str">
        <f>Mes!L788</f>
        <v/>
      </c>
      <c r="J788" s="7"/>
      <c r="K788" s="8" t="str">
        <f>Mes!O788</f>
        <v/>
      </c>
      <c r="L788" s="8" t="str">
        <f>Mes!P788</f>
        <v/>
      </c>
      <c r="M788" s="6" t="str">
        <f>Mes!R788</f>
        <v/>
      </c>
      <c r="N788" s="7" t="str">
        <f t="shared" si="1"/>
        <v/>
      </c>
      <c r="O788" s="6" t="str">
        <f>Mes!N788</f>
        <v/>
      </c>
      <c r="P788" s="7"/>
      <c r="Q788" s="7"/>
      <c r="R788" s="6" t="str">
        <f>Mes!I788</f>
        <v/>
      </c>
      <c r="S788" s="6" t="str">
        <f>Mes!K788</f>
        <v/>
      </c>
      <c r="T788" s="7" t="str">
        <f>IF(Mes!Q788="","",VLOOKUP(Mes!Q788,User!$A$2:$E$200,3,1))</f>
        <v/>
      </c>
      <c r="U788" s="7"/>
      <c r="V788" s="7"/>
      <c r="W788" s="7"/>
      <c r="X788" s="7"/>
      <c r="Y788" s="7"/>
      <c r="Z788" s="7"/>
      <c r="AA788" s="7"/>
      <c r="AB788" s="7"/>
      <c r="AC788" s="7" t="str">
        <f>IF((Mes!B788 =""),Mes!H788," ")</f>
        <v/>
      </c>
      <c r="AD788" s="6" t="str">
        <f>IF(NOT(Mes!B788 =""),Mes!B788,"")</f>
        <v/>
      </c>
      <c r="AE788" s="7"/>
      <c r="AF788" s="7"/>
    </row>
    <row r="789" ht="15.75" customHeight="1">
      <c r="A789" s="6" t="str">
        <f>Mes!G789</f>
        <v/>
      </c>
      <c r="B789" s="7"/>
      <c r="C789" s="7" t="str">
        <f>IF(Mes!Q789="", "", LOWER(LEFT(Mes!Q789,1)&amp;MID(Mes!Q789,SEARCH(" ",Mes!Q789)+1,LEN(Mes!Q789))))
</f>
        <v/>
      </c>
      <c r="D789" s="7"/>
      <c r="E789" s="6" t="str">
        <f>Mes!M789</f>
        <v/>
      </c>
      <c r="F789" s="7" t="str">
        <f>Mes!J789</f>
        <v/>
      </c>
      <c r="G789" s="7"/>
      <c r="H789" s="7"/>
      <c r="I789" s="6" t="str">
        <f>Mes!L789</f>
        <v/>
      </c>
      <c r="J789" s="7"/>
      <c r="K789" s="8" t="str">
        <f>Mes!O789</f>
        <v/>
      </c>
      <c r="L789" s="8" t="str">
        <f>Mes!P789</f>
        <v/>
      </c>
      <c r="M789" s="6" t="str">
        <f>Mes!R789</f>
        <v/>
      </c>
      <c r="N789" s="7" t="str">
        <f t="shared" si="1"/>
        <v/>
      </c>
      <c r="O789" s="6" t="str">
        <f>Mes!N789</f>
        <v/>
      </c>
      <c r="P789" s="7"/>
      <c r="Q789" s="7"/>
      <c r="R789" s="6" t="str">
        <f>Mes!I789</f>
        <v/>
      </c>
      <c r="S789" s="6" t="str">
        <f>Mes!K789</f>
        <v/>
      </c>
      <c r="T789" s="7" t="str">
        <f>IF(Mes!Q789="","",VLOOKUP(Mes!Q789,User!$A$2:$E$200,3,1))</f>
        <v/>
      </c>
      <c r="U789" s="7"/>
      <c r="V789" s="7"/>
      <c r="W789" s="7"/>
      <c r="X789" s="7"/>
      <c r="Y789" s="7"/>
      <c r="Z789" s="7"/>
      <c r="AA789" s="7"/>
      <c r="AB789" s="7"/>
      <c r="AC789" s="7" t="str">
        <f>IF((Mes!B789 =""),Mes!H789," ")</f>
        <v/>
      </c>
      <c r="AD789" s="6" t="str">
        <f>IF(NOT(Mes!B789 =""),Mes!B789,"")</f>
        <v/>
      </c>
      <c r="AE789" s="7"/>
      <c r="AF789" s="7"/>
    </row>
    <row r="790" ht="15.75" customHeight="1">
      <c r="A790" s="6" t="str">
        <f>Mes!G790</f>
        <v/>
      </c>
      <c r="B790" s="7"/>
      <c r="C790" s="7" t="str">
        <f>IF(Mes!Q790="", "", LOWER(LEFT(Mes!Q790,1)&amp;MID(Mes!Q790,SEARCH(" ",Mes!Q790)+1,LEN(Mes!Q790))))
</f>
        <v/>
      </c>
      <c r="D790" s="7"/>
      <c r="E790" s="6" t="str">
        <f>Mes!M790</f>
        <v/>
      </c>
      <c r="F790" s="7" t="str">
        <f>Mes!J790</f>
        <v/>
      </c>
      <c r="G790" s="7"/>
      <c r="H790" s="7"/>
      <c r="I790" s="6" t="str">
        <f>Mes!L790</f>
        <v/>
      </c>
      <c r="J790" s="7"/>
      <c r="K790" s="8" t="str">
        <f>Mes!O790</f>
        <v/>
      </c>
      <c r="L790" s="8" t="str">
        <f>Mes!P790</f>
        <v/>
      </c>
      <c r="M790" s="6" t="str">
        <f>Mes!R790</f>
        <v/>
      </c>
      <c r="N790" s="7" t="str">
        <f t="shared" si="1"/>
        <v/>
      </c>
      <c r="O790" s="6" t="str">
        <f>Mes!N790</f>
        <v/>
      </c>
      <c r="P790" s="7"/>
      <c r="Q790" s="7"/>
      <c r="R790" s="6" t="str">
        <f>Mes!I790</f>
        <v/>
      </c>
      <c r="S790" s="6" t="str">
        <f>Mes!K790</f>
        <v/>
      </c>
      <c r="T790" s="7" t="str">
        <f>IF(Mes!Q790="","",VLOOKUP(Mes!Q790,User!$A$2:$E$200,3,1))</f>
        <v/>
      </c>
      <c r="U790" s="7"/>
      <c r="V790" s="7"/>
      <c r="W790" s="7"/>
      <c r="X790" s="7"/>
      <c r="Y790" s="7"/>
      <c r="Z790" s="7"/>
      <c r="AA790" s="7"/>
      <c r="AB790" s="7"/>
      <c r="AC790" s="7" t="str">
        <f>IF((Mes!B790 =""),Mes!H790," ")</f>
        <v/>
      </c>
      <c r="AD790" s="6" t="str">
        <f>IF(NOT(Mes!B790 =""),Mes!B790,"")</f>
        <v/>
      </c>
      <c r="AE790" s="7"/>
      <c r="AF790" s="7"/>
    </row>
    <row r="791" ht="15.75" customHeight="1">
      <c r="A791" s="6" t="str">
        <f>Mes!G791</f>
        <v/>
      </c>
      <c r="B791" s="7"/>
      <c r="C791" s="7" t="str">
        <f>IF(Mes!Q791="", "", LOWER(LEFT(Mes!Q791,1)&amp;MID(Mes!Q791,SEARCH(" ",Mes!Q791)+1,LEN(Mes!Q791))))
</f>
        <v/>
      </c>
      <c r="D791" s="7"/>
      <c r="E791" s="6" t="str">
        <f>Mes!M791</f>
        <v/>
      </c>
      <c r="F791" s="7" t="str">
        <f>Mes!J791</f>
        <v/>
      </c>
      <c r="G791" s="7"/>
      <c r="H791" s="7"/>
      <c r="I791" s="6" t="str">
        <f>Mes!L791</f>
        <v/>
      </c>
      <c r="J791" s="7"/>
      <c r="K791" s="8" t="str">
        <f>Mes!O791</f>
        <v/>
      </c>
      <c r="L791" s="8" t="str">
        <f>Mes!P791</f>
        <v/>
      </c>
      <c r="M791" s="6" t="str">
        <f>Mes!R791</f>
        <v/>
      </c>
      <c r="N791" s="7" t="str">
        <f t="shared" si="1"/>
        <v/>
      </c>
      <c r="O791" s="6" t="str">
        <f>Mes!N791</f>
        <v/>
      </c>
      <c r="P791" s="7"/>
      <c r="Q791" s="7"/>
      <c r="R791" s="6" t="str">
        <f>Mes!I791</f>
        <v/>
      </c>
      <c r="S791" s="6" t="str">
        <f>Mes!K791</f>
        <v/>
      </c>
      <c r="T791" s="7" t="str">
        <f>IF(Mes!Q791="","",VLOOKUP(Mes!Q791,User!$A$2:$E$200,3,1))</f>
        <v/>
      </c>
      <c r="U791" s="7"/>
      <c r="V791" s="7"/>
      <c r="W791" s="7"/>
      <c r="X791" s="7"/>
      <c r="Y791" s="7"/>
      <c r="Z791" s="7"/>
      <c r="AA791" s="7"/>
      <c r="AB791" s="7"/>
      <c r="AC791" s="7" t="str">
        <f>IF((Mes!B791 =""),Mes!H791," ")</f>
        <v/>
      </c>
      <c r="AD791" s="6" t="str">
        <f>IF(NOT(Mes!B791 =""),Mes!B791,"")</f>
        <v/>
      </c>
      <c r="AE791" s="7"/>
      <c r="AF791" s="7"/>
    </row>
    <row r="792" ht="15.75" customHeight="1">
      <c r="A792" s="6" t="str">
        <f>Mes!G792</f>
        <v/>
      </c>
      <c r="B792" s="7"/>
      <c r="C792" s="7" t="str">
        <f>IF(Mes!Q792="", "", LOWER(LEFT(Mes!Q792,1)&amp;MID(Mes!Q792,SEARCH(" ",Mes!Q792)+1,LEN(Mes!Q792))))
</f>
        <v/>
      </c>
      <c r="D792" s="7"/>
      <c r="E792" s="6" t="str">
        <f>Mes!M792</f>
        <v/>
      </c>
      <c r="F792" s="7" t="str">
        <f>Mes!J792</f>
        <v/>
      </c>
      <c r="G792" s="7"/>
      <c r="H792" s="7"/>
      <c r="I792" s="6" t="str">
        <f>Mes!L792</f>
        <v/>
      </c>
      <c r="J792" s="7"/>
      <c r="K792" s="8" t="str">
        <f>Mes!O792</f>
        <v/>
      </c>
      <c r="L792" s="8" t="str">
        <f>Mes!P792</f>
        <v/>
      </c>
      <c r="M792" s="6" t="str">
        <f>Mes!R792</f>
        <v/>
      </c>
      <c r="N792" s="7" t="str">
        <f t="shared" si="1"/>
        <v/>
      </c>
      <c r="O792" s="6" t="str">
        <f>Mes!N792</f>
        <v/>
      </c>
      <c r="P792" s="7"/>
      <c r="Q792" s="7"/>
      <c r="R792" s="6" t="str">
        <f>Mes!I792</f>
        <v/>
      </c>
      <c r="S792" s="6" t="str">
        <f>Mes!K792</f>
        <v/>
      </c>
      <c r="T792" s="7" t="str">
        <f>IF(Mes!Q792="","",VLOOKUP(Mes!Q792,User!$A$2:$E$200,3,1))</f>
        <v/>
      </c>
      <c r="U792" s="7"/>
      <c r="V792" s="7"/>
      <c r="W792" s="7"/>
      <c r="X792" s="7"/>
      <c r="Y792" s="7"/>
      <c r="Z792" s="7"/>
      <c r="AA792" s="7"/>
      <c r="AB792" s="7"/>
      <c r="AC792" s="7" t="str">
        <f>IF((Mes!B792 =""),Mes!H792," ")</f>
        <v/>
      </c>
      <c r="AD792" s="6" t="str">
        <f>IF(NOT(Mes!B792 =""),Mes!B792,"")</f>
        <v/>
      </c>
      <c r="AE792" s="7"/>
      <c r="AF792" s="7"/>
    </row>
    <row r="793" ht="15.75" customHeight="1">
      <c r="A793" s="6" t="str">
        <f>Mes!G793</f>
        <v/>
      </c>
      <c r="B793" s="7"/>
      <c r="C793" s="7" t="str">
        <f>IF(Mes!Q793="", "", LOWER(LEFT(Mes!Q793,1)&amp;MID(Mes!Q793,SEARCH(" ",Mes!Q793)+1,LEN(Mes!Q793))))
</f>
        <v/>
      </c>
      <c r="D793" s="7"/>
      <c r="E793" s="6" t="str">
        <f>Mes!M793</f>
        <v/>
      </c>
      <c r="F793" s="7" t="str">
        <f>Mes!J793</f>
        <v/>
      </c>
      <c r="G793" s="7"/>
      <c r="H793" s="7"/>
      <c r="I793" s="6" t="str">
        <f>Mes!L793</f>
        <v/>
      </c>
      <c r="J793" s="7"/>
      <c r="K793" s="8" t="str">
        <f>Mes!O793</f>
        <v/>
      </c>
      <c r="L793" s="8" t="str">
        <f>Mes!P793</f>
        <v/>
      </c>
      <c r="M793" s="6" t="str">
        <f>Mes!R793</f>
        <v/>
      </c>
      <c r="N793" s="7" t="str">
        <f t="shared" si="1"/>
        <v/>
      </c>
      <c r="O793" s="6" t="str">
        <f>Mes!N793</f>
        <v/>
      </c>
      <c r="P793" s="7"/>
      <c r="Q793" s="7"/>
      <c r="R793" s="6" t="str">
        <f>Mes!I793</f>
        <v/>
      </c>
      <c r="S793" s="6" t="str">
        <f>Mes!K793</f>
        <v/>
      </c>
      <c r="T793" s="7" t="str">
        <f>IF(Mes!Q793="","",VLOOKUP(Mes!Q793,User!$A$2:$E$200,3,1))</f>
        <v/>
      </c>
      <c r="U793" s="7"/>
      <c r="V793" s="7"/>
      <c r="W793" s="7"/>
      <c r="X793" s="7"/>
      <c r="Y793" s="7"/>
      <c r="Z793" s="7"/>
      <c r="AA793" s="7"/>
      <c r="AB793" s="7"/>
      <c r="AC793" s="7" t="str">
        <f>IF((Mes!B793 =""),Mes!H793," ")</f>
        <v/>
      </c>
      <c r="AD793" s="6" t="str">
        <f>IF(NOT(Mes!B793 =""),Mes!B793,"")</f>
        <v/>
      </c>
      <c r="AE793" s="7"/>
      <c r="AF793" s="7"/>
    </row>
    <row r="794" ht="15.75" customHeight="1">
      <c r="A794" s="6" t="str">
        <f>Mes!G794</f>
        <v/>
      </c>
      <c r="B794" s="7"/>
      <c r="C794" s="7" t="str">
        <f>IF(Mes!Q794="", "", LOWER(LEFT(Mes!Q794,1)&amp;MID(Mes!Q794,SEARCH(" ",Mes!Q794)+1,LEN(Mes!Q794))))
</f>
        <v/>
      </c>
      <c r="D794" s="7"/>
      <c r="E794" s="6" t="str">
        <f>Mes!M794</f>
        <v/>
      </c>
      <c r="F794" s="7" t="str">
        <f>Mes!J794</f>
        <v/>
      </c>
      <c r="G794" s="7"/>
      <c r="H794" s="7"/>
      <c r="I794" s="6" t="str">
        <f>Mes!L794</f>
        <v/>
      </c>
      <c r="J794" s="7"/>
      <c r="K794" s="8" t="str">
        <f>Mes!O794</f>
        <v/>
      </c>
      <c r="L794" s="8" t="str">
        <f>Mes!P794</f>
        <v/>
      </c>
      <c r="M794" s="6" t="str">
        <f>Mes!R794</f>
        <v/>
      </c>
      <c r="N794" s="7" t="str">
        <f t="shared" si="1"/>
        <v/>
      </c>
      <c r="O794" s="6" t="str">
        <f>Mes!N794</f>
        <v/>
      </c>
      <c r="P794" s="7"/>
      <c r="Q794" s="7"/>
      <c r="R794" s="6" t="str">
        <f>Mes!I794</f>
        <v/>
      </c>
      <c r="S794" s="6" t="str">
        <f>Mes!K794</f>
        <v/>
      </c>
      <c r="T794" s="7" t="str">
        <f>IF(Mes!Q794="","",VLOOKUP(Mes!Q794,User!$A$2:$E$200,3,1))</f>
        <v/>
      </c>
      <c r="U794" s="7"/>
      <c r="V794" s="7"/>
      <c r="W794" s="7"/>
      <c r="X794" s="7"/>
      <c r="Y794" s="7"/>
      <c r="Z794" s="7"/>
      <c r="AA794" s="7"/>
      <c r="AB794" s="7"/>
      <c r="AC794" s="7" t="str">
        <f>IF((Mes!B794 =""),Mes!H794," ")</f>
        <v/>
      </c>
      <c r="AD794" s="6" t="str">
        <f>IF(NOT(Mes!B794 =""),Mes!B794,"")</f>
        <v/>
      </c>
      <c r="AE794" s="7"/>
      <c r="AF794" s="7"/>
    </row>
    <row r="795" ht="15.75" customHeight="1">
      <c r="A795" s="6" t="str">
        <f>Mes!G795</f>
        <v/>
      </c>
      <c r="B795" s="7"/>
      <c r="C795" s="7" t="str">
        <f>IF(Mes!Q795="", "", LOWER(LEFT(Mes!Q795,1)&amp;MID(Mes!Q795,SEARCH(" ",Mes!Q795)+1,LEN(Mes!Q795))))
</f>
        <v/>
      </c>
      <c r="D795" s="7"/>
      <c r="E795" s="6" t="str">
        <f>Mes!M795</f>
        <v/>
      </c>
      <c r="F795" s="7" t="str">
        <f>Mes!J795</f>
        <v/>
      </c>
      <c r="G795" s="7"/>
      <c r="H795" s="7"/>
      <c r="I795" s="6" t="str">
        <f>Mes!L795</f>
        <v/>
      </c>
      <c r="J795" s="7"/>
      <c r="K795" s="8" t="str">
        <f>Mes!O795</f>
        <v/>
      </c>
      <c r="L795" s="8" t="str">
        <f>Mes!P795</f>
        <v/>
      </c>
      <c r="M795" s="6" t="str">
        <f>Mes!R795</f>
        <v/>
      </c>
      <c r="N795" s="7" t="str">
        <f t="shared" si="1"/>
        <v/>
      </c>
      <c r="O795" s="6" t="str">
        <f>Mes!N795</f>
        <v/>
      </c>
      <c r="P795" s="7"/>
      <c r="Q795" s="7"/>
      <c r="R795" s="6" t="str">
        <f>Mes!I795</f>
        <v/>
      </c>
      <c r="S795" s="6" t="str">
        <f>Mes!K795</f>
        <v/>
      </c>
      <c r="T795" s="7" t="str">
        <f>IF(Mes!Q795="","",VLOOKUP(Mes!Q795,User!$A$2:$E$200,3,1))</f>
        <v/>
      </c>
      <c r="U795" s="7"/>
      <c r="V795" s="7"/>
      <c r="W795" s="7"/>
      <c r="X795" s="7"/>
      <c r="Y795" s="7"/>
      <c r="Z795" s="7"/>
      <c r="AA795" s="7"/>
      <c r="AB795" s="7"/>
      <c r="AC795" s="7" t="str">
        <f>IF((Mes!B795 =""),Mes!H795," ")</f>
        <v/>
      </c>
      <c r="AD795" s="6" t="str">
        <f>IF(NOT(Mes!B795 =""),Mes!B795,"")</f>
        <v/>
      </c>
      <c r="AE795" s="7"/>
      <c r="AF795" s="7"/>
    </row>
    <row r="796" ht="15.75" customHeight="1">
      <c r="A796" s="6" t="str">
        <f>Mes!G796</f>
        <v/>
      </c>
      <c r="B796" s="7"/>
      <c r="C796" s="7" t="str">
        <f>IF(Mes!Q796="", "", LOWER(LEFT(Mes!Q796,1)&amp;MID(Mes!Q796,SEARCH(" ",Mes!Q796)+1,LEN(Mes!Q796))))
</f>
        <v/>
      </c>
      <c r="D796" s="7"/>
      <c r="E796" s="6" t="str">
        <f>Mes!M796</f>
        <v/>
      </c>
      <c r="F796" s="7" t="str">
        <f>Mes!J796</f>
        <v/>
      </c>
      <c r="G796" s="7"/>
      <c r="H796" s="7"/>
      <c r="I796" s="6" t="str">
        <f>Mes!L796</f>
        <v/>
      </c>
      <c r="J796" s="7"/>
      <c r="K796" s="8" t="str">
        <f>Mes!O796</f>
        <v/>
      </c>
      <c r="L796" s="8" t="str">
        <f>Mes!P796</f>
        <v/>
      </c>
      <c r="M796" s="6" t="str">
        <f>Mes!R796</f>
        <v/>
      </c>
      <c r="N796" s="7" t="str">
        <f t="shared" si="1"/>
        <v/>
      </c>
      <c r="O796" s="6" t="str">
        <f>Mes!N796</f>
        <v/>
      </c>
      <c r="P796" s="7"/>
      <c r="Q796" s="7"/>
      <c r="R796" s="6" t="str">
        <f>Mes!I796</f>
        <v/>
      </c>
      <c r="S796" s="6" t="str">
        <f>Mes!K796</f>
        <v/>
      </c>
      <c r="T796" s="7" t="str">
        <f>IF(Mes!Q796="","",VLOOKUP(Mes!Q796,User!$A$2:$E$200,3,1))</f>
        <v/>
      </c>
      <c r="U796" s="7"/>
      <c r="V796" s="7"/>
      <c r="W796" s="7"/>
      <c r="X796" s="7"/>
      <c r="Y796" s="7"/>
      <c r="Z796" s="7"/>
      <c r="AA796" s="7"/>
      <c r="AB796" s="7"/>
      <c r="AC796" s="7" t="str">
        <f>IF((Mes!B796 =""),Mes!H796," ")</f>
        <v/>
      </c>
      <c r="AD796" s="6" t="str">
        <f>IF(NOT(Mes!B796 =""),Mes!B796,"")</f>
        <v/>
      </c>
      <c r="AE796" s="7"/>
      <c r="AF796" s="7"/>
    </row>
    <row r="797" ht="15.75" customHeight="1">
      <c r="A797" s="6" t="str">
        <f>Mes!G797</f>
        <v/>
      </c>
      <c r="B797" s="7"/>
      <c r="C797" s="7" t="str">
        <f>IF(Mes!Q797="", "", LOWER(LEFT(Mes!Q797,1)&amp;MID(Mes!Q797,SEARCH(" ",Mes!Q797)+1,LEN(Mes!Q797))))
</f>
        <v/>
      </c>
      <c r="D797" s="7"/>
      <c r="E797" s="6" t="str">
        <f>Mes!M797</f>
        <v/>
      </c>
      <c r="F797" s="7" t="str">
        <f>Mes!J797</f>
        <v/>
      </c>
      <c r="G797" s="7"/>
      <c r="H797" s="7"/>
      <c r="I797" s="6" t="str">
        <f>Mes!L797</f>
        <v/>
      </c>
      <c r="J797" s="7"/>
      <c r="K797" s="8" t="str">
        <f>Mes!O797</f>
        <v/>
      </c>
      <c r="L797" s="8" t="str">
        <f>Mes!P797</f>
        <v/>
      </c>
      <c r="M797" s="6" t="str">
        <f>Mes!R797</f>
        <v/>
      </c>
      <c r="N797" s="7" t="str">
        <f t="shared" si="1"/>
        <v/>
      </c>
      <c r="O797" s="6" t="str">
        <f>Mes!N797</f>
        <v/>
      </c>
      <c r="P797" s="7"/>
      <c r="Q797" s="7"/>
      <c r="R797" s="6" t="str">
        <f>Mes!I797</f>
        <v/>
      </c>
      <c r="S797" s="6" t="str">
        <f>Mes!K797</f>
        <v/>
      </c>
      <c r="T797" s="7" t="str">
        <f>IF(Mes!Q797="","",VLOOKUP(Mes!Q797,User!$A$2:$E$200,3,1))</f>
        <v/>
      </c>
      <c r="U797" s="7"/>
      <c r="V797" s="7"/>
      <c r="W797" s="7"/>
      <c r="X797" s="7"/>
      <c r="Y797" s="7"/>
      <c r="Z797" s="7"/>
      <c r="AA797" s="7"/>
      <c r="AB797" s="7"/>
      <c r="AC797" s="7" t="str">
        <f>IF((Mes!B797 =""),Mes!H797," ")</f>
        <v/>
      </c>
      <c r="AD797" s="6" t="str">
        <f>IF(NOT(Mes!B797 =""),Mes!B797,"")</f>
        <v/>
      </c>
      <c r="AE797" s="7"/>
      <c r="AF797" s="7"/>
    </row>
    <row r="798" ht="15.75" customHeight="1">
      <c r="A798" s="6" t="str">
        <f>Mes!G798</f>
        <v/>
      </c>
      <c r="B798" s="7"/>
      <c r="C798" s="7" t="str">
        <f>IF(Mes!Q798="", "", LOWER(LEFT(Mes!Q798,1)&amp;MID(Mes!Q798,SEARCH(" ",Mes!Q798)+1,LEN(Mes!Q798))))
</f>
        <v/>
      </c>
      <c r="D798" s="7"/>
      <c r="E798" s="6" t="str">
        <f>Mes!M798</f>
        <v/>
      </c>
      <c r="F798" s="7" t="str">
        <f>Mes!J798</f>
        <v/>
      </c>
      <c r="G798" s="7"/>
      <c r="H798" s="7"/>
      <c r="I798" s="6" t="str">
        <f>Mes!L798</f>
        <v/>
      </c>
      <c r="J798" s="7"/>
      <c r="K798" s="8" t="str">
        <f>Mes!O798</f>
        <v/>
      </c>
      <c r="L798" s="8" t="str">
        <f>Mes!P798</f>
        <v/>
      </c>
      <c r="M798" s="6" t="str">
        <f>Mes!R798</f>
        <v/>
      </c>
      <c r="N798" s="7" t="str">
        <f t="shared" si="1"/>
        <v/>
      </c>
      <c r="O798" s="6" t="str">
        <f>Mes!N798</f>
        <v/>
      </c>
      <c r="P798" s="7"/>
      <c r="Q798" s="7"/>
      <c r="R798" s="6" t="str">
        <f>Mes!I798</f>
        <v/>
      </c>
      <c r="S798" s="6" t="str">
        <f>Mes!K798</f>
        <v/>
      </c>
      <c r="T798" s="7" t="str">
        <f>IF(Mes!Q798="","",VLOOKUP(Mes!Q798,User!$A$2:$E$200,3,1))</f>
        <v/>
      </c>
      <c r="U798" s="7"/>
      <c r="V798" s="7"/>
      <c r="W798" s="7"/>
      <c r="X798" s="7"/>
      <c r="Y798" s="7"/>
      <c r="Z798" s="7"/>
      <c r="AA798" s="7"/>
      <c r="AB798" s="7"/>
      <c r="AC798" s="7" t="str">
        <f>IF((Mes!B798 =""),Mes!H798," ")</f>
        <v/>
      </c>
      <c r="AD798" s="6" t="str">
        <f>IF(NOT(Mes!B798 =""),Mes!B798,"")</f>
        <v/>
      </c>
      <c r="AE798" s="7"/>
      <c r="AF798" s="7"/>
    </row>
    <row r="799" ht="15.75" customHeight="1">
      <c r="A799" s="6" t="str">
        <f>Mes!G799</f>
        <v/>
      </c>
      <c r="B799" s="7"/>
      <c r="C799" s="7" t="str">
        <f>IF(Mes!Q799="", "", LOWER(LEFT(Mes!Q799,1)&amp;MID(Mes!Q799,SEARCH(" ",Mes!Q799)+1,LEN(Mes!Q799))))
</f>
        <v/>
      </c>
      <c r="D799" s="7"/>
      <c r="E799" s="6" t="str">
        <f>Mes!M799</f>
        <v/>
      </c>
      <c r="F799" s="7" t="str">
        <f>Mes!J799</f>
        <v/>
      </c>
      <c r="G799" s="7"/>
      <c r="H799" s="7"/>
      <c r="I799" s="6" t="str">
        <f>Mes!L799</f>
        <v/>
      </c>
      <c r="J799" s="7"/>
      <c r="K799" s="8" t="str">
        <f>Mes!O799</f>
        <v/>
      </c>
      <c r="L799" s="8" t="str">
        <f>Mes!P799</f>
        <v/>
      </c>
      <c r="M799" s="6" t="str">
        <f>Mes!R799</f>
        <v/>
      </c>
      <c r="N799" s="7" t="str">
        <f t="shared" si="1"/>
        <v/>
      </c>
      <c r="O799" s="6" t="str">
        <f>Mes!N799</f>
        <v/>
      </c>
      <c r="P799" s="7"/>
      <c r="Q799" s="7"/>
      <c r="R799" s="6" t="str">
        <f>Mes!I799</f>
        <v/>
      </c>
      <c r="S799" s="6" t="str">
        <f>Mes!K799</f>
        <v/>
      </c>
      <c r="T799" s="7" t="str">
        <f>IF(Mes!Q799="","",VLOOKUP(Mes!Q799,User!$A$2:$E$200,3,1))</f>
        <v/>
      </c>
      <c r="U799" s="7"/>
      <c r="V799" s="7"/>
      <c r="W799" s="7"/>
      <c r="X799" s="7"/>
      <c r="Y799" s="7"/>
      <c r="Z799" s="7"/>
      <c r="AA799" s="7"/>
      <c r="AB799" s="7"/>
      <c r="AC799" s="7" t="str">
        <f>IF((Mes!B799 =""),Mes!H799," ")</f>
        <v/>
      </c>
      <c r="AD799" s="6" t="str">
        <f>IF(NOT(Mes!B799 =""),Mes!B799,"")</f>
        <v/>
      </c>
      <c r="AE799" s="7"/>
      <c r="AF799" s="7"/>
    </row>
    <row r="800" ht="15.75" customHeight="1">
      <c r="A800" s="6" t="str">
        <f>Mes!G800</f>
        <v/>
      </c>
      <c r="B800" s="7"/>
      <c r="C800" s="7" t="str">
        <f>IF(Mes!Q800="", "", LOWER(LEFT(Mes!Q800,1)&amp;MID(Mes!Q800,SEARCH(" ",Mes!Q800)+1,LEN(Mes!Q800))))
</f>
        <v/>
      </c>
      <c r="D800" s="7"/>
      <c r="E800" s="6" t="str">
        <f>Mes!M800</f>
        <v/>
      </c>
      <c r="F800" s="7" t="str">
        <f>Mes!J800</f>
        <v/>
      </c>
      <c r="G800" s="7"/>
      <c r="H800" s="7"/>
      <c r="I800" s="6" t="str">
        <f>Mes!L800</f>
        <v/>
      </c>
      <c r="J800" s="7"/>
      <c r="K800" s="8" t="str">
        <f>Mes!O800</f>
        <v/>
      </c>
      <c r="L800" s="8" t="str">
        <f>Mes!P800</f>
        <v/>
      </c>
      <c r="M800" s="6" t="str">
        <f>Mes!R800</f>
        <v/>
      </c>
      <c r="N800" s="7" t="str">
        <f t="shared" si="1"/>
        <v/>
      </c>
      <c r="O800" s="6" t="str">
        <f>Mes!N800</f>
        <v/>
      </c>
      <c r="P800" s="7"/>
      <c r="Q800" s="7"/>
      <c r="R800" s="6" t="str">
        <f>Mes!I800</f>
        <v/>
      </c>
      <c r="S800" s="6" t="str">
        <f>Mes!K800</f>
        <v/>
      </c>
      <c r="T800" s="7" t="str">
        <f>IF(Mes!Q800="","",VLOOKUP(Mes!Q800,User!$A$2:$E$200,3,1))</f>
        <v/>
      </c>
      <c r="U800" s="7"/>
      <c r="V800" s="7"/>
      <c r="W800" s="7"/>
      <c r="X800" s="7"/>
      <c r="Y800" s="7"/>
      <c r="Z800" s="7"/>
      <c r="AA800" s="7"/>
      <c r="AB800" s="7"/>
      <c r="AC800" s="7" t="str">
        <f>IF((Mes!B800 =""),Mes!H800," ")</f>
        <v/>
      </c>
      <c r="AD800" s="6" t="str">
        <f>IF(NOT(Mes!B800 =""),Mes!B800,"")</f>
        <v/>
      </c>
      <c r="AE800" s="7"/>
      <c r="AF800" s="7"/>
    </row>
    <row r="801" ht="15.75" customHeight="1">
      <c r="A801" s="6" t="str">
        <f>Mes!G801</f>
        <v/>
      </c>
      <c r="B801" s="7"/>
      <c r="C801" s="7" t="str">
        <f>IF(Mes!Q801="", "", LOWER(LEFT(Mes!Q801,1)&amp;MID(Mes!Q801,SEARCH(" ",Mes!Q801)+1,LEN(Mes!Q801))))
</f>
        <v/>
      </c>
      <c r="D801" s="7"/>
      <c r="E801" s="6" t="str">
        <f>Mes!M801</f>
        <v/>
      </c>
      <c r="F801" s="7" t="str">
        <f>Mes!J801</f>
        <v/>
      </c>
      <c r="G801" s="7"/>
      <c r="H801" s="7"/>
      <c r="I801" s="6" t="str">
        <f>Mes!L801</f>
        <v/>
      </c>
      <c r="J801" s="7"/>
      <c r="K801" s="8" t="str">
        <f>Mes!O801</f>
        <v/>
      </c>
      <c r="L801" s="8" t="str">
        <f>Mes!P801</f>
        <v/>
      </c>
      <c r="M801" s="6" t="str">
        <f>Mes!R801</f>
        <v/>
      </c>
      <c r="N801" s="7" t="str">
        <f t="shared" si="1"/>
        <v/>
      </c>
      <c r="O801" s="6" t="str">
        <f>Mes!N801</f>
        <v/>
      </c>
      <c r="P801" s="7"/>
      <c r="Q801" s="7"/>
      <c r="R801" s="6" t="str">
        <f>Mes!I801</f>
        <v/>
      </c>
      <c r="S801" s="6" t="str">
        <f>Mes!K801</f>
        <v/>
      </c>
      <c r="T801" s="7" t="str">
        <f>IF(Mes!Q801="","",VLOOKUP(Mes!Q801,User!$A$2:$E$200,3,1))</f>
        <v/>
      </c>
      <c r="U801" s="7"/>
      <c r="V801" s="7"/>
      <c r="W801" s="7"/>
      <c r="X801" s="7"/>
      <c r="Y801" s="7"/>
      <c r="Z801" s="7"/>
      <c r="AA801" s="7"/>
      <c r="AB801" s="7"/>
      <c r="AC801" s="7" t="str">
        <f>IF((Mes!B801 =""),Mes!H801," ")</f>
        <v/>
      </c>
      <c r="AD801" s="6" t="str">
        <f>IF(NOT(Mes!B801 =""),Mes!B801,"")</f>
        <v/>
      </c>
      <c r="AE801" s="7"/>
      <c r="AF801" s="7"/>
    </row>
    <row r="802" ht="15.75" customHeight="1">
      <c r="A802" s="6" t="str">
        <f>Mes!G802</f>
        <v/>
      </c>
      <c r="B802" s="7"/>
      <c r="C802" s="7" t="str">
        <f>IF(Mes!Q802="", "", LOWER(LEFT(Mes!Q802,1)&amp;MID(Mes!Q802,SEARCH(" ",Mes!Q802)+1,LEN(Mes!Q802))))
</f>
        <v/>
      </c>
      <c r="D802" s="7"/>
      <c r="E802" s="6" t="str">
        <f>Mes!M802</f>
        <v/>
      </c>
      <c r="F802" s="7" t="str">
        <f>Mes!J802</f>
        <v/>
      </c>
      <c r="G802" s="7"/>
      <c r="H802" s="7"/>
      <c r="I802" s="6" t="str">
        <f>Mes!L802</f>
        <v/>
      </c>
      <c r="J802" s="7"/>
      <c r="K802" s="8" t="str">
        <f>Mes!O802</f>
        <v/>
      </c>
      <c r="L802" s="8" t="str">
        <f>Mes!P802</f>
        <v/>
      </c>
      <c r="M802" s="6" t="str">
        <f>Mes!R802</f>
        <v/>
      </c>
      <c r="N802" s="7" t="str">
        <f t="shared" si="1"/>
        <v/>
      </c>
      <c r="O802" s="6" t="str">
        <f>Mes!N802</f>
        <v/>
      </c>
      <c r="P802" s="7"/>
      <c r="Q802" s="7"/>
      <c r="R802" s="6" t="str">
        <f>Mes!I802</f>
        <v/>
      </c>
      <c r="S802" s="6" t="str">
        <f>Mes!K802</f>
        <v/>
      </c>
      <c r="T802" s="7" t="str">
        <f>IF(Mes!Q802="","",VLOOKUP(Mes!Q802,User!$A$2:$E$200,3,1))</f>
        <v/>
      </c>
      <c r="U802" s="7"/>
      <c r="V802" s="7"/>
      <c r="W802" s="7"/>
      <c r="X802" s="7"/>
      <c r="Y802" s="7"/>
      <c r="Z802" s="7"/>
      <c r="AA802" s="7"/>
      <c r="AB802" s="7"/>
      <c r="AC802" s="7" t="str">
        <f>IF((Mes!B802 =""),Mes!H802," ")</f>
        <v/>
      </c>
      <c r="AD802" s="6" t="str">
        <f>IF(NOT(Mes!B802 =""),Mes!B802,"")</f>
        <v/>
      </c>
      <c r="AE802" s="7"/>
      <c r="AF802" s="7"/>
    </row>
    <row r="803" ht="15.75" customHeight="1">
      <c r="A803" s="6" t="str">
        <f>Mes!G803</f>
        <v/>
      </c>
      <c r="B803" s="7"/>
      <c r="C803" s="7" t="str">
        <f>IF(Mes!Q803="", "", LOWER(LEFT(Mes!Q803,1)&amp;MID(Mes!Q803,SEARCH(" ",Mes!Q803)+1,LEN(Mes!Q803))))
</f>
        <v/>
      </c>
      <c r="D803" s="7"/>
      <c r="E803" s="6" t="str">
        <f>Mes!M803</f>
        <v/>
      </c>
      <c r="F803" s="7" t="str">
        <f>Mes!J803</f>
        <v/>
      </c>
      <c r="G803" s="7"/>
      <c r="H803" s="7"/>
      <c r="I803" s="6" t="str">
        <f>Mes!L803</f>
        <v/>
      </c>
      <c r="J803" s="7"/>
      <c r="K803" s="8" t="str">
        <f>Mes!O803</f>
        <v/>
      </c>
      <c r="L803" s="8" t="str">
        <f>Mes!P803</f>
        <v/>
      </c>
      <c r="M803" s="6" t="str">
        <f>Mes!R803</f>
        <v/>
      </c>
      <c r="N803" s="7" t="str">
        <f t="shared" si="1"/>
        <v/>
      </c>
      <c r="O803" s="6" t="str">
        <f>Mes!N803</f>
        <v/>
      </c>
      <c r="P803" s="7"/>
      <c r="Q803" s="7"/>
      <c r="R803" s="6" t="str">
        <f>Mes!I803</f>
        <v/>
      </c>
      <c r="S803" s="6" t="str">
        <f>Mes!K803</f>
        <v/>
      </c>
      <c r="T803" s="7" t="str">
        <f>IF(Mes!Q803="","",VLOOKUP(Mes!Q803,User!$A$2:$E$200,3,1))</f>
        <v/>
      </c>
      <c r="U803" s="7"/>
      <c r="V803" s="7"/>
      <c r="W803" s="7"/>
      <c r="X803" s="7"/>
      <c r="Y803" s="7"/>
      <c r="Z803" s="7"/>
      <c r="AA803" s="7"/>
      <c r="AB803" s="7"/>
      <c r="AC803" s="7" t="str">
        <f>IF((Mes!B803 =""),Mes!H803," ")</f>
        <v/>
      </c>
      <c r="AD803" s="6" t="str">
        <f>IF(NOT(Mes!B803 =""),Mes!B803,"")</f>
        <v/>
      </c>
      <c r="AE803" s="7"/>
      <c r="AF803" s="7"/>
    </row>
    <row r="804" ht="15.75" customHeight="1">
      <c r="A804" s="6" t="str">
        <f>Mes!G804</f>
        <v/>
      </c>
      <c r="B804" s="7"/>
      <c r="C804" s="7" t="str">
        <f>IF(Mes!Q804="", "", LOWER(LEFT(Mes!Q804,1)&amp;MID(Mes!Q804,SEARCH(" ",Mes!Q804)+1,LEN(Mes!Q804))))
</f>
        <v/>
      </c>
      <c r="D804" s="7"/>
      <c r="E804" s="6" t="str">
        <f>Mes!M804</f>
        <v/>
      </c>
      <c r="F804" s="7" t="str">
        <f>Mes!J804</f>
        <v/>
      </c>
      <c r="G804" s="7"/>
      <c r="H804" s="7"/>
      <c r="I804" s="6" t="str">
        <f>Mes!L804</f>
        <v/>
      </c>
      <c r="J804" s="7"/>
      <c r="K804" s="8" t="str">
        <f>Mes!O804</f>
        <v/>
      </c>
      <c r="L804" s="8" t="str">
        <f>Mes!P804</f>
        <v/>
      </c>
      <c r="M804" s="6" t="str">
        <f>Mes!R804</f>
        <v/>
      </c>
      <c r="N804" s="7" t="str">
        <f t="shared" si="1"/>
        <v/>
      </c>
      <c r="O804" s="6" t="str">
        <f>Mes!N804</f>
        <v/>
      </c>
      <c r="P804" s="7"/>
      <c r="Q804" s="7"/>
      <c r="R804" s="6" t="str">
        <f>Mes!I804</f>
        <v/>
      </c>
      <c r="S804" s="6" t="str">
        <f>Mes!K804</f>
        <v/>
      </c>
      <c r="T804" s="7" t="str">
        <f>IF(Mes!Q804="","",VLOOKUP(Mes!Q804,User!$A$2:$E$200,3,1))</f>
        <v/>
      </c>
      <c r="U804" s="7"/>
      <c r="V804" s="7"/>
      <c r="W804" s="7"/>
      <c r="X804" s="7"/>
      <c r="Y804" s="7"/>
      <c r="Z804" s="7"/>
      <c r="AA804" s="7"/>
      <c r="AB804" s="7"/>
      <c r="AC804" s="7" t="str">
        <f>IF((Mes!B804 =""),Mes!H804," ")</f>
        <v/>
      </c>
      <c r="AD804" s="6" t="str">
        <f>IF(NOT(Mes!B804 =""),Mes!B804,"")</f>
        <v/>
      </c>
      <c r="AE804" s="7"/>
      <c r="AF804" s="7"/>
    </row>
    <row r="805" ht="15.75" customHeight="1">
      <c r="A805" s="6" t="str">
        <f>Mes!G805</f>
        <v/>
      </c>
      <c r="B805" s="7"/>
      <c r="C805" s="7" t="str">
        <f>IF(Mes!Q805="", "", LOWER(LEFT(Mes!Q805,1)&amp;MID(Mes!Q805,SEARCH(" ",Mes!Q805)+1,LEN(Mes!Q805))))
</f>
        <v/>
      </c>
      <c r="D805" s="7"/>
      <c r="E805" s="6" t="str">
        <f>Mes!M805</f>
        <v/>
      </c>
      <c r="F805" s="7" t="str">
        <f>Mes!J805</f>
        <v/>
      </c>
      <c r="G805" s="7"/>
      <c r="H805" s="7"/>
      <c r="I805" s="6" t="str">
        <f>Mes!L805</f>
        <v/>
      </c>
      <c r="J805" s="7"/>
      <c r="K805" s="8" t="str">
        <f>Mes!O805</f>
        <v/>
      </c>
      <c r="L805" s="8" t="str">
        <f>Mes!P805</f>
        <v/>
      </c>
      <c r="M805" s="6" t="str">
        <f>Mes!R805</f>
        <v/>
      </c>
      <c r="N805" s="7" t="str">
        <f t="shared" si="1"/>
        <v/>
      </c>
      <c r="O805" s="6" t="str">
        <f>Mes!N805</f>
        <v/>
      </c>
      <c r="P805" s="7"/>
      <c r="Q805" s="7"/>
      <c r="R805" s="6" t="str">
        <f>Mes!I805</f>
        <v/>
      </c>
      <c r="S805" s="6" t="str">
        <f>Mes!K805</f>
        <v/>
      </c>
      <c r="T805" s="7" t="str">
        <f>IF(Mes!Q805="","",VLOOKUP(Mes!Q805,User!$A$2:$E$200,3,1))</f>
        <v/>
      </c>
      <c r="U805" s="7"/>
      <c r="V805" s="7"/>
      <c r="W805" s="7"/>
      <c r="X805" s="7"/>
      <c r="Y805" s="7"/>
      <c r="Z805" s="7"/>
      <c r="AA805" s="7"/>
      <c r="AB805" s="7"/>
      <c r="AC805" s="7" t="str">
        <f>IF((Mes!B805 =""),Mes!H805," ")</f>
        <v/>
      </c>
      <c r="AD805" s="6" t="str">
        <f>IF(NOT(Mes!B805 =""),Mes!B805,"")</f>
        <v/>
      </c>
      <c r="AE805" s="7"/>
      <c r="AF805" s="7"/>
    </row>
    <row r="806" ht="15.75" customHeight="1">
      <c r="A806" s="6" t="str">
        <f>Mes!G806</f>
        <v/>
      </c>
      <c r="B806" s="7"/>
      <c r="C806" s="7" t="str">
        <f>IF(Mes!Q806="", "", LOWER(LEFT(Mes!Q806,1)&amp;MID(Mes!Q806,SEARCH(" ",Mes!Q806)+1,LEN(Mes!Q806))))
</f>
        <v/>
      </c>
      <c r="D806" s="7"/>
      <c r="E806" s="6" t="str">
        <f>Mes!M806</f>
        <v/>
      </c>
      <c r="F806" s="7" t="str">
        <f>Mes!J806</f>
        <v/>
      </c>
      <c r="G806" s="7"/>
      <c r="H806" s="7"/>
      <c r="I806" s="6" t="str">
        <f>Mes!L806</f>
        <v/>
      </c>
      <c r="J806" s="7"/>
      <c r="K806" s="8" t="str">
        <f>Mes!O806</f>
        <v/>
      </c>
      <c r="L806" s="8" t="str">
        <f>Mes!P806</f>
        <v/>
      </c>
      <c r="M806" s="6" t="str">
        <f>Mes!R806</f>
        <v/>
      </c>
      <c r="N806" s="7" t="str">
        <f t="shared" si="1"/>
        <v/>
      </c>
      <c r="O806" s="6" t="str">
        <f>Mes!N806</f>
        <v/>
      </c>
      <c r="P806" s="7"/>
      <c r="Q806" s="7"/>
      <c r="R806" s="6" t="str">
        <f>Mes!I806</f>
        <v/>
      </c>
      <c r="S806" s="6" t="str">
        <f>Mes!K806</f>
        <v/>
      </c>
      <c r="T806" s="7" t="str">
        <f>IF(Mes!Q806="","",VLOOKUP(Mes!Q806,User!$A$2:$E$200,3,1))</f>
        <v/>
      </c>
      <c r="U806" s="7"/>
      <c r="V806" s="7"/>
      <c r="W806" s="7"/>
      <c r="X806" s="7"/>
      <c r="Y806" s="7"/>
      <c r="Z806" s="7"/>
      <c r="AA806" s="7"/>
      <c r="AB806" s="7"/>
      <c r="AC806" s="7" t="str">
        <f>IF((Mes!B806 =""),Mes!H806," ")</f>
        <v/>
      </c>
      <c r="AD806" s="6" t="str">
        <f>IF(NOT(Mes!B806 =""),Mes!B806,"")</f>
        <v/>
      </c>
      <c r="AE806" s="7"/>
      <c r="AF806" s="7"/>
    </row>
    <row r="807" ht="15.75" customHeight="1">
      <c r="A807" s="6" t="str">
        <f>Mes!G807</f>
        <v/>
      </c>
      <c r="B807" s="7"/>
      <c r="C807" s="7" t="str">
        <f>IF(Mes!Q807="", "", LOWER(LEFT(Mes!Q807,1)&amp;MID(Mes!Q807,SEARCH(" ",Mes!Q807)+1,LEN(Mes!Q807))))
</f>
        <v/>
      </c>
      <c r="D807" s="7"/>
      <c r="E807" s="6" t="str">
        <f>Mes!M807</f>
        <v/>
      </c>
      <c r="F807" s="7" t="str">
        <f>Mes!J807</f>
        <v/>
      </c>
      <c r="G807" s="7"/>
      <c r="H807" s="7"/>
      <c r="I807" s="6" t="str">
        <f>Mes!L807</f>
        <v/>
      </c>
      <c r="J807" s="7"/>
      <c r="K807" s="8" t="str">
        <f>Mes!O807</f>
        <v/>
      </c>
      <c r="L807" s="8" t="str">
        <f>Mes!P807</f>
        <v/>
      </c>
      <c r="M807" s="6" t="str">
        <f>Mes!R807</f>
        <v/>
      </c>
      <c r="N807" s="7" t="str">
        <f t="shared" si="1"/>
        <v/>
      </c>
      <c r="O807" s="6" t="str">
        <f>Mes!N807</f>
        <v/>
      </c>
      <c r="P807" s="7"/>
      <c r="Q807" s="7"/>
      <c r="R807" s="6" t="str">
        <f>Mes!I807</f>
        <v/>
      </c>
      <c r="S807" s="6" t="str">
        <f>Mes!K807</f>
        <v/>
      </c>
      <c r="T807" s="7" t="str">
        <f>IF(Mes!Q807="","",VLOOKUP(Mes!Q807,User!$A$2:$E$200,3,1))</f>
        <v/>
      </c>
      <c r="U807" s="7"/>
      <c r="V807" s="7"/>
      <c r="W807" s="7"/>
      <c r="X807" s="7"/>
      <c r="Y807" s="7"/>
      <c r="Z807" s="7"/>
      <c r="AA807" s="7"/>
      <c r="AB807" s="7"/>
      <c r="AC807" s="7" t="str">
        <f>IF((Mes!B807 =""),Mes!H807," ")</f>
        <v/>
      </c>
      <c r="AD807" s="6" t="str">
        <f>IF(NOT(Mes!B807 =""),Mes!B807,"")</f>
        <v/>
      </c>
      <c r="AE807" s="7"/>
      <c r="AF807" s="7"/>
    </row>
    <row r="808" ht="15.75" customHeight="1">
      <c r="A808" s="6" t="str">
        <f>Mes!G808</f>
        <v/>
      </c>
      <c r="B808" s="7"/>
      <c r="C808" s="7" t="str">
        <f>IF(Mes!Q808="", "", LOWER(LEFT(Mes!Q808,1)&amp;MID(Mes!Q808,SEARCH(" ",Mes!Q808)+1,LEN(Mes!Q808))))
</f>
        <v/>
      </c>
      <c r="D808" s="7"/>
      <c r="E808" s="6" t="str">
        <f>Mes!M808</f>
        <v/>
      </c>
      <c r="F808" s="7" t="str">
        <f>Mes!J808</f>
        <v/>
      </c>
      <c r="G808" s="7"/>
      <c r="H808" s="7"/>
      <c r="I808" s="6" t="str">
        <f>Mes!L808</f>
        <v/>
      </c>
      <c r="J808" s="7"/>
      <c r="K808" s="8" t="str">
        <f>Mes!O808</f>
        <v/>
      </c>
      <c r="L808" s="8" t="str">
        <f>Mes!P808</f>
        <v/>
      </c>
      <c r="M808" s="6" t="str">
        <f>Mes!R808</f>
        <v/>
      </c>
      <c r="N808" s="7" t="str">
        <f t="shared" si="1"/>
        <v/>
      </c>
      <c r="O808" s="6" t="str">
        <f>Mes!N808</f>
        <v/>
      </c>
      <c r="P808" s="7"/>
      <c r="Q808" s="7"/>
      <c r="R808" s="6" t="str">
        <f>Mes!I808</f>
        <v/>
      </c>
      <c r="S808" s="6" t="str">
        <f>Mes!K808</f>
        <v/>
      </c>
      <c r="T808" s="7" t="str">
        <f>IF(Mes!Q808="","",VLOOKUP(Mes!Q808,User!$A$2:$E$200,3,1))</f>
        <v/>
      </c>
      <c r="U808" s="7"/>
      <c r="V808" s="7"/>
      <c r="W808" s="7"/>
      <c r="X808" s="7"/>
      <c r="Y808" s="7"/>
      <c r="Z808" s="7"/>
      <c r="AA808" s="7"/>
      <c r="AB808" s="7"/>
      <c r="AC808" s="7" t="str">
        <f>IF((Mes!B808 =""),Mes!H808," ")</f>
        <v/>
      </c>
      <c r="AD808" s="6" t="str">
        <f>IF(NOT(Mes!B808 =""),Mes!B808,"")</f>
        <v/>
      </c>
      <c r="AE808" s="7"/>
      <c r="AF808" s="7"/>
    </row>
    <row r="809" ht="15.75" customHeight="1">
      <c r="A809" s="6" t="str">
        <f>Mes!G809</f>
        <v/>
      </c>
      <c r="B809" s="7"/>
      <c r="C809" s="7" t="str">
        <f>IF(Mes!Q809="", "", LOWER(LEFT(Mes!Q809,1)&amp;MID(Mes!Q809,SEARCH(" ",Mes!Q809)+1,LEN(Mes!Q809))))
</f>
        <v/>
      </c>
      <c r="D809" s="7"/>
      <c r="E809" s="6" t="str">
        <f>Mes!M809</f>
        <v/>
      </c>
      <c r="F809" s="7" t="str">
        <f>Mes!J809</f>
        <v/>
      </c>
      <c r="G809" s="7"/>
      <c r="H809" s="7"/>
      <c r="I809" s="6" t="str">
        <f>Mes!L809</f>
        <v/>
      </c>
      <c r="J809" s="7"/>
      <c r="K809" s="8" t="str">
        <f>Mes!O809</f>
        <v/>
      </c>
      <c r="L809" s="8" t="str">
        <f>Mes!P809</f>
        <v/>
      </c>
      <c r="M809" s="6" t="str">
        <f>Mes!R809</f>
        <v/>
      </c>
      <c r="N809" s="7" t="str">
        <f t="shared" si="1"/>
        <v/>
      </c>
      <c r="O809" s="6" t="str">
        <f>Mes!N809</f>
        <v/>
      </c>
      <c r="P809" s="7"/>
      <c r="Q809" s="7"/>
      <c r="R809" s="6" t="str">
        <f>Mes!I809</f>
        <v/>
      </c>
      <c r="S809" s="6" t="str">
        <f>Mes!K809</f>
        <v/>
      </c>
      <c r="T809" s="7" t="str">
        <f>IF(Mes!Q809="","",VLOOKUP(Mes!Q809,User!$A$2:$E$200,3,1))</f>
        <v/>
      </c>
      <c r="U809" s="7"/>
      <c r="V809" s="7"/>
      <c r="W809" s="7"/>
      <c r="X809" s="7"/>
      <c r="Y809" s="7"/>
      <c r="Z809" s="7"/>
      <c r="AA809" s="7"/>
      <c r="AB809" s="7"/>
      <c r="AC809" s="7" t="str">
        <f>IF((Mes!B809 =""),Mes!H809," ")</f>
        <v/>
      </c>
      <c r="AD809" s="6" t="str">
        <f>IF(NOT(Mes!B809 =""),Mes!B809,"")</f>
        <v/>
      </c>
      <c r="AE809" s="7"/>
      <c r="AF809" s="7"/>
    </row>
    <row r="810" ht="15.75" customHeight="1">
      <c r="A810" s="6" t="str">
        <f>Mes!G810</f>
        <v/>
      </c>
      <c r="B810" s="7"/>
      <c r="C810" s="7" t="str">
        <f>IF(Mes!Q810="", "", LOWER(LEFT(Mes!Q810,1)&amp;MID(Mes!Q810,SEARCH(" ",Mes!Q810)+1,LEN(Mes!Q810))))
</f>
        <v/>
      </c>
      <c r="D810" s="7"/>
      <c r="E810" s="6" t="str">
        <f>Mes!M810</f>
        <v/>
      </c>
      <c r="F810" s="7" t="str">
        <f>Mes!J810</f>
        <v/>
      </c>
      <c r="G810" s="7"/>
      <c r="H810" s="7"/>
      <c r="I810" s="6" t="str">
        <f>Mes!L810</f>
        <v/>
      </c>
      <c r="J810" s="7"/>
      <c r="K810" s="8" t="str">
        <f>Mes!O810</f>
        <v/>
      </c>
      <c r="L810" s="8" t="str">
        <f>Mes!P810</f>
        <v/>
      </c>
      <c r="M810" s="6" t="str">
        <f>Mes!R810</f>
        <v/>
      </c>
      <c r="N810" s="7" t="str">
        <f t="shared" si="1"/>
        <v/>
      </c>
      <c r="O810" s="6" t="str">
        <f>Mes!N810</f>
        <v/>
      </c>
      <c r="P810" s="7"/>
      <c r="Q810" s="7"/>
      <c r="R810" s="6" t="str">
        <f>Mes!I810</f>
        <v/>
      </c>
      <c r="S810" s="6" t="str">
        <f>Mes!K810</f>
        <v/>
      </c>
      <c r="T810" s="7" t="str">
        <f>IF(Mes!Q810="","",VLOOKUP(Mes!Q810,User!$A$2:$E$200,3,1))</f>
        <v/>
      </c>
      <c r="U810" s="7"/>
      <c r="V810" s="7"/>
      <c r="W810" s="7"/>
      <c r="X810" s="7"/>
      <c r="Y810" s="7"/>
      <c r="Z810" s="7"/>
      <c r="AA810" s="7"/>
      <c r="AB810" s="7"/>
      <c r="AC810" s="7" t="str">
        <f>IF((Mes!B810 =""),Mes!H810," ")</f>
        <v/>
      </c>
      <c r="AD810" s="6" t="str">
        <f>IF(NOT(Mes!B810 =""),Mes!B810,"")</f>
        <v/>
      </c>
      <c r="AE810" s="7"/>
      <c r="AF810" s="7"/>
    </row>
    <row r="811" ht="15.75" customHeight="1">
      <c r="A811" s="6" t="str">
        <f>Mes!G811</f>
        <v/>
      </c>
      <c r="B811" s="7"/>
      <c r="C811" s="7" t="str">
        <f>IF(Mes!Q811="", "", LOWER(LEFT(Mes!Q811,1)&amp;MID(Mes!Q811,SEARCH(" ",Mes!Q811)+1,LEN(Mes!Q811))))
</f>
        <v/>
      </c>
      <c r="D811" s="7"/>
      <c r="E811" s="6" t="str">
        <f>Mes!M811</f>
        <v/>
      </c>
      <c r="F811" s="7" t="str">
        <f>Mes!J811</f>
        <v/>
      </c>
      <c r="G811" s="7"/>
      <c r="H811" s="7"/>
      <c r="I811" s="6" t="str">
        <f>Mes!L811</f>
        <v/>
      </c>
      <c r="J811" s="7"/>
      <c r="K811" s="8" t="str">
        <f>Mes!O811</f>
        <v/>
      </c>
      <c r="L811" s="8" t="str">
        <f>Mes!P811</f>
        <v/>
      </c>
      <c r="M811" s="6" t="str">
        <f>Mes!R811</f>
        <v/>
      </c>
      <c r="N811" s="7" t="str">
        <f t="shared" si="1"/>
        <v/>
      </c>
      <c r="O811" s="6" t="str">
        <f>Mes!N811</f>
        <v/>
      </c>
      <c r="P811" s="7"/>
      <c r="Q811" s="7"/>
      <c r="R811" s="6" t="str">
        <f>Mes!I811</f>
        <v/>
      </c>
      <c r="S811" s="6" t="str">
        <f>Mes!K811</f>
        <v/>
      </c>
      <c r="T811" s="7" t="str">
        <f>IF(Mes!Q811="","",VLOOKUP(Mes!Q811,User!$A$2:$E$200,3,1))</f>
        <v/>
      </c>
      <c r="U811" s="7"/>
      <c r="V811" s="7"/>
      <c r="W811" s="7"/>
      <c r="X811" s="7"/>
      <c r="Y811" s="7"/>
      <c r="Z811" s="7"/>
      <c r="AA811" s="7"/>
      <c r="AB811" s="7"/>
      <c r="AC811" s="7" t="str">
        <f>IF((Mes!B811 =""),Mes!H811," ")</f>
        <v/>
      </c>
      <c r="AD811" s="6" t="str">
        <f>IF(NOT(Mes!B811 =""),Mes!B811,"")</f>
        <v/>
      </c>
      <c r="AE811" s="7"/>
      <c r="AF811" s="7"/>
    </row>
    <row r="812" ht="15.75" customHeight="1">
      <c r="A812" s="6" t="str">
        <f>Mes!G812</f>
        <v/>
      </c>
      <c r="B812" s="7"/>
      <c r="C812" s="7" t="str">
        <f>IF(Mes!Q812="", "", LOWER(LEFT(Mes!Q812,1)&amp;MID(Mes!Q812,SEARCH(" ",Mes!Q812)+1,LEN(Mes!Q812))))
</f>
        <v/>
      </c>
      <c r="D812" s="7"/>
      <c r="E812" s="6" t="str">
        <f>Mes!M812</f>
        <v/>
      </c>
      <c r="F812" s="7" t="str">
        <f>Mes!J812</f>
        <v/>
      </c>
      <c r="G812" s="7"/>
      <c r="H812" s="7"/>
      <c r="I812" s="6" t="str">
        <f>Mes!L812</f>
        <v/>
      </c>
      <c r="J812" s="7"/>
      <c r="K812" s="8" t="str">
        <f>Mes!O812</f>
        <v/>
      </c>
      <c r="L812" s="8" t="str">
        <f>Mes!P812</f>
        <v/>
      </c>
      <c r="M812" s="6" t="str">
        <f>Mes!R812</f>
        <v/>
      </c>
      <c r="N812" s="7" t="str">
        <f t="shared" si="1"/>
        <v/>
      </c>
      <c r="O812" s="6" t="str">
        <f>Mes!N812</f>
        <v/>
      </c>
      <c r="P812" s="7"/>
      <c r="Q812" s="7"/>
      <c r="R812" s="6" t="str">
        <f>Mes!I812</f>
        <v/>
      </c>
      <c r="S812" s="6" t="str">
        <f>Mes!K812</f>
        <v/>
      </c>
      <c r="T812" s="7" t="str">
        <f>IF(Mes!Q812="","",VLOOKUP(Mes!Q812,User!$A$2:$E$200,3,1))</f>
        <v/>
      </c>
      <c r="U812" s="7"/>
      <c r="V812" s="7"/>
      <c r="W812" s="7"/>
      <c r="X812" s="7"/>
      <c r="Y812" s="7"/>
      <c r="Z812" s="7"/>
      <c r="AA812" s="7"/>
      <c r="AB812" s="7"/>
      <c r="AC812" s="7" t="str">
        <f>IF((Mes!B812 =""),Mes!H812," ")</f>
        <v/>
      </c>
      <c r="AD812" s="6" t="str">
        <f>IF(NOT(Mes!B812 =""),Mes!B812,"")</f>
        <v/>
      </c>
      <c r="AE812" s="7"/>
      <c r="AF812" s="7"/>
    </row>
    <row r="813" ht="15.75" customHeight="1">
      <c r="A813" s="6" t="str">
        <f>Mes!G813</f>
        <v/>
      </c>
      <c r="B813" s="7"/>
      <c r="C813" s="7" t="str">
        <f>IF(Mes!Q813="", "", LOWER(LEFT(Mes!Q813,1)&amp;MID(Mes!Q813,SEARCH(" ",Mes!Q813)+1,LEN(Mes!Q813))))
</f>
        <v/>
      </c>
      <c r="D813" s="7"/>
      <c r="E813" s="6" t="str">
        <f>Mes!M813</f>
        <v/>
      </c>
      <c r="F813" s="7" t="str">
        <f>Mes!J813</f>
        <v/>
      </c>
      <c r="G813" s="7"/>
      <c r="H813" s="7"/>
      <c r="I813" s="6" t="str">
        <f>Mes!L813</f>
        <v/>
      </c>
      <c r="J813" s="7"/>
      <c r="K813" s="8" t="str">
        <f>Mes!O813</f>
        <v/>
      </c>
      <c r="L813" s="8" t="str">
        <f>Mes!P813</f>
        <v/>
      </c>
      <c r="M813" s="6" t="str">
        <f>Mes!R813</f>
        <v/>
      </c>
      <c r="N813" s="7" t="str">
        <f t="shared" si="1"/>
        <v/>
      </c>
      <c r="O813" s="6" t="str">
        <f>Mes!N813</f>
        <v/>
      </c>
      <c r="P813" s="7"/>
      <c r="Q813" s="7"/>
      <c r="R813" s="6" t="str">
        <f>Mes!I813</f>
        <v/>
      </c>
      <c r="S813" s="6" t="str">
        <f>Mes!K813</f>
        <v/>
      </c>
      <c r="T813" s="7" t="str">
        <f>IF(Mes!Q813="","",VLOOKUP(Mes!Q813,User!$A$2:$E$200,3,1))</f>
        <v/>
      </c>
      <c r="U813" s="7"/>
      <c r="V813" s="7"/>
      <c r="W813" s="7"/>
      <c r="X813" s="7"/>
      <c r="Y813" s="7"/>
      <c r="Z813" s="7"/>
      <c r="AA813" s="7"/>
      <c r="AB813" s="7"/>
      <c r="AC813" s="7" t="str">
        <f>IF((Mes!B813 =""),Mes!H813," ")</f>
        <v/>
      </c>
      <c r="AD813" s="6" t="str">
        <f>IF(NOT(Mes!B813 =""),Mes!B813,"")</f>
        <v/>
      </c>
      <c r="AE813" s="7"/>
      <c r="AF813" s="7"/>
    </row>
    <row r="814" ht="15.75" customHeight="1">
      <c r="A814" s="6" t="str">
        <f>Mes!G814</f>
        <v/>
      </c>
      <c r="B814" s="7"/>
      <c r="C814" s="7" t="str">
        <f>IF(Mes!Q814="", "", LOWER(LEFT(Mes!Q814,1)&amp;MID(Mes!Q814,SEARCH(" ",Mes!Q814)+1,LEN(Mes!Q814))))
</f>
        <v/>
      </c>
      <c r="D814" s="7"/>
      <c r="E814" s="6" t="str">
        <f>Mes!M814</f>
        <v/>
      </c>
      <c r="F814" s="7" t="str">
        <f>Mes!J814</f>
        <v/>
      </c>
      <c r="G814" s="7"/>
      <c r="H814" s="7"/>
      <c r="I814" s="6" t="str">
        <f>Mes!L814</f>
        <v/>
      </c>
      <c r="J814" s="7"/>
      <c r="K814" s="8" t="str">
        <f>Mes!O814</f>
        <v/>
      </c>
      <c r="L814" s="8" t="str">
        <f>Mes!P814</f>
        <v/>
      </c>
      <c r="M814" s="6" t="str">
        <f>Mes!R814</f>
        <v/>
      </c>
      <c r="N814" s="7" t="str">
        <f t="shared" si="1"/>
        <v/>
      </c>
      <c r="O814" s="6" t="str">
        <f>Mes!N814</f>
        <v/>
      </c>
      <c r="P814" s="7"/>
      <c r="Q814" s="7"/>
      <c r="R814" s="6" t="str">
        <f>Mes!I814</f>
        <v/>
      </c>
      <c r="S814" s="6" t="str">
        <f>Mes!K814</f>
        <v/>
      </c>
      <c r="T814" s="7" t="str">
        <f>IF(Mes!Q814="","",VLOOKUP(Mes!Q814,User!$A$2:$E$200,3,1))</f>
        <v/>
      </c>
      <c r="U814" s="7"/>
      <c r="V814" s="7"/>
      <c r="W814" s="7"/>
      <c r="X814" s="7"/>
      <c r="Y814" s="7"/>
      <c r="Z814" s="7"/>
      <c r="AA814" s="7"/>
      <c r="AB814" s="7"/>
      <c r="AC814" s="7" t="str">
        <f>IF((Mes!B814 =""),Mes!H814," ")</f>
        <v/>
      </c>
      <c r="AD814" s="6" t="str">
        <f>IF(NOT(Mes!B814 =""),Mes!B814,"")</f>
        <v/>
      </c>
      <c r="AE814" s="7"/>
      <c r="AF814" s="7"/>
    </row>
    <row r="815" ht="15.75" customHeight="1">
      <c r="A815" s="6" t="str">
        <f>Mes!G815</f>
        <v/>
      </c>
      <c r="B815" s="7"/>
      <c r="C815" s="7" t="str">
        <f>IF(Mes!Q815="", "", LOWER(LEFT(Mes!Q815,1)&amp;MID(Mes!Q815,SEARCH(" ",Mes!Q815)+1,LEN(Mes!Q815))))
</f>
        <v/>
      </c>
      <c r="D815" s="7"/>
      <c r="E815" s="6" t="str">
        <f>Mes!M815</f>
        <v/>
      </c>
      <c r="F815" s="7" t="str">
        <f>Mes!J815</f>
        <v/>
      </c>
      <c r="G815" s="7"/>
      <c r="H815" s="7"/>
      <c r="I815" s="6" t="str">
        <f>Mes!L815</f>
        <v/>
      </c>
      <c r="J815" s="7"/>
      <c r="K815" s="8" t="str">
        <f>Mes!O815</f>
        <v/>
      </c>
      <c r="L815" s="8" t="str">
        <f>Mes!P815</f>
        <v/>
      </c>
      <c r="M815" s="6" t="str">
        <f>Mes!R815</f>
        <v/>
      </c>
      <c r="N815" s="7" t="str">
        <f t="shared" si="1"/>
        <v/>
      </c>
      <c r="O815" s="6" t="str">
        <f>Mes!N815</f>
        <v/>
      </c>
      <c r="P815" s="7"/>
      <c r="Q815" s="7"/>
      <c r="R815" s="6" t="str">
        <f>Mes!I815</f>
        <v/>
      </c>
      <c r="S815" s="6" t="str">
        <f>Mes!K815</f>
        <v/>
      </c>
      <c r="T815" s="7" t="str">
        <f>IF(Mes!Q815="","",VLOOKUP(Mes!Q815,User!$A$2:$E$200,3,1))</f>
        <v/>
      </c>
      <c r="U815" s="7"/>
      <c r="V815" s="7"/>
      <c r="W815" s="7"/>
      <c r="X815" s="7"/>
      <c r="Y815" s="7"/>
      <c r="Z815" s="7"/>
      <c r="AA815" s="7"/>
      <c r="AB815" s="7"/>
      <c r="AC815" s="7" t="str">
        <f>IF((Mes!B815 =""),Mes!H815," ")</f>
        <v/>
      </c>
      <c r="AD815" s="6" t="str">
        <f>IF(NOT(Mes!B815 =""),Mes!B815,"")</f>
        <v/>
      </c>
      <c r="AE815" s="7"/>
      <c r="AF815" s="7"/>
    </row>
    <row r="816" ht="15.75" customHeight="1">
      <c r="A816" s="6" t="str">
        <f>Mes!G816</f>
        <v/>
      </c>
      <c r="B816" s="7"/>
      <c r="C816" s="7" t="str">
        <f>IF(Mes!Q816="", "", LOWER(LEFT(Mes!Q816,1)&amp;MID(Mes!Q816,SEARCH(" ",Mes!Q816)+1,LEN(Mes!Q816))))
</f>
        <v/>
      </c>
      <c r="D816" s="7"/>
      <c r="E816" s="6" t="str">
        <f>Mes!M816</f>
        <v/>
      </c>
      <c r="F816" s="7" t="str">
        <f>Mes!J816</f>
        <v/>
      </c>
      <c r="G816" s="7"/>
      <c r="H816" s="7"/>
      <c r="I816" s="6" t="str">
        <f>Mes!L816</f>
        <v/>
      </c>
      <c r="J816" s="7"/>
      <c r="K816" s="8" t="str">
        <f>Mes!O816</f>
        <v/>
      </c>
      <c r="L816" s="8" t="str">
        <f>Mes!P816</f>
        <v/>
      </c>
      <c r="M816" s="6" t="str">
        <f>Mes!R816</f>
        <v/>
      </c>
      <c r="N816" s="7" t="str">
        <f t="shared" si="1"/>
        <v/>
      </c>
      <c r="O816" s="6" t="str">
        <f>Mes!N816</f>
        <v/>
      </c>
      <c r="P816" s="7"/>
      <c r="Q816" s="7"/>
      <c r="R816" s="6" t="str">
        <f>Mes!I816</f>
        <v/>
      </c>
      <c r="S816" s="6" t="str">
        <f>Mes!K816</f>
        <v/>
      </c>
      <c r="T816" s="7" t="str">
        <f>IF(Mes!Q816="","",VLOOKUP(Mes!Q816,User!$A$2:$E$200,3,1))</f>
        <v/>
      </c>
      <c r="U816" s="7"/>
      <c r="V816" s="7"/>
      <c r="W816" s="7"/>
      <c r="X816" s="7"/>
      <c r="Y816" s="7"/>
      <c r="Z816" s="7"/>
      <c r="AA816" s="7"/>
      <c r="AB816" s="7"/>
      <c r="AC816" s="7" t="str">
        <f>IF((Mes!B816 =""),Mes!H816," ")</f>
        <v/>
      </c>
      <c r="AD816" s="6" t="str">
        <f>IF(NOT(Mes!B816 =""),Mes!B816,"")</f>
        <v/>
      </c>
      <c r="AE816" s="7"/>
      <c r="AF816" s="7"/>
    </row>
    <row r="817" ht="15.75" customHeight="1">
      <c r="A817" s="6" t="str">
        <f>Mes!G817</f>
        <v/>
      </c>
      <c r="B817" s="7"/>
      <c r="C817" s="7" t="str">
        <f>IF(Mes!Q817="", "", LOWER(LEFT(Mes!Q817,1)&amp;MID(Mes!Q817,SEARCH(" ",Mes!Q817)+1,LEN(Mes!Q817))))
</f>
        <v/>
      </c>
      <c r="D817" s="7"/>
      <c r="E817" s="6" t="str">
        <f>Mes!M817</f>
        <v/>
      </c>
      <c r="F817" s="7" t="str">
        <f>Mes!J817</f>
        <v/>
      </c>
      <c r="G817" s="7"/>
      <c r="H817" s="7"/>
      <c r="I817" s="6" t="str">
        <f>Mes!L817</f>
        <v/>
      </c>
      <c r="J817" s="7"/>
      <c r="K817" s="8" t="str">
        <f>Mes!O817</f>
        <v/>
      </c>
      <c r="L817" s="8" t="str">
        <f>Mes!P817</f>
        <v/>
      </c>
      <c r="M817" s="6" t="str">
        <f>Mes!R817</f>
        <v/>
      </c>
      <c r="N817" s="7" t="str">
        <f t="shared" si="1"/>
        <v/>
      </c>
      <c r="O817" s="6" t="str">
        <f>Mes!N817</f>
        <v/>
      </c>
      <c r="P817" s="7"/>
      <c r="Q817" s="7"/>
      <c r="R817" s="6" t="str">
        <f>Mes!I817</f>
        <v/>
      </c>
      <c r="S817" s="6" t="str">
        <f>Mes!K817</f>
        <v/>
      </c>
      <c r="T817" s="7" t="str">
        <f>IF(Mes!Q817="","",VLOOKUP(Mes!Q817,User!$A$2:$E$200,3,1))</f>
        <v/>
      </c>
      <c r="U817" s="7"/>
      <c r="V817" s="7"/>
      <c r="W817" s="7"/>
      <c r="X817" s="7"/>
      <c r="Y817" s="7"/>
      <c r="Z817" s="7"/>
      <c r="AA817" s="7"/>
      <c r="AB817" s="7"/>
      <c r="AC817" s="7" t="str">
        <f>IF((Mes!B817 =""),Mes!H817," ")</f>
        <v/>
      </c>
      <c r="AD817" s="6" t="str">
        <f>IF(NOT(Mes!B817 =""),Mes!B817,"")</f>
        <v/>
      </c>
      <c r="AE817" s="7"/>
      <c r="AF817" s="7"/>
    </row>
    <row r="818" ht="15.75" customHeight="1">
      <c r="A818" s="6" t="str">
        <f>Mes!G818</f>
        <v/>
      </c>
      <c r="B818" s="7"/>
      <c r="C818" s="7" t="str">
        <f>IF(Mes!Q818="", "", LOWER(LEFT(Mes!Q818,1)&amp;MID(Mes!Q818,SEARCH(" ",Mes!Q818)+1,LEN(Mes!Q818))))
</f>
        <v/>
      </c>
      <c r="D818" s="7"/>
      <c r="E818" s="6" t="str">
        <f>Mes!M818</f>
        <v/>
      </c>
      <c r="F818" s="7" t="str">
        <f>Mes!J818</f>
        <v/>
      </c>
      <c r="G818" s="7"/>
      <c r="H818" s="7"/>
      <c r="I818" s="6" t="str">
        <f>Mes!L818</f>
        <v/>
      </c>
      <c r="J818" s="7"/>
      <c r="K818" s="8" t="str">
        <f>Mes!O818</f>
        <v/>
      </c>
      <c r="L818" s="8" t="str">
        <f>Mes!P818</f>
        <v/>
      </c>
      <c r="M818" s="6" t="str">
        <f>Mes!R818</f>
        <v/>
      </c>
      <c r="N818" s="7" t="str">
        <f t="shared" si="1"/>
        <v/>
      </c>
      <c r="O818" s="6" t="str">
        <f>Mes!N818</f>
        <v/>
      </c>
      <c r="P818" s="7"/>
      <c r="Q818" s="7"/>
      <c r="R818" s="6" t="str">
        <f>Mes!I818</f>
        <v/>
      </c>
      <c r="S818" s="6" t="str">
        <f>Mes!K818</f>
        <v/>
      </c>
      <c r="T818" s="7" t="str">
        <f>IF(Mes!Q818="","",VLOOKUP(Mes!Q818,User!$A$2:$E$200,3,1))</f>
        <v/>
      </c>
      <c r="U818" s="7"/>
      <c r="V818" s="7"/>
      <c r="W818" s="7"/>
      <c r="X818" s="7"/>
      <c r="Y818" s="7"/>
      <c r="Z818" s="7"/>
      <c r="AA818" s="7"/>
      <c r="AB818" s="7"/>
      <c r="AC818" s="7" t="str">
        <f>IF((Mes!B818 =""),Mes!H818," ")</f>
        <v/>
      </c>
      <c r="AD818" s="6" t="str">
        <f>IF(NOT(Mes!B818 =""),Mes!B818,"")</f>
        <v/>
      </c>
      <c r="AE818" s="7"/>
      <c r="AF818" s="7"/>
    </row>
    <row r="819" ht="15.75" customHeight="1">
      <c r="A819" s="6" t="str">
        <f>Mes!G819</f>
        <v/>
      </c>
      <c r="B819" s="7"/>
      <c r="C819" s="7" t="str">
        <f>IF(Mes!Q819="", "", LOWER(LEFT(Mes!Q819,1)&amp;MID(Mes!Q819,SEARCH(" ",Mes!Q819)+1,LEN(Mes!Q819))))
</f>
        <v/>
      </c>
      <c r="D819" s="7"/>
      <c r="E819" s="6" t="str">
        <f>Mes!M819</f>
        <v/>
      </c>
      <c r="F819" s="7" t="str">
        <f>Mes!J819</f>
        <v/>
      </c>
      <c r="G819" s="7"/>
      <c r="H819" s="7"/>
      <c r="I819" s="6" t="str">
        <f>Mes!L819</f>
        <v/>
      </c>
      <c r="J819" s="7"/>
      <c r="K819" s="8" t="str">
        <f>Mes!O819</f>
        <v/>
      </c>
      <c r="L819" s="8" t="str">
        <f>Mes!P819</f>
        <v/>
      </c>
      <c r="M819" s="6" t="str">
        <f>Mes!R819</f>
        <v/>
      </c>
      <c r="N819" s="7" t="str">
        <f t="shared" si="1"/>
        <v/>
      </c>
      <c r="O819" s="6" t="str">
        <f>Mes!N819</f>
        <v/>
      </c>
      <c r="P819" s="7"/>
      <c r="Q819" s="7"/>
      <c r="R819" s="6" t="str">
        <f>Mes!I819</f>
        <v/>
      </c>
      <c r="S819" s="6" t="str">
        <f>Mes!K819</f>
        <v/>
      </c>
      <c r="T819" s="7" t="str">
        <f>IF(Mes!Q819="","",VLOOKUP(Mes!Q819,User!$A$2:$E$200,3,1))</f>
        <v/>
      </c>
      <c r="U819" s="7"/>
      <c r="V819" s="7"/>
      <c r="W819" s="7"/>
      <c r="X819" s="7"/>
      <c r="Y819" s="7"/>
      <c r="Z819" s="7"/>
      <c r="AA819" s="7"/>
      <c r="AB819" s="7"/>
      <c r="AC819" s="7" t="str">
        <f>IF((Mes!B819 =""),Mes!H819," ")</f>
        <v/>
      </c>
      <c r="AD819" s="6" t="str">
        <f>IF(NOT(Mes!B819 =""),Mes!B819,"")</f>
        <v/>
      </c>
      <c r="AE819" s="7"/>
      <c r="AF819" s="7"/>
    </row>
    <row r="820" ht="15.75" customHeight="1">
      <c r="A820" s="6" t="str">
        <f>Mes!G820</f>
        <v/>
      </c>
      <c r="B820" s="7"/>
      <c r="C820" s="7" t="str">
        <f>IF(Mes!Q820="", "", LOWER(LEFT(Mes!Q820,1)&amp;MID(Mes!Q820,SEARCH(" ",Mes!Q820)+1,LEN(Mes!Q820))))
</f>
        <v/>
      </c>
      <c r="D820" s="7"/>
      <c r="E820" s="6" t="str">
        <f>Mes!M820</f>
        <v/>
      </c>
      <c r="F820" s="7" t="str">
        <f>Mes!J820</f>
        <v/>
      </c>
      <c r="G820" s="7"/>
      <c r="H820" s="7"/>
      <c r="I820" s="6" t="str">
        <f>Mes!L820</f>
        <v/>
      </c>
      <c r="J820" s="7"/>
      <c r="K820" s="8" t="str">
        <f>Mes!O820</f>
        <v/>
      </c>
      <c r="L820" s="8" t="str">
        <f>Mes!P820</f>
        <v/>
      </c>
      <c r="M820" s="6" t="str">
        <f>Mes!R820</f>
        <v/>
      </c>
      <c r="N820" s="7" t="str">
        <f t="shared" si="1"/>
        <v/>
      </c>
      <c r="O820" s="6" t="str">
        <f>Mes!N820</f>
        <v/>
      </c>
      <c r="P820" s="7"/>
      <c r="Q820" s="7"/>
      <c r="R820" s="6" t="str">
        <f>Mes!I820</f>
        <v/>
      </c>
      <c r="S820" s="6" t="str">
        <f>Mes!K820</f>
        <v/>
      </c>
      <c r="T820" s="7" t="str">
        <f>IF(Mes!Q820="","",VLOOKUP(Mes!Q820,User!$A$2:$E$200,3,1))</f>
        <v/>
      </c>
      <c r="U820" s="7"/>
      <c r="V820" s="7"/>
      <c r="W820" s="7"/>
      <c r="X820" s="7"/>
      <c r="Y820" s="7"/>
      <c r="Z820" s="7"/>
      <c r="AA820" s="7"/>
      <c r="AB820" s="7"/>
      <c r="AC820" s="7" t="str">
        <f>IF((Mes!B820 =""),Mes!H820," ")</f>
        <v/>
      </c>
      <c r="AD820" s="6" t="str">
        <f>IF(NOT(Mes!B820 =""),Mes!B820,"")</f>
        <v/>
      </c>
      <c r="AE820" s="7"/>
      <c r="AF820" s="7"/>
    </row>
    <row r="821" ht="15.75" customHeight="1">
      <c r="A821" s="6" t="str">
        <f>Mes!G821</f>
        <v/>
      </c>
      <c r="B821" s="7"/>
      <c r="C821" s="7" t="str">
        <f>IF(Mes!Q821="", "", LOWER(LEFT(Mes!Q821,1)&amp;MID(Mes!Q821,SEARCH(" ",Mes!Q821)+1,LEN(Mes!Q821))))
</f>
        <v/>
      </c>
      <c r="D821" s="7"/>
      <c r="E821" s="6" t="str">
        <f>Mes!M821</f>
        <v/>
      </c>
      <c r="F821" s="7" t="str">
        <f>Mes!J821</f>
        <v/>
      </c>
      <c r="G821" s="7"/>
      <c r="H821" s="7"/>
      <c r="I821" s="6" t="str">
        <f>Mes!L821</f>
        <v/>
      </c>
      <c r="J821" s="7"/>
      <c r="K821" s="8" t="str">
        <f>Mes!O821</f>
        <v/>
      </c>
      <c r="L821" s="8" t="str">
        <f>Mes!P821</f>
        <v/>
      </c>
      <c r="M821" s="6" t="str">
        <f>Mes!R821</f>
        <v/>
      </c>
      <c r="N821" s="7" t="str">
        <f t="shared" si="1"/>
        <v/>
      </c>
      <c r="O821" s="6" t="str">
        <f>Mes!N821</f>
        <v/>
      </c>
      <c r="P821" s="7"/>
      <c r="Q821" s="7"/>
      <c r="R821" s="6" t="str">
        <f>Mes!I821</f>
        <v/>
      </c>
      <c r="S821" s="6" t="str">
        <f>Mes!K821</f>
        <v/>
      </c>
      <c r="T821" s="7" t="str">
        <f>IF(Mes!Q821="","",VLOOKUP(Mes!Q821,User!$A$2:$E$200,3,1))</f>
        <v/>
      </c>
      <c r="U821" s="7"/>
      <c r="V821" s="7"/>
      <c r="W821" s="7"/>
      <c r="X821" s="7"/>
      <c r="Y821" s="7"/>
      <c r="Z821" s="7"/>
      <c r="AA821" s="7"/>
      <c r="AB821" s="7"/>
      <c r="AC821" s="7" t="str">
        <f>IF((Mes!B821 =""),Mes!H821," ")</f>
        <v/>
      </c>
      <c r="AD821" s="6" t="str">
        <f>IF(NOT(Mes!B821 =""),Mes!B821,"")</f>
        <v/>
      </c>
      <c r="AE821" s="7"/>
      <c r="AF821" s="7"/>
    </row>
    <row r="822" ht="15.75" customHeight="1">
      <c r="A822" s="6" t="str">
        <f>Mes!G822</f>
        <v/>
      </c>
      <c r="B822" s="7"/>
      <c r="C822" s="7" t="str">
        <f>IF(Mes!Q822="", "", LOWER(LEFT(Mes!Q822,1)&amp;MID(Mes!Q822,SEARCH(" ",Mes!Q822)+1,LEN(Mes!Q822))))
</f>
        <v/>
      </c>
      <c r="D822" s="7"/>
      <c r="E822" s="6" t="str">
        <f>Mes!M822</f>
        <v/>
      </c>
      <c r="F822" s="7" t="str">
        <f>Mes!J822</f>
        <v/>
      </c>
      <c r="G822" s="7"/>
      <c r="H822" s="7"/>
      <c r="I822" s="6" t="str">
        <f>Mes!L822</f>
        <v/>
      </c>
      <c r="J822" s="7"/>
      <c r="K822" s="8" t="str">
        <f>Mes!O822</f>
        <v/>
      </c>
      <c r="L822" s="8" t="str">
        <f>Mes!P822</f>
        <v/>
      </c>
      <c r="M822" s="6" t="str">
        <f>Mes!R822</f>
        <v/>
      </c>
      <c r="N822" s="7" t="str">
        <f t="shared" si="1"/>
        <v/>
      </c>
      <c r="O822" s="6" t="str">
        <f>Mes!N822</f>
        <v/>
      </c>
      <c r="P822" s="7"/>
      <c r="Q822" s="7"/>
      <c r="R822" s="6" t="str">
        <f>Mes!I822</f>
        <v/>
      </c>
      <c r="S822" s="6" t="str">
        <f>Mes!K822</f>
        <v/>
      </c>
      <c r="T822" s="7" t="str">
        <f>IF(Mes!Q822="","",VLOOKUP(Mes!Q822,User!$A$2:$E$200,3,1))</f>
        <v/>
      </c>
      <c r="U822" s="7"/>
      <c r="V822" s="7"/>
      <c r="W822" s="7"/>
      <c r="X822" s="7"/>
      <c r="Y822" s="7"/>
      <c r="Z822" s="7"/>
      <c r="AA822" s="7"/>
      <c r="AB822" s="7"/>
      <c r="AC822" s="7" t="str">
        <f>IF((Mes!B822 =""),Mes!H822," ")</f>
        <v/>
      </c>
      <c r="AD822" s="6" t="str">
        <f>IF(NOT(Mes!B822 =""),Mes!B822,"")</f>
        <v/>
      </c>
      <c r="AE822" s="7"/>
      <c r="AF822" s="7"/>
    </row>
    <row r="823" ht="15.75" customHeight="1">
      <c r="A823" s="6" t="str">
        <f>Mes!G823</f>
        <v/>
      </c>
      <c r="B823" s="7"/>
      <c r="C823" s="7" t="str">
        <f>IF(Mes!Q823="", "", LOWER(LEFT(Mes!Q823,1)&amp;MID(Mes!Q823,SEARCH(" ",Mes!Q823)+1,LEN(Mes!Q823))))
</f>
        <v/>
      </c>
      <c r="D823" s="7"/>
      <c r="E823" s="6" t="str">
        <f>Mes!M823</f>
        <v/>
      </c>
      <c r="F823" s="7" t="str">
        <f>Mes!J823</f>
        <v/>
      </c>
      <c r="G823" s="7"/>
      <c r="H823" s="7"/>
      <c r="I823" s="6" t="str">
        <f>Mes!L823</f>
        <v/>
      </c>
      <c r="J823" s="7"/>
      <c r="K823" s="8" t="str">
        <f>Mes!O823</f>
        <v/>
      </c>
      <c r="L823" s="8" t="str">
        <f>Mes!P823</f>
        <v/>
      </c>
      <c r="M823" s="6" t="str">
        <f>Mes!R823</f>
        <v/>
      </c>
      <c r="N823" s="7" t="str">
        <f t="shared" si="1"/>
        <v/>
      </c>
      <c r="O823" s="6" t="str">
        <f>Mes!N823</f>
        <v/>
      </c>
      <c r="P823" s="7"/>
      <c r="Q823" s="7"/>
      <c r="R823" s="6" t="str">
        <f>Mes!I823</f>
        <v/>
      </c>
      <c r="S823" s="6" t="str">
        <f>Mes!K823</f>
        <v/>
      </c>
      <c r="T823" s="7" t="str">
        <f>IF(Mes!Q823="","",VLOOKUP(Mes!Q823,User!$A$2:$E$200,3,1))</f>
        <v/>
      </c>
      <c r="U823" s="7"/>
      <c r="V823" s="7"/>
      <c r="W823" s="7"/>
      <c r="X823" s="7"/>
      <c r="Y823" s="7"/>
      <c r="Z823" s="7"/>
      <c r="AA823" s="7"/>
      <c r="AB823" s="7"/>
      <c r="AC823" s="7" t="str">
        <f>IF((Mes!B823 =""),Mes!H823," ")</f>
        <v/>
      </c>
      <c r="AD823" s="6" t="str">
        <f>IF(NOT(Mes!B823 =""),Mes!B823,"")</f>
        <v/>
      </c>
      <c r="AE823" s="7"/>
      <c r="AF823" s="7"/>
    </row>
    <row r="824" ht="15.75" customHeight="1">
      <c r="A824" s="6" t="str">
        <f>Mes!G824</f>
        <v/>
      </c>
      <c r="B824" s="7"/>
      <c r="C824" s="7" t="str">
        <f>IF(Mes!Q824="", "", LOWER(LEFT(Mes!Q824,1)&amp;MID(Mes!Q824,SEARCH(" ",Mes!Q824)+1,LEN(Mes!Q824))))
</f>
        <v/>
      </c>
      <c r="D824" s="7"/>
      <c r="E824" s="6" t="str">
        <f>Mes!M824</f>
        <v/>
      </c>
      <c r="F824" s="7" t="str">
        <f>Mes!J824</f>
        <v/>
      </c>
      <c r="G824" s="7"/>
      <c r="H824" s="7"/>
      <c r="I824" s="6" t="str">
        <f>Mes!L824</f>
        <v/>
      </c>
      <c r="J824" s="7"/>
      <c r="K824" s="8" t="str">
        <f>Mes!O824</f>
        <v/>
      </c>
      <c r="L824" s="8" t="str">
        <f>Mes!P824</f>
        <v/>
      </c>
      <c r="M824" s="6" t="str">
        <f>Mes!R824</f>
        <v/>
      </c>
      <c r="N824" s="7" t="str">
        <f t="shared" si="1"/>
        <v/>
      </c>
      <c r="O824" s="6" t="str">
        <f>Mes!N824</f>
        <v/>
      </c>
      <c r="P824" s="7"/>
      <c r="Q824" s="7"/>
      <c r="R824" s="6" t="str">
        <f>Mes!I824</f>
        <v/>
      </c>
      <c r="S824" s="6" t="str">
        <f>Mes!K824</f>
        <v/>
      </c>
      <c r="T824" s="7" t="str">
        <f>IF(Mes!Q824="","",VLOOKUP(Mes!Q824,User!$A$2:$E$200,3,1))</f>
        <v/>
      </c>
      <c r="U824" s="7"/>
      <c r="V824" s="7"/>
      <c r="W824" s="7"/>
      <c r="X824" s="7"/>
      <c r="Y824" s="7"/>
      <c r="Z824" s="7"/>
      <c r="AA824" s="7"/>
      <c r="AB824" s="7"/>
      <c r="AC824" s="7" t="str">
        <f>IF((Mes!B824 =""),Mes!H824," ")</f>
        <v/>
      </c>
      <c r="AD824" s="6" t="str">
        <f>IF(NOT(Mes!B824 =""),Mes!B824,"")</f>
        <v/>
      </c>
      <c r="AE824" s="7"/>
      <c r="AF824" s="7"/>
    </row>
    <row r="825" ht="15.75" customHeight="1">
      <c r="A825" s="6" t="str">
        <f>Mes!G825</f>
        <v/>
      </c>
      <c r="B825" s="7"/>
      <c r="C825" s="7" t="str">
        <f>IF(Mes!Q825="", "", LOWER(LEFT(Mes!Q825,1)&amp;MID(Mes!Q825,SEARCH(" ",Mes!Q825)+1,LEN(Mes!Q825))))
</f>
        <v/>
      </c>
      <c r="D825" s="7"/>
      <c r="E825" s="6" t="str">
        <f>Mes!M825</f>
        <v/>
      </c>
      <c r="F825" s="7" t="str">
        <f>Mes!J825</f>
        <v/>
      </c>
      <c r="G825" s="7"/>
      <c r="H825" s="7"/>
      <c r="I825" s="6" t="str">
        <f>Mes!L825</f>
        <v/>
      </c>
      <c r="J825" s="7"/>
      <c r="K825" s="8" t="str">
        <f>Mes!O825</f>
        <v/>
      </c>
      <c r="L825" s="8" t="str">
        <f>Mes!P825</f>
        <v/>
      </c>
      <c r="M825" s="6" t="str">
        <f>Mes!R825</f>
        <v/>
      </c>
      <c r="N825" s="7" t="str">
        <f t="shared" si="1"/>
        <v/>
      </c>
      <c r="O825" s="6" t="str">
        <f>Mes!N825</f>
        <v/>
      </c>
      <c r="P825" s="7"/>
      <c r="Q825" s="7"/>
      <c r="R825" s="6" t="str">
        <f>Mes!I825</f>
        <v/>
      </c>
      <c r="S825" s="6" t="str">
        <f>Mes!K825</f>
        <v/>
      </c>
      <c r="T825" s="7" t="str">
        <f>IF(Mes!Q825="","",VLOOKUP(Mes!Q825,User!$A$2:$E$200,3,1))</f>
        <v/>
      </c>
      <c r="U825" s="7"/>
      <c r="V825" s="7"/>
      <c r="W825" s="7"/>
      <c r="X825" s="7"/>
      <c r="Y825" s="7"/>
      <c r="Z825" s="7"/>
      <c r="AA825" s="7"/>
      <c r="AB825" s="7"/>
      <c r="AC825" s="7" t="str">
        <f>IF((Mes!B825 =""),Mes!H825," ")</f>
        <v/>
      </c>
      <c r="AD825" s="6" t="str">
        <f>IF(NOT(Mes!B825 =""),Mes!B825,"")</f>
        <v/>
      </c>
      <c r="AE825" s="7"/>
      <c r="AF825" s="7"/>
    </row>
    <row r="826" ht="15.75" customHeight="1">
      <c r="A826" s="6" t="str">
        <f>Mes!G826</f>
        <v/>
      </c>
      <c r="B826" s="7"/>
      <c r="C826" s="7" t="str">
        <f>IF(Mes!Q826="", "", LOWER(LEFT(Mes!Q826,1)&amp;MID(Mes!Q826,SEARCH(" ",Mes!Q826)+1,LEN(Mes!Q826))))
</f>
        <v/>
      </c>
      <c r="D826" s="7"/>
      <c r="E826" s="6" t="str">
        <f>Mes!M826</f>
        <v/>
      </c>
      <c r="F826" s="7" t="str">
        <f>Mes!J826</f>
        <v/>
      </c>
      <c r="G826" s="7"/>
      <c r="H826" s="7"/>
      <c r="I826" s="6" t="str">
        <f>Mes!L826</f>
        <v/>
      </c>
      <c r="J826" s="7"/>
      <c r="K826" s="8" t="str">
        <f>Mes!O826</f>
        <v/>
      </c>
      <c r="L826" s="8" t="str">
        <f>Mes!P826</f>
        <v/>
      </c>
      <c r="M826" s="6" t="str">
        <f>Mes!R826</f>
        <v/>
      </c>
      <c r="N826" s="7" t="str">
        <f t="shared" si="1"/>
        <v/>
      </c>
      <c r="O826" s="6" t="str">
        <f>Mes!N826</f>
        <v/>
      </c>
      <c r="P826" s="7"/>
      <c r="Q826" s="7"/>
      <c r="R826" s="6" t="str">
        <f>Mes!I826</f>
        <v/>
      </c>
      <c r="S826" s="6" t="str">
        <f>Mes!K826</f>
        <v/>
      </c>
      <c r="T826" s="7" t="str">
        <f>IF(Mes!Q826="","",VLOOKUP(Mes!Q826,User!$A$2:$E$200,3,1))</f>
        <v/>
      </c>
      <c r="U826" s="7"/>
      <c r="V826" s="7"/>
      <c r="W826" s="7"/>
      <c r="X826" s="7"/>
      <c r="Y826" s="7"/>
      <c r="Z826" s="7"/>
      <c r="AA826" s="7"/>
      <c r="AB826" s="7"/>
      <c r="AC826" s="7" t="str">
        <f>IF((Mes!B826 =""),Mes!H826," ")</f>
        <v/>
      </c>
      <c r="AD826" s="6" t="str">
        <f>IF(NOT(Mes!B826 =""),Mes!B826,"")</f>
        <v/>
      </c>
      <c r="AE826" s="7"/>
      <c r="AF826" s="7"/>
    </row>
    <row r="827" ht="15.75" customHeight="1">
      <c r="A827" s="6" t="str">
        <f>Mes!G827</f>
        <v/>
      </c>
      <c r="B827" s="7"/>
      <c r="C827" s="7" t="str">
        <f>IF(Mes!Q827="", "", LOWER(LEFT(Mes!Q827,1)&amp;MID(Mes!Q827,SEARCH(" ",Mes!Q827)+1,LEN(Mes!Q827))))
</f>
        <v/>
      </c>
      <c r="D827" s="7"/>
      <c r="E827" s="6" t="str">
        <f>Mes!M827</f>
        <v/>
      </c>
      <c r="F827" s="7" t="str">
        <f>Mes!J827</f>
        <v/>
      </c>
      <c r="G827" s="7"/>
      <c r="H827" s="7"/>
      <c r="I827" s="6" t="str">
        <f>Mes!L827</f>
        <v/>
      </c>
      <c r="J827" s="7"/>
      <c r="K827" s="8" t="str">
        <f>Mes!O827</f>
        <v/>
      </c>
      <c r="L827" s="8" t="str">
        <f>Mes!P827</f>
        <v/>
      </c>
      <c r="M827" s="6" t="str">
        <f>Mes!R827</f>
        <v/>
      </c>
      <c r="N827" s="7" t="str">
        <f t="shared" si="1"/>
        <v/>
      </c>
      <c r="O827" s="6" t="str">
        <f>Mes!N827</f>
        <v/>
      </c>
      <c r="P827" s="7"/>
      <c r="Q827" s="7"/>
      <c r="R827" s="6" t="str">
        <f>Mes!I827</f>
        <v/>
      </c>
      <c r="S827" s="6" t="str">
        <f>Mes!K827</f>
        <v/>
      </c>
      <c r="T827" s="7" t="str">
        <f>IF(Mes!Q827="","",VLOOKUP(Mes!Q827,User!$A$2:$E$200,3,1))</f>
        <v/>
      </c>
      <c r="U827" s="7"/>
      <c r="V827" s="7"/>
      <c r="W827" s="7"/>
      <c r="X827" s="7"/>
      <c r="Y827" s="7"/>
      <c r="Z827" s="7"/>
      <c r="AA827" s="7"/>
      <c r="AB827" s="7"/>
      <c r="AC827" s="7" t="str">
        <f>IF((Mes!B827 =""),Mes!H827," ")</f>
        <v/>
      </c>
      <c r="AD827" s="6" t="str">
        <f>IF(NOT(Mes!B827 =""),Mes!B827,"")</f>
        <v/>
      </c>
      <c r="AE827" s="7"/>
      <c r="AF827" s="7"/>
    </row>
    <row r="828" ht="15.75" customHeight="1">
      <c r="A828" s="6" t="str">
        <f>Mes!G828</f>
        <v/>
      </c>
      <c r="B828" s="7"/>
      <c r="C828" s="7" t="str">
        <f>IF(Mes!Q828="", "", LOWER(LEFT(Mes!Q828,1)&amp;MID(Mes!Q828,SEARCH(" ",Mes!Q828)+1,LEN(Mes!Q828))))
</f>
        <v/>
      </c>
      <c r="D828" s="7"/>
      <c r="E828" s="6" t="str">
        <f>Mes!M828</f>
        <v/>
      </c>
      <c r="F828" s="7" t="str">
        <f>Mes!J828</f>
        <v/>
      </c>
      <c r="G828" s="7"/>
      <c r="H828" s="7"/>
      <c r="I828" s="6" t="str">
        <f>Mes!L828</f>
        <v/>
      </c>
      <c r="J828" s="7"/>
      <c r="K828" s="8" t="str">
        <f>Mes!O828</f>
        <v/>
      </c>
      <c r="L828" s="8" t="str">
        <f>Mes!P828</f>
        <v/>
      </c>
      <c r="M828" s="6" t="str">
        <f>Mes!R828</f>
        <v/>
      </c>
      <c r="N828" s="7" t="str">
        <f t="shared" si="1"/>
        <v/>
      </c>
      <c r="O828" s="6" t="str">
        <f>Mes!N828</f>
        <v/>
      </c>
      <c r="P828" s="7"/>
      <c r="Q828" s="7"/>
      <c r="R828" s="6" t="str">
        <f>Mes!I828</f>
        <v/>
      </c>
      <c r="S828" s="6" t="str">
        <f>Mes!K828</f>
        <v/>
      </c>
      <c r="T828" s="7" t="str">
        <f>IF(Mes!Q828="","",VLOOKUP(Mes!Q828,User!$A$2:$E$200,3,1))</f>
        <v/>
      </c>
      <c r="U828" s="7"/>
      <c r="V828" s="7"/>
      <c r="W828" s="7"/>
      <c r="X828" s="7"/>
      <c r="Y828" s="7"/>
      <c r="Z828" s="7"/>
      <c r="AA828" s="7"/>
      <c r="AB828" s="7"/>
      <c r="AC828" s="7" t="str">
        <f>IF((Mes!B828 =""),Mes!H828," ")</f>
        <v/>
      </c>
      <c r="AD828" s="6" t="str">
        <f>IF(NOT(Mes!B828 =""),Mes!B828,"")</f>
        <v/>
      </c>
      <c r="AE828" s="7"/>
      <c r="AF828" s="7"/>
    </row>
    <row r="829" ht="15.75" customHeight="1">
      <c r="A829" s="6" t="str">
        <f>Mes!G829</f>
        <v/>
      </c>
      <c r="B829" s="7"/>
      <c r="C829" s="7" t="str">
        <f>IF(Mes!Q829="", "", LOWER(LEFT(Mes!Q829,1)&amp;MID(Mes!Q829,SEARCH(" ",Mes!Q829)+1,LEN(Mes!Q829))))
</f>
        <v/>
      </c>
      <c r="D829" s="7"/>
      <c r="E829" s="6" t="str">
        <f>Mes!M829</f>
        <v/>
      </c>
      <c r="F829" s="7" t="str">
        <f>Mes!J829</f>
        <v/>
      </c>
      <c r="G829" s="7"/>
      <c r="H829" s="7"/>
      <c r="I829" s="6" t="str">
        <f>Mes!L829</f>
        <v/>
      </c>
      <c r="J829" s="7"/>
      <c r="K829" s="8" t="str">
        <f>Mes!O829</f>
        <v/>
      </c>
      <c r="L829" s="8" t="str">
        <f>Mes!P829</f>
        <v/>
      </c>
      <c r="M829" s="6" t="str">
        <f>Mes!R829</f>
        <v/>
      </c>
      <c r="N829" s="7" t="str">
        <f t="shared" si="1"/>
        <v/>
      </c>
      <c r="O829" s="6" t="str">
        <f>Mes!N829</f>
        <v/>
      </c>
      <c r="P829" s="7"/>
      <c r="Q829" s="7"/>
      <c r="R829" s="6" t="str">
        <f>Mes!I829</f>
        <v/>
      </c>
      <c r="S829" s="6" t="str">
        <f>Mes!K829</f>
        <v/>
      </c>
      <c r="T829" s="7" t="str">
        <f>IF(Mes!Q829="","",VLOOKUP(Mes!Q829,User!$A$2:$E$200,3,1))</f>
        <v/>
      </c>
      <c r="U829" s="7"/>
      <c r="V829" s="7"/>
      <c r="W829" s="7"/>
      <c r="X829" s="7"/>
      <c r="Y829" s="7"/>
      <c r="Z829" s="7"/>
      <c r="AA829" s="7"/>
      <c r="AB829" s="7"/>
      <c r="AC829" s="7" t="str">
        <f>IF((Mes!B829 =""),Mes!H829," ")</f>
        <v/>
      </c>
      <c r="AD829" s="6" t="str">
        <f>IF(NOT(Mes!B829 =""),Mes!B829,"")</f>
        <v/>
      </c>
      <c r="AE829" s="7"/>
      <c r="AF829" s="7"/>
    </row>
    <row r="830" ht="15.75" customHeight="1">
      <c r="A830" s="6" t="str">
        <f>Mes!G830</f>
        <v/>
      </c>
      <c r="B830" s="7"/>
      <c r="C830" s="7" t="str">
        <f>IF(Mes!Q830="", "", LOWER(LEFT(Mes!Q830,1)&amp;MID(Mes!Q830,SEARCH(" ",Mes!Q830)+1,LEN(Mes!Q830))))
</f>
        <v/>
      </c>
      <c r="D830" s="7"/>
      <c r="E830" s="6" t="str">
        <f>Mes!M830</f>
        <v/>
      </c>
      <c r="F830" s="7" t="str">
        <f>Mes!J830</f>
        <v/>
      </c>
      <c r="G830" s="7"/>
      <c r="H830" s="7"/>
      <c r="I830" s="6" t="str">
        <f>Mes!L830</f>
        <v/>
      </c>
      <c r="J830" s="7"/>
      <c r="K830" s="8" t="str">
        <f>Mes!O830</f>
        <v/>
      </c>
      <c r="L830" s="8" t="str">
        <f>Mes!P830</f>
        <v/>
      </c>
      <c r="M830" s="6" t="str">
        <f>Mes!R830</f>
        <v/>
      </c>
      <c r="N830" s="7" t="str">
        <f t="shared" si="1"/>
        <v/>
      </c>
      <c r="O830" s="6" t="str">
        <f>Mes!N830</f>
        <v/>
      </c>
      <c r="P830" s="7"/>
      <c r="Q830" s="7"/>
      <c r="R830" s="6" t="str">
        <f>Mes!I830</f>
        <v/>
      </c>
      <c r="S830" s="6" t="str">
        <f>Mes!K830</f>
        <v/>
      </c>
      <c r="T830" s="7" t="str">
        <f>IF(Mes!Q830="","",VLOOKUP(Mes!Q830,User!$A$2:$E$200,3,1))</f>
        <v/>
      </c>
      <c r="U830" s="7"/>
      <c r="V830" s="7"/>
      <c r="W830" s="7"/>
      <c r="X830" s="7"/>
      <c r="Y830" s="7"/>
      <c r="Z830" s="7"/>
      <c r="AA830" s="7"/>
      <c r="AB830" s="7"/>
      <c r="AC830" s="7" t="str">
        <f>IF((Mes!B830 =""),Mes!H830," ")</f>
        <v/>
      </c>
      <c r="AD830" s="6" t="str">
        <f>IF(NOT(Mes!B830 =""),Mes!B830,"")</f>
        <v/>
      </c>
      <c r="AE830" s="7"/>
      <c r="AF830" s="7"/>
    </row>
    <row r="831" ht="15.75" customHeight="1">
      <c r="A831" s="6" t="str">
        <f>Mes!G831</f>
        <v/>
      </c>
      <c r="B831" s="7"/>
      <c r="C831" s="7" t="str">
        <f>IF(Mes!Q831="", "", LOWER(LEFT(Mes!Q831,1)&amp;MID(Mes!Q831,SEARCH(" ",Mes!Q831)+1,LEN(Mes!Q831))))
</f>
        <v/>
      </c>
      <c r="D831" s="7"/>
      <c r="E831" s="6" t="str">
        <f>Mes!M831</f>
        <v/>
      </c>
      <c r="F831" s="7" t="str">
        <f>Mes!J831</f>
        <v/>
      </c>
      <c r="G831" s="7"/>
      <c r="H831" s="7"/>
      <c r="I831" s="6" t="str">
        <f>Mes!L831</f>
        <v/>
      </c>
      <c r="J831" s="7"/>
      <c r="K831" s="8" t="str">
        <f>Mes!O831</f>
        <v/>
      </c>
      <c r="L831" s="8" t="str">
        <f>Mes!P831</f>
        <v/>
      </c>
      <c r="M831" s="6" t="str">
        <f>Mes!R831</f>
        <v/>
      </c>
      <c r="N831" s="7" t="str">
        <f t="shared" si="1"/>
        <v/>
      </c>
      <c r="O831" s="6" t="str">
        <f>Mes!N831</f>
        <v/>
      </c>
      <c r="P831" s="7"/>
      <c r="Q831" s="7"/>
      <c r="R831" s="6" t="str">
        <f>Mes!I831</f>
        <v/>
      </c>
      <c r="S831" s="6" t="str">
        <f>Mes!K831</f>
        <v/>
      </c>
      <c r="T831" s="7" t="str">
        <f>IF(Mes!Q831="","",VLOOKUP(Mes!Q831,User!$A$2:$E$200,3,1))</f>
        <v/>
      </c>
      <c r="U831" s="7"/>
      <c r="V831" s="7"/>
      <c r="W831" s="7"/>
      <c r="X831" s="7"/>
      <c r="Y831" s="7"/>
      <c r="Z831" s="7"/>
      <c r="AA831" s="7"/>
      <c r="AB831" s="7"/>
      <c r="AC831" s="7" t="str">
        <f>IF((Mes!B831 =""),Mes!H831," ")</f>
        <v/>
      </c>
      <c r="AD831" s="6" t="str">
        <f>IF(NOT(Mes!B831 =""),Mes!B831,"")</f>
        <v/>
      </c>
      <c r="AE831" s="7"/>
      <c r="AF831" s="7"/>
    </row>
    <row r="832" ht="15.75" customHeight="1">
      <c r="A832" s="6" t="str">
        <f>Mes!G832</f>
        <v/>
      </c>
      <c r="B832" s="7"/>
      <c r="C832" s="7" t="str">
        <f>IF(Mes!Q832="", "", LOWER(LEFT(Mes!Q832,1)&amp;MID(Mes!Q832,SEARCH(" ",Mes!Q832)+1,LEN(Mes!Q832))))
</f>
        <v/>
      </c>
      <c r="D832" s="7"/>
      <c r="E832" s="6" t="str">
        <f>Mes!M832</f>
        <v/>
      </c>
      <c r="F832" s="7" t="str">
        <f>Mes!J832</f>
        <v/>
      </c>
      <c r="G832" s="7"/>
      <c r="H832" s="7"/>
      <c r="I832" s="6" t="str">
        <f>Mes!L832</f>
        <v/>
      </c>
      <c r="J832" s="7"/>
      <c r="K832" s="8" t="str">
        <f>Mes!O832</f>
        <v/>
      </c>
      <c r="L832" s="8" t="str">
        <f>Mes!P832</f>
        <v/>
      </c>
      <c r="M832" s="6" t="str">
        <f>Mes!R832</f>
        <v/>
      </c>
      <c r="N832" s="7" t="str">
        <f t="shared" si="1"/>
        <v/>
      </c>
      <c r="O832" s="6" t="str">
        <f>Mes!N832</f>
        <v/>
      </c>
      <c r="P832" s="7"/>
      <c r="Q832" s="7"/>
      <c r="R832" s="6" t="str">
        <f>Mes!I832</f>
        <v/>
      </c>
      <c r="S832" s="6" t="str">
        <f>Mes!K832</f>
        <v/>
      </c>
      <c r="T832" s="7" t="str">
        <f>IF(Mes!Q832="","",VLOOKUP(Mes!Q832,User!$A$2:$E$200,3,1))</f>
        <v/>
      </c>
      <c r="U832" s="7"/>
      <c r="V832" s="7"/>
      <c r="W832" s="7"/>
      <c r="X832" s="7"/>
      <c r="Y832" s="7"/>
      <c r="Z832" s="7"/>
      <c r="AA832" s="7"/>
      <c r="AB832" s="7"/>
      <c r="AC832" s="7" t="str">
        <f>IF((Mes!B832 =""),Mes!H832," ")</f>
        <v/>
      </c>
      <c r="AD832" s="6" t="str">
        <f>IF(NOT(Mes!B832 =""),Mes!B832,"")</f>
        <v/>
      </c>
      <c r="AE832" s="7"/>
      <c r="AF832" s="7"/>
    </row>
    <row r="833" ht="15.75" customHeight="1">
      <c r="A833" s="6" t="str">
        <f>Mes!G833</f>
        <v/>
      </c>
      <c r="B833" s="7"/>
      <c r="C833" s="7" t="str">
        <f>IF(Mes!Q833="", "", LOWER(LEFT(Mes!Q833,1)&amp;MID(Mes!Q833,SEARCH(" ",Mes!Q833)+1,LEN(Mes!Q833))))
</f>
        <v/>
      </c>
      <c r="D833" s="7"/>
      <c r="E833" s="6" t="str">
        <f>Mes!M833</f>
        <v/>
      </c>
      <c r="F833" s="7" t="str">
        <f>Mes!J833</f>
        <v/>
      </c>
      <c r="G833" s="7"/>
      <c r="H833" s="7"/>
      <c r="I833" s="6" t="str">
        <f>Mes!L833</f>
        <v/>
      </c>
      <c r="J833" s="7"/>
      <c r="K833" s="8" t="str">
        <f>Mes!O833</f>
        <v/>
      </c>
      <c r="L833" s="8" t="str">
        <f>Mes!P833</f>
        <v/>
      </c>
      <c r="M833" s="6" t="str">
        <f>Mes!R833</f>
        <v/>
      </c>
      <c r="N833" s="7" t="str">
        <f t="shared" si="1"/>
        <v/>
      </c>
      <c r="O833" s="6" t="str">
        <f>Mes!N833</f>
        <v/>
      </c>
      <c r="P833" s="7"/>
      <c r="Q833" s="7"/>
      <c r="R833" s="6" t="str">
        <f>Mes!I833</f>
        <v/>
      </c>
      <c r="S833" s="6" t="str">
        <f>Mes!K833</f>
        <v/>
      </c>
      <c r="T833" s="7" t="str">
        <f>IF(Mes!Q833="","",VLOOKUP(Mes!Q833,User!$A$2:$E$200,3,1))</f>
        <v/>
      </c>
      <c r="U833" s="7"/>
      <c r="V833" s="7"/>
      <c r="W833" s="7"/>
      <c r="X833" s="7"/>
      <c r="Y833" s="7"/>
      <c r="Z833" s="7"/>
      <c r="AA833" s="7"/>
      <c r="AB833" s="7"/>
      <c r="AC833" s="7" t="str">
        <f>IF((Mes!B833 =""),Mes!H833," ")</f>
        <v/>
      </c>
      <c r="AD833" s="6" t="str">
        <f>IF(NOT(Mes!B833 =""),Mes!B833,"")</f>
        <v/>
      </c>
      <c r="AE833" s="7"/>
      <c r="AF833" s="7"/>
    </row>
    <row r="834" ht="15.75" customHeight="1">
      <c r="A834" s="6" t="str">
        <f>Mes!G834</f>
        <v/>
      </c>
      <c r="B834" s="7"/>
      <c r="C834" s="7" t="str">
        <f>IF(Mes!Q834="", "", LOWER(LEFT(Mes!Q834,1)&amp;MID(Mes!Q834,SEARCH(" ",Mes!Q834)+1,LEN(Mes!Q834))))
</f>
        <v/>
      </c>
      <c r="D834" s="7"/>
      <c r="E834" s="6" t="str">
        <f>Mes!M834</f>
        <v/>
      </c>
      <c r="F834" s="7" t="str">
        <f>Mes!J834</f>
        <v/>
      </c>
      <c r="G834" s="7"/>
      <c r="H834" s="7"/>
      <c r="I834" s="6" t="str">
        <f>Mes!L834</f>
        <v/>
      </c>
      <c r="J834" s="7"/>
      <c r="K834" s="8" t="str">
        <f>Mes!O834</f>
        <v/>
      </c>
      <c r="L834" s="8" t="str">
        <f>Mes!P834</f>
        <v/>
      </c>
      <c r="M834" s="6" t="str">
        <f>Mes!R834</f>
        <v/>
      </c>
      <c r="N834" s="7" t="str">
        <f t="shared" si="1"/>
        <v/>
      </c>
      <c r="O834" s="6" t="str">
        <f>Mes!N834</f>
        <v/>
      </c>
      <c r="P834" s="7"/>
      <c r="Q834" s="7"/>
      <c r="R834" s="6" t="str">
        <f>Mes!I834</f>
        <v/>
      </c>
      <c r="S834" s="6" t="str">
        <f>Mes!K834</f>
        <v/>
      </c>
      <c r="T834" s="7" t="str">
        <f>IF(Mes!Q834="","",VLOOKUP(Mes!Q834,User!$A$2:$E$200,3,1))</f>
        <v/>
      </c>
      <c r="U834" s="7"/>
      <c r="V834" s="7"/>
      <c r="W834" s="7"/>
      <c r="X834" s="7"/>
      <c r="Y834" s="7"/>
      <c r="Z834" s="7"/>
      <c r="AA834" s="7"/>
      <c r="AB834" s="7"/>
      <c r="AC834" s="7" t="str">
        <f>IF((Mes!B834 =""),Mes!H834," ")</f>
        <v/>
      </c>
      <c r="AD834" s="6" t="str">
        <f>IF(NOT(Mes!B834 =""),Mes!B834,"")</f>
        <v/>
      </c>
      <c r="AE834" s="7"/>
      <c r="AF834" s="7"/>
    </row>
    <row r="835" ht="15.75" customHeight="1">
      <c r="A835" s="6" t="str">
        <f>Mes!G835</f>
        <v/>
      </c>
      <c r="B835" s="7"/>
      <c r="C835" s="7" t="str">
        <f>IF(Mes!Q835="", "", LOWER(LEFT(Mes!Q835,1)&amp;MID(Mes!Q835,SEARCH(" ",Mes!Q835)+1,LEN(Mes!Q835))))
</f>
        <v/>
      </c>
      <c r="D835" s="7"/>
      <c r="E835" s="6" t="str">
        <f>Mes!M835</f>
        <v/>
      </c>
      <c r="F835" s="7" t="str">
        <f>Mes!J835</f>
        <v/>
      </c>
      <c r="G835" s="7"/>
      <c r="H835" s="7"/>
      <c r="I835" s="6" t="str">
        <f>Mes!L835</f>
        <v/>
      </c>
      <c r="J835" s="7"/>
      <c r="K835" s="8" t="str">
        <f>Mes!O835</f>
        <v/>
      </c>
      <c r="L835" s="8" t="str">
        <f>Mes!P835</f>
        <v/>
      </c>
      <c r="M835" s="6" t="str">
        <f>Mes!R835</f>
        <v/>
      </c>
      <c r="N835" s="7" t="str">
        <f t="shared" si="1"/>
        <v/>
      </c>
      <c r="O835" s="6" t="str">
        <f>Mes!N835</f>
        <v/>
      </c>
      <c r="P835" s="7"/>
      <c r="Q835" s="7"/>
      <c r="R835" s="6" t="str">
        <f>Mes!I835</f>
        <v/>
      </c>
      <c r="S835" s="6" t="str">
        <f>Mes!K835</f>
        <v/>
      </c>
      <c r="T835" s="7" t="str">
        <f>IF(Mes!Q835="","",VLOOKUP(Mes!Q835,User!$A$2:$E$200,3,1))</f>
        <v/>
      </c>
      <c r="U835" s="7"/>
      <c r="V835" s="7"/>
      <c r="W835" s="7"/>
      <c r="X835" s="7"/>
      <c r="Y835" s="7"/>
      <c r="Z835" s="7"/>
      <c r="AA835" s="7"/>
      <c r="AB835" s="7"/>
      <c r="AC835" s="7" t="str">
        <f>IF((Mes!B835 =""),Mes!H835," ")</f>
        <v/>
      </c>
      <c r="AD835" s="6" t="str">
        <f>IF(NOT(Mes!B835 =""),Mes!B835,"")</f>
        <v/>
      </c>
      <c r="AE835" s="7"/>
      <c r="AF835" s="7"/>
    </row>
    <row r="836" ht="15.75" customHeight="1">
      <c r="A836" s="6" t="str">
        <f>Mes!G836</f>
        <v/>
      </c>
      <c r="B836" s="7"/>
      <c r="C836" s="7" t="str">
        <f>IF(Mes!Q836="", "", LOWER(LEFT(Mes!Q836,1)&amp;MID(Mes!Q836,SEARCH(" ",Mes!Q836)+1,LEN(Mes!Q836))))
</f>
        <v/>
      </c>
      <c r="D836" s="7"/>
      <c r="E836" s="6" t="str">
        <f>Mes!M836</f>
        <v/>
      </c>
      <c r="F836" s="7" t="str">
        <f>Mes!J836</f>
        <v/>
      </c>
      <c r="G836" s="7"/>
      <c r="H836" s="7"/>
      <c r="I836" s="6" t="str">
        <f>Mes!L836</f>
        <v/>
      </c>
      <c r="J836" s="7"/>
      <c r="K836" s="8" t="str">
        <f>Mes!O836</f>
        <v/>
      </c>
      <c r="L836" s="8" t="str">
        <f>Mes!P836</f>
        <v/>
      </c>
      <c r="M836" s="6" t="str">
        <f>Mes!R836</f>
        <v/>
      </c>
      <c r="N836" s="7" t="str">
        <f t="shared" si="1"/>
        <v/>
      </c>
      <c r="O836" s="6" t="str">
        <f>Mes!N836</f>
        <v/>
      </c>
      <c r="P836" s="7"/>
      <c r="Q836" s="7"/>
      <c r="R836" s="6" t="str">
        <f>Mes!I836</f>
        <v/>
      </c>
      <c r="S836" s="6" t="str">
        <f>Mes!K836</f>
        <v/>
      </c>
      <c r="T836" s="7" t="str">
        <f>IF(Mes!Q836="","",VLOOKUP(Mes!Q836,User!$A$2:$E$200,3,1))</f>
        <v/>
      </c>
      <c r="U836" s="7"/>
      <c r="V836" s="7"/>
      <c r="W836" s="7"/>
      <c r="X836" s="7"/>
      <c r="Y836" s="7"/>
      <c r="Z836" s="7"/>
      <c r="AA836" s="7"/>
      <c r="AB836" s="7"/>
      <c r="AC836" s="7" t="str">
        <f>IF((Mes!B836 =""),Mes!H836," ")</f>
        <v/>
      </c>
      <c r="AD836" s="6" t="str">
        <f>IF(NOT(Mes!B836 =""),Mes!B836,"")</f>
        <v/>
      </c>
      <c r="AE836" s="7"/>
      <c r="AF836" s="7"/>
    </row>
    <row r="837" ht="15.75" customHeight="1">
      <c r="A837" s="6" t="str">
        <f>Mes!G837</f>
        <v/>
      </c>
      <c r="B837" s="7"/>
      <c r="C837" s="7" t="str">
        <f>IF(Mes!Q837="", "", LOWER(LEFT(Mes!Q837,1)&amp;MID(Mes!Q837,SEARCH(" ",Mes!Q837)+1,LEN(Mes!Q837))))
</f>
        <v/>
      </c>
      <c r="D837" s="7"/>
      <c r="E837" s="6" t="str">
        <f>Mes!M837</f>
        <v/>
      </c>
      <c r="F837" s="7" t="str">
        <f>Mes!J837</f>
        <v/>
      </c>
      <c r="G837" s="7"/>
      <c r="H837" s="7"/>
      <c r="I837" s="6" t="str">
        <f>Mes!L837</f>
        <v/>
      </c>
      <c r="J837" s="7"/>
      <c r="K837" s="8" t="str">
        <f>Mes!O837</f>
        <v/>
      </c>
      <c r="L837" s="8" t="str">
        <f>Mes!P837</f>
        <v/>
      </c>
      <c r="M837" s="6" t="str">
        <f>Mes!R837</f>
        <v/>
      </c>
      <c r="N837" s="7" t="str">
        <f t="shared" si="1"/>
        <v/>
      </c>
      <c r="O837" s="6" t="str">
        <f>Mes!N837</f>
        <v/>
      </c>
      <c r="P837" s="7"/>
      <c r="Q837" s="7"/>
      <c r="R837" s="6" t="str">
        <f>Mes!I837</f>
        <v/>
      </c>
      <c r="S837" s="6" t="str">
        <f>Mes!K837</f>
        <v/>
      </c>
      <c r="T837" s="7" t="str">
        <f>IF(Mes!Q837="","",VLOOKUP(Mes!Q837,User!$A$2:$E$200,3,1))</f>
        <v/>
      </c>
      <c r="U837" s="7"/>
      <c r="V837" s="7"/>
      <c r="W837" s="7"/>
      <c r="X837" s="7"/>
      <c r="Y837" s="7"/>
      <c r="Z837" s="7"/>
      <c r="AA837" s="7"/>
      <c r="AB837" s="7"/>
      <c r="AC837" s="7" t="str">
        <f>IF((Mes!B837 =""),Mes!H837," ")</f>
        <v/>
      </c>
      <c r="AD837" s="6" t="str">
        <f>IF(NOT(Mes!B837 =""),Mes!B837,"")</f>
        <v/>
      </c>
      <c r="AE837" s="7"/>
      <c r="AF837" s="7"/>
    </row>
    <row r="838" ht="15.75" customHeight="1">
      <c r="A838" s="6" t="str">
        <f>Mes!G838</f>
        <v/>
      </c>
      <c r="B838" s="7"/>
      <c r="C838" s="7" t="str">
        <f>IF(Mes!Q838="", "", LOWER(LEFT(Mes!Q838,1)&amp;MID(Mes!Q838,SEARCH(" ",Mes!Q838)+1,LEN(Mes!Q838))))
</f>
        <v/>
      </c>
      <c r="D838" s="7"/>
      <c r="E838" s="6" t="str">
        <f>Mes!M838</f>
        <v/>
      </c>
      <c r="F838" s="7" t="str">
        <f>Mes!J838</f>
        <v/>
      </c>
      <c r="G838" s="7"/>
      <c r="H838" s="7"/>
      <c r="I838" s="6" t="str">
        <f>Mes!L838</f>
        <v/>
      </c>
      <c r="J838" s="7"/>
      <c r="K838" s="8" t="str">
        <f>Mes!O838</f>
        <v/>
      </c>
      <c r="L838" s="8" t="str">
        <f>Mes!P838</f>
        <v/>
      </c>
      <c r="M838" s="6" t="str">
        <f>Mes!R838</f>
        <v/>
      </c>
      <c r="N838" s="7" t="str">
        <f t="shared" si="1"/>
        <v/>
      </c>
      <c r="O838" s="6" t="str">
        <f>Mes!N838</f>
        <v/>
      </c>
      <c r="P838" s="7"/>
      <c r="Q838" s="7"/>
      <c r="R838" s="6" t="str">
        <f>Mes!I838</f>
        <v/>
      </c>
      <c r="S838" s="6" t="str">
        <f>Mes!K838</f>
        <v/>
      </c>
      <c r="T838" s="7" t="str">
        <f>IF(Mes!Q838="","",VLOOKUP(Mes!Q838,User!$A$2:$E$200,3,1))</f>
        <v/>
      </c>
      <c r="U838" s="7"/>
      <c r="V838" s="7"/>
      <c r="W838" s="7"/>
      <c r="X838" s="7"/>
      <c r="Y838" s="7"/>
      <c r="Z838" s="7"/>
      <c r="AA838" s="7"/>
      <c r="AB838" s="7"/>
      <c r="AC838" s="7" t="str">
        <f>IF((Mes!B838 =""),Mes!H838," ")</f>
        <v/>
      </c>
      <c r="AD838" s="6" t="str">
        <f>IF(NOT(Mes!B838 =""),Mes!B838,"")</f>
        <v/>
      </c>
      <c r="AE838" s="7"/>
      <c r="AF838" s="7"/>
    </row>
    <row r="839" ht="15.75" customHeight="1">
      <c r="A839" s="6" t="str">
        <f>Mes!G839</f>
        <v/>
      </c>
      <c r="B839" s="7"/>
      <c r="C839" s="7" t="str">
        <f>IF(Mes!Q839="", "", LOWER(LEFT(Mes!Q839,1)&amp;MID(Mes!Q839,SEARCH(" ",Mes!Q839)+1,LEN(Mes!Q839))))
</f>
        <v/>
      </c>
      <c r="D839" s="7"/>
      <c r="E839" s="6" t="str">
        <f>Mes!M839</f>
        <v/>
      </c>
      <c r="F839" s="7" t="str">
        <f>Mes!J839</f>
        <v/>
      </c>
      <c r="G839" s="7"/>
      <c r="H839" s="7"/>
      <c r="I839" s="6" t="str">
        <f>Mes!L839</f>
        <v/>
      </c>
      <c r="J839" s="7"/>
      <c r="K839" s="8" t="str">
        <f>Mes!O839</f>
        <v/>
      </c>
      <c r="L839" s="8" t="str">
        <f>Mes!P839</f>
        <v/>
      </c>
      <c r="M839" s="6" t="str">
        <f>Mes!R839</f>
        <v/>
      </c>
      <c r="N839" s="7" t="str">
        <f t="shared" si="1"/>
        <v/>
      </c>
      <c r="O839" s="6" t="str">
        <f>Mes!N839</f>
        <v/>
      </c>
      <c r="P839" s="7"/>
      <c r="Q839" s="7"/>
      <c r="R839" s="6" t="str">
        <f>Mes!I839</f>
        <v/>
      </c>
      <c r="S839" s="6" t="str">
        <f>Mes!K839</f>
        <v/>
      </c>
      <c r="T839" s="7" t="str">
        <f>IF(Mes!Q839="","",VLOOKUP(Mes!Q839,User!$A$2:$E$200,3,1))</f>
        <v/>
      </c>
      <c r="U839" s="7"/>
      <c r="V839" s="7"/>
      <c r="W839" s="7"/>
      <c r="X839" s="7"/>
      <c r="Y839" s="7"/>
      <c r="Z839" s="7"/>
      <c r="AA839" s="7"/>
      <c r="AB839" s="7"/>
      <c r="AC839" s="7" t="str">
        <f>IF((Mes!B839 =""),Mes!H839," ")</f>
        <v/>
      </c>
      <c r="AD839" s="6" t="str">
        <f>IF(NOT(Mes!B839 =""),Mes!B839,"")</f>
        <v/>
      </c>
      <c r="AE839" s="7"/>
      <c r="AF839" s="7"/>
    </row>
    <row r="840" ht="15.75" customHeight="1">
      <c r="A840" s="6" t="str">
        <f>Mes!G840</f>
        <v/>
      </c>
      <c r="B840" s="7"/>
      <c r="C840" s="7" t="str">
        <f>IF(Mes!Q840="", "", LOWER(LEFT(Mes!Q840,1)&amp;MID(Mes!Q840,SEARCH(" ",Mes!Q840)+1,LEN(Mes!Q840))))
</f>
        <v/>
      </c>
      <c r="D840" s="7"/>
      <c r="E840" s="6" t="str">
        <f>Mes!M840</f>
        <v/>
      </c>
      <c r="F840" s="7" t="str">
        <f>Mes!J840</f>
        <v/>
      </c>
      <c r="G840" s="7"/>
      <c r="H840" s="7"/>
      <c r="I840" s="6" t="str">
        <f>Mes!L840</f>
        <v/>
      </c>
      <c r="J840" s="7"/>
      <c r="K840" s="8" t="str">
        <f>Mes!O840</f>
        <v/>
      </c>
      <c r="L840" s="8" t="str">
        <f>Mes!P840</f>
        <v/>
      </c>
      <c r="M840" s="6" t="str">
        <f>Mes!R840</f>
        <v/>
      </c>
      <c r="N840" s="7" t="str">
        <f t="shared" si="1"/>
        <v/>
      </c>
      <c r="O840" s="6" t="str">
        <f>Mes!N840</f>
        <v/>
      </c>
      <c r="P840" s="7"/>
      <c r="Q840" s="7"/>
      <c r="R840" s="6" t="str">
        <f>Mes!I840</f>
        <v/>
      </c>
      <c r="S840" s="6" t="str">
        <f>Mes!K840</f>
        <v/>
      </c>
      <c r="T840" s="7" t="str">
        <f>IF(Mes!Q840="","",VLOOKUP(Mes!Q840,User!$A$2:$E$200,3,1))</f>
        <v/>
      </c>
      <c r="U840" s="7"/>
      <c r="V840" s="7"/>
      <c r="W840" s="7"/>
      <c r="X840" s="7"/>
      <c r="Y840" s="7"/>
      <c r="Z840" s="7"/>
      <c r="AA840" s="7"/>
      <c r="AB840" s="7"/>
      <c r="AC840" s="7" t="str">
        <f>IF((Mes!B840 =""),Mes!H840," ")</f>
        <v/>
      </c>
      <c r="AD840" s="6" t="str">
        <f>IF(NOT(Mes!B840 =""),Mes!B840,"")</f>
        <v/>
      </c>
      <c r="AE840" s="7"/>
      <c r="AF840" s="7"/>
    </row>
    <row r="841" ht="15.75" customHeight="1">
      <c r="A841" s="6" t="str">
        <f>Mes!G841</f>
        <v/>
      </c>
      <c r="B841" s="7"/>
      <c r="C841" s="7" t="str">
        <f>IF(Mes!Q841="", "", LOWER(LEFT(Mes!Q841,1)&amp;MID(Mes!Q841,SEARCH(" ",Mes!Q841)+1,LEN(Mes!Q841))))
</f>
        <v/>
      </c>
      <c r="D841" s="7"/>
      <c r="E841" s="6" t="str">
        <f>Mes!M841</f>
        <v/>
      </c>
      <c r="F841" s="7" t="str">
        <f>Mes!J841</f>
        <v/>
      </c>
      <c r="G841" s="7"/>
      <c r="H841" s="7"/>
      <c r="I841" s="6" t="str">
        <f>Mes!L841</f>
        <v/>
      </c>
      <c r="J841" s="7"/>
      <c r="K841" s="8" t="str">
        <f>Mes!O841</f>
        <v/>
      </c>
      <c r="L841" s="8" t="str">
        <f>Mes!P841</f>
        <v/>
      </c>
      <c r="M841" s="6" t="str">
        <f>Mes!R841</f>
        <v/>
      </c>
      <c r="N841" s="7" t="str">
        <f t="shared" si="1"/>
        <v/>
      </c>
      <c r="O841" s="6" t="str">
        <f>Mes!N841</f>
        <v/>
      </c>
      <c r="P841" s="7"/>
      <c r="Q841" s="7"/>
      <c r="R841" s="6" t="str">
        <f>Mes!I841</f>
        <v/>
      </c>
      <c r="S841" s="6" t="str">
        <f>Mes!K841</f>
        <v/>
      </c>
      <c r="T841" s="7" t="str">
        <f>IF(Mes!Q841="","",VLOOKUP(Mes!Q841,User!$A$2:$E$200,3,1))</f>
        <v/>
      </c>
      <c r="U841" s="7"/>
      <c r="V841" s="7"/>
      <c r="W841" s="7"/>
      <c r="X841" s="7"/>
      <c r="Y841" s="7"/>
      <c r="Z841" s="7"/>
      <c r="AA841" s="7"/>
      <c r="AB841" s="7"/>
      <c r="AC841" s="7" t="str">
        <f>IF((Mes!B841 =""),Mes!H841," ")</f>
        <v/>
      </c>
      <c r="AD841" s="6" t="str">
        <f>IF(NOT(Mes!B841 =""),Mes!B841,"")</f>
        <v/>
      </c>
      <c r="AE841" s="7"/>
      <c r="AF841" s="7"/>
    </row>
    <row r="842" ht="15.75" customHeight="1">
      <c r="A842" s="6" t="str">
        <f>Mes!G842</f>
        <v/>
      </c>
      <c r="B842" s="7"/>
      <c r="C842" s="7" t="str">
        <f>IF(Mes!Q842="", "", LOWER(LEFT(Mes!Q842,1)&amp;MID(Mes!Q842,SEARCH(" ",Mes!Q842)+1,LEN(Mes!Q842))))
</f>
        <v/>
      </c>
      <c r="D842" s="7"/>
      <c r="E842" s="6" t="str">
        <f>Mes!M842</f>
        <v/>
      </c>
      <c r="F842" s="7" t="str">
        <f>Mes!J842</f>
        <v/>
      </c>
      <c r="G842" s="7"/>
      <c r="H842" s="7"/>
      <c r="I842" s="6" t="str">
        <f>Mes!L842</f>
        <v/>
      </c>
      <c r="J842" s="7"/>
      <c r="K842" s="8" t="str">
        <f>Mes!O842</f>
        <v/>
      </c>
      <c r="L842" s="8" t="str">
        <f>Mes!P842</f>
        <v/>
      </c>
      <c r="M842" s="6" t="str">
        <f>Mes!R842</f>
        <v/>
      </c>
      <c r="N842" s="7" t="str">
        <f t="shared" si="1"/>
        <v/>
      </c>
      <c r="O842" s="6" t="str">
        <f>Mes!N842</f>
        <v/>
      </c>
      <c r="P842" s="7"/>
      <c r="Q842" s="7"/>
      <c r="R842" s="6" t="str">
        <f>Mes!I842</f>
        <v/>
      </c>
      <c r="S842" s="6" t="str">
        <f>Mes!K842</f>
        <v/>
      </c>
      <c r="T842" s="7" t="str">
        <f>IF(Mes!Q842="","",VLOOKUP(Mes!Q842,User!$A$2:$E$200,3,1))</f>
        <v/>
      </c>
      <c r="U842" s="7"/>
      <c r="V842" s="7"/>
      <c r="W842" s="7"/>
      <c r="X842" s="7"/>
      <c r="Y842" s="7"/>
      <c r="Z842" s="7"/>
      <c r="AA842" s="7"/>
      <c r="AB842" s="7"/>
      <c r="AC842" s="7" t="str">
        <f>IF((Mes!B842 =""),Mes!H842," ")</f>
        <v/>
      </c>
      <c r="AD842" s="6" t="str">
        <f>IF(NOT(Mes!B842 =""),Mes!B842,"")</f>
        <v/>
      </c>
      <c r="AE842" s="7"/>
      <c r="AF842" s="7"/>
    </row>
    <row r="843" ht="15.75" customHeight="1">
      <c r="A843" s="6" t="str">
        <f>Mes!G843</f>
        <v/>
      </c>
      <c r="B843" s="7"/>
      <c r="C843" s="7" t="str">
        <f>IF(Mes!Q843="", "", LOWER(LEFT(Mes!Q843,1)&amp;MID(Mes!Q843,SEARCH(" ",Mes!Q843)+1,LEN(Mes!Q843))))
</f>
        <v/>
      </c>
      <c r="D843" s="7"/>
      <c r="E843" s="6" t="str">
        <f>Mes!M843</f>
        <v/>
      </c>
      <c r="F843" s="7" t="str">
        <f>Mes!J843</f>
        <v/>
      </c>
      <c r="G843" s="7"/>
      <c r="H843" s="7"/>
      <c r="I843" s="6" t="str">
        <f>Mes!L843</f>
        <v/>
      </c>
      <c r="J843" s="7"/>
      <c r="K843" s="8" t="str">
        <f>Mes!O843</f>
        <v/>
      </c>
      <c r="L843" s="8" t="str">
        <f>Mes!P843</f>
        <v/>
      </c>
      <c r="M843" s="6" t="str">
        <f>Mes!R843</f>
        <v/>
      </c>
      <c r="N843" s="7" t="str">
        <f t="shared" si="1"/>
        <v/>
      </c>
      <c r="O843" s="6" t="str">
        <f>Mes!N843</f>
        <v/>
      </c>
      <c r="P843" s="7"/>
      <c r="Q843" s="7"/>
      <c r="R843" s="6" t="str">
        <f>Mes!I843</f>
        <v/>
      </c>
      <c r="S843" s="6" t="str">
        <f>Mes!K843</f>
        <v/>
      </c>
      <c r="T843" s="7" t="str">
        <f>IF(Mes!Q843="","",VLOOKUP(Mes!Q843,User!$A$2:$E$200,3,1))</f>
        <v/>
      </c>
      <c r="U843" s="7"/>
      <c r="V843" s="7"/>
      <c r="W843" s="7"/>
      <c r="X843" s="7"/>
      <c r="Y843" s="7"/>
      <c r="Z843" s="7"/>
      <c r="AA843" s="7"/>
      <c r="AB843" s="7"/>
      <c r="AC843" s="7" t="str">
        <f>IF((Mes!B843 =""),Mes!H843," ")</f>
        <v/>
      </c>
      <c r="AD843" s="6" t="str">
        <f>IF(NOT(Mes!B843 =""),Mes!B843,"")</f>
        <v/>
      </c>
      <c r="AE843" s="7"/>
      <c r="AF843" s="7"/>
    </row>
    <row r="844" ht="15.75" customHeight="1">
      <c r="A844" s="6" t="str">
        <f>Mes!G844</f>
        <v/>
      </c>
      <c r="B844" s="7"/>
      <c r="C844" s="7" t="str">
        <f>IF(Mes!Q844="", "", LOWER(LEFT(Mes!Q844,1)&amp;MID(Mes!Q844,SEARCH(" ",Mes!Q844)+1,LEN(Mes!Q844))))
</f>
        <v/>
      </c>
      <c r="D844" s="7"/>
      <c r="E844" s="6" t="str">
        <f>Mes!M844</f>
        <v/>
      </c>
      <c r="F844" s="7" t="str">
        <f>Mes!J844</f>
        <v/>
      </c>
      <c r="G844" s="7"/>
      <c r="H844" s="7"/>
      <c r="I844" s="6" t="str">
        <f>Mes!L844</f>
        <v/>
      </c>
      <c r="J844" s="7"/>
      <c r="K844" s="8" t="str">
        <f>Mes!O844</f>
        <v/>
      </c>
      <c r="L844" s="8" t="str">
        <f>Mes!P844</f>
        <v/>
      </c>
      <c r="M844" s="6" t="str">
        <f>Mes!R844</f>
        <v/>
      </c>
      <c r="N844" s="7" t="str">
        <f t="shared" si="1"/>
        <v/>
      </c>
      <c r="O844" s="6" t="str">
        <f>Mes!N844</f>
        <v/>
      </c>
      <c r="P844" s="7"/>
      <c r="Q844" s="7"/>
      <c r="R844" s="6" t="str">
        <f>Mes!I844</f>
        <v/>
      </c>
      <c r="S844" s="6" t="str">
        <f>Mes!K844</f>
        <v/>
      </c>
      <c r="T844" s="7" t="str">
        <f>IF(Mes!Q844="","",VLOOKUP(Mes!Q844,User!$A$2:$E$200,3,1))</f>
        <v/>
      </c>
      <c r="U844" s="7"/>
      <c r="V844" s="7"/>
      <c r="W844" s="7"/>
      <c r="X844" s="7"/>
      <c r="Y844" s="7"/>
      <c r="Z844" s="7"/>
      <c r="AA844" s="7"/>
      <c r="AB844" s="7"/>
      <c r="AC844" s="7" t="str">
        <f>IF((Mes!B844 =""),Mes!H844," ")</f>
        <v/>
      </c>
      <c r="AD844" s="6" t="str">
        <f>IF(NOT(Mes!B844 =""),Mes!B844,"")</f>
        <v/>
      </c>
      <c r="AE844" s="7"/>
      <c r="AF844" s="7"/>
    </row>
    <row r="845" ht="15.75" customHeight="1">
      <c r="A845" s="6" t="str">
        <f>Mes!G845</f>
        <v/>
      </c>
      <c r="B845" s="7"/>
      <c r="C845" s="7" t="str">
        <f>IF(Mes!Q845="", "", LOWER(LEFT(Mes!Q845,1)&amp;MID(Mes!Q845,SEARCH(" ",Mes!Q845)+1,LEN(Mes!Q845))))
</f>
        <v/>
      </c>
      <c r="D845" s="7"/>
      <c r="E845" s="6" t="str">
        <f>Mes!M845</f>
        <v/>
      </c>
      <c r="F845" s="7" t="str">
        <f>Mes!J845</f>
        <v/>
      </c>
      <c r="G845" s="7"/>
      <c r="H845" s="7"/>
      <c r="I845" s="6" t="str">
        <f>Mes!L845</f>
        <v/>
      </c>
      <c r="J845" s="7"/>
      <c r="K845" s="8" t="str">
        <f>Mes!O845</f>
        <v/>
      </c>
      <c r="L845" s="8" t="str">
        <f>Mes!P845</f>
        <v/>
      </c>
      <c r="M845" s="6" t="str">
        <f>Mes!R845</f>
        <v/>
      </c>
      <c r="N845" s="7" t="str">
        <f t="shared" si="1"/>
        <v/>
      </c>
      <c r="O845" s="6" t="str">
        <f>Mes!N845</f>
        <v/>
      </c>
      <c r="P845" s="7"/>
      <c r="Q845" s="7"/>
      <c r="R845" s="6" t="str">
        <f>Mes!I845</f>
        <v/>
      </c>
      <c r="S845" s="6" t="str">
        <f>Mes!K845</f>
        <v/>
      </c>
      <c r="T845" s="7" t="str">
        <f>IF(Mes!Q845="","",VLOOKUP(Mes!Q845,User!$A$2:$E$200,3,1))</f>
        <v/>
      </c>
      <c r="U845" s="7"/>
      <c r="V845" s="7"/>
      <c r="W845" s="7"/>
      <c r="X845" s="7"/>
      <c r="Y845" s="7"/>
      <c r="Z845" s="7"/>
      <c r="AA845" s="7"/>
      <c r="AB845" s="7"/>
      <c r="AC845" s="7" t="str">
        <f>IF((Mes!B845 =""),Mes!H845," ")</f>
        <v/>
      </c>
      <c r="AD845" s="6" t="str">
        <f>IF(NOT(Mes!B845 =""),Mes!B845,"")</f>
        <v/>
      </c>
      <c r="AE845" s="7"/>
      <c r="AF845" s="7"/>
    </row>
    <row r="846" ht="15.75" customHeight="1">
      <c r="A846" s="6" t="str">
        <f>Mes!G846</f>
        <v/>
      </c>
      <c r="B846" s="7"/>
      <c r="C846" s="7" t="str">
        <f>IF(Mes!Q846="", "", LOWER(LEFT(Mes!Q846,1)&amp;MID(Mes!Q846,SEARCH(" ",Mes!Q846)+1,LEN(Mes!Q846))))
</f>
        <v/>
      </c>
      <c r="D846" s="7"/>
      <c r="E846" s="6" t="str">
        <f>Mes!M846</f>
        <v/>
      </c>
      <c r="F846" s="7" t="str">
        <f>Mes!J846</f>
        <v/>
      </c>
      <c r="G846" s="7"/>
      <c r="H846" s="7"/>
      <c r="I846" s="6" t="str">
        <f>Mes!L846</f>
        <v/>
      </c>
      <c r="J846" s="7"/>
      <c r="K846" s="8" t="str">
        <f>Mes!O846</f>
        <v/>
      </c>
      <c r="L846" s="8" t="str">
        <f>Mes!P846</f>
        <v/>
      </c>
      <c r="M846" s="6" t="str">
        <f>Mes!R846</f>
        <v/>
      </c>
      <c r="N846" s="7" t="str">
        <f t="shared" si="1"/>
        <v/>
      </c>
      <c r="O846" s="6" t="str">
        <f>Mes!N846</f>
        <v/>
      </c>
      <c r="P846" s="7"/>
      <c r="Q846" s="7"/>
      <c r="R846" s="6" t="str">
        <f>Mes!I846</f>
        <v/>
      </c>
      <c r="S846" s="6" t="str">
        <f>Mes!K846</f>
        <v/>
      </c>
      <c r="T846" s="7" t="str">
        <f>IF(Mes!Q846="","",VLOOKUP(Mes!Q846,User!$A$2:$E$200,3,1))</f>
        <v/>
      </c>
      <c r="U846" s="7"/>
      <c r="V846" s="7"/>
      <c r="W846" s="7"/>
      <c r="X846" s="7"/>
      <c r="Y846" s="7"/>
      <c r="Z846" s="7"/>
      <c r="AA846" s="7"/>
      <c r="AB846" s="7"/>
      <c r="AC846" s="7" t="str">
        <f>IF((Mes!B846 =""),Mes!H846," ")</f>
        <v/>
      </c>
      <c r="AD846" s="6" t="str">
        <f>IF(NOT(Mes!B846 =""),Mes!B846,"")</f>
        <v/>
      </c>
      <c r="AE846" s="7"/>
      <c r="AF846" s="7"/>
    </row>
    <row r="847" ht="15.75" customHeight="1">
      <c r="A847" s="6" t="str">
        <f>Mes!G847</f>
        <v/>
      </c>
      <c r="B847" s="7"/>
      <c r="C847" s="7" t="str">
        <f>IF(Mes!Q847="", "", LOWER(LEFT(Mes!Q847,1)&amp;MID(Mes!Q847,SEARCH(" ",Mes!Q847)+1,LEN(Mes!Q847))))
</f>
        <v/>
      </c>
      <c r="D847" s="7"/>
      <c r="E847" s="6" t="str">
        <f>Mes!M847</f>
        <v/>
      </c>
      <c r="F847" s="7" t="str">
        <f>Mes!J847</f>
        <v/>
      </c>
      <c r="G847" s="7"/>
      <c r="H847" s="7"/>
      <c r="I847" s="6" t="str">
        <f>Mes!L847</f>
        <v/>
      </c>
      <c r="J847" s="7"/>
      <c r="K847" s="8" t="str">
        <f>Mes!O847</f>
        <v/>
      </c>
      <c r="L847" s="8" t="str">
        <f>Mes!P847</f>
        <v/>
      </c>
      <c r="M847" s="6" t="str">
        <f>Mes!R847</f>
        <v/>
      </c>
      <c r="N847" s="7" t="str">
        <f t="shared" si="1"/>
        <v/>
      </c>
      <c r="O847" s="6" t="str">
        <f>Mes!N847</f>
        <v/>
      </c>
      <c r="P847" s="7"/>
      <c r="Q847" s="7"/>
      <c r="R847" s="6" t="str">
        <f>Mes!I847</f>
        <v/>
      </c>
      <c r="S847" s="6" t="str">
        <f>Mes!K847</f>
        <v/>
      </c>
      <c r="T847" s="7" t="str">
        <f>IF(Mes!Q847="","",VLOOKUP(Mes!Q847,User!$A$2:$E$200,3,1))</f>
        <v/>
      </c>
      <c r="U847" s="7"/>
      <c r="V847" s="7"/>
      <c r="W847" s="7"/>
      <c r="X847" s="7"/>
      <c r="Y847" s="7"/>
      <c r="Z847" s="7"/>
      <c r="AA847" s="7"/>
      <c r="AB847" s="7"/>
      <c r="AC847" s="7" t="str">
        <f>IF((Mes!B847 =""),Mes!H847," ")</f>
        <v/>
      </c>
      <c r="AD847" s="6" t="str">
        <f>IF(NOT(Mes!B847 =""),Mes!B847,"")</f>
        <v/>
      </c>
      <c r="AE847" s="7"/>
      <c r="AF847" s="7"/>
    </row>
    <row r="848" ht="15.75" customHeight="1">
      <c r="A848" s="6" t="str">
        <f>Mes!G848</f>
        <v/>
      </c>
      <c r="B848" s="7"/>
      <c r="C848" s="7" t="str">
        <f>IF(Mes!Q848="", "", LOWER(LEFT(Mes!Q848,1)&amp;MID(Mes!Q848,SEARCH(" ",Mes!Q848)+1,LEN(Mes!Q848))))
</f>
        <v/>
      </c>
      <c r="D848" s="7"/>
      <c r="E848" s="6" t="str">
        <f>Mes!M848</f>
        <v/>
      </c>
      <c r="F848" s="7" t="str">
        <f>Mes!J848</f>
        <v/>
      </c>
      <c r="G848" s="7"/>
      <c r="H848" s="7"/>
      <c r="I848" s="6" t="str">
        <f>Mes!L848</f>
        <v/>
      </c>
      <c r="J848" s="7"/>
      <c r="K848" s="8" t="str">
        <f>Mes!O848</f>
        <v/>
      </c>
      <c r="L848" s="8" t="str">
        <f>Mes!P848</f>
        <v/>
      </c>
      <c r="M848" s="6" t="str">
        <f>Mes!R848</f>
        <v/>
      </c>
      <c r="N848" s="7" t="str">
        <f t="shared" si="1"/>
        <v/>
      </c>
      <c r="O848" s="6" t="str">
        <f>Mes!N848</f>
        <v/>
      </c>
      <c r="P848" s="7"/>
      <c r="Q848" s="7"/>
      <c r="R848" s="6" t="str">
        <f>Mes!I848</f>
        <v/>
      </c>
      <c r="S848" s="6" t="str">
        <f>Mes!K848</f>
        <v/>
      </c>
      <c r="T848" s="7" t="str">
        <f>IF(Mes!Q848="","",VLOOKUP(Mes!Q848,User!$A$2:$E$200,3,1))</f>
        <v/>
      </c>
      <c r="U848" s="7"/>
      <c r="V848" s="7"/>
      <c r="W848" s="7"/>
      <c r="X848" s="7"/>
      <c r="Y848" s="7"/>
      <c r="Z848" s="7"/>
      <c r="AA848" s="7"/>
      <c r="AB848" s="7"/>
      <c r="AC848" s="7" t="str">
        <f>IF((Mes!B848 =""),Mes!H848," ")</f>
        <v/>
      </c>
      <c r="AD848" s="6" t="str">
        <f>IF(NOT(Mes!B848 =""),Mes!B848,"")</f>
        <v/>
      </c>
      <c r="AE848" s="7"/>
      <c r="AF848" s="7"/>
    </row>
    <row r="849" ht="15.75" customHeight="1">
      <c r="A849" s="6" t="str">
        <f>Mes!G849</f>
        <v/>
      </c>
      <c r="B849" s="7"/>
      <c r="C849" s="7" t="str">
        <f>IF(Mes!Q849="", "", LOWER(LEFT(Mes!Q849,1)&amp;MID(Mes!Q849,SEARCH(" ",Mes!Q849)+1,LEN(Mes!Q849))))
</f>
        <v/>
      </c>
      <c r="D849" s="7"/>
      <c r="E849" s="6" t="str">
        <f>Mes!M849</f>
        <v/>
      </c>
      <c r="F849" s="7" t="str">
        <f>Mes!J849</f>
        <v/>
      </c>
      <c r="G849" s="7"/>
      <c r="H849" s="7"/>
      <c r="I849" s="6" t="str">
        <f>Mes!L849</f>
        <v/>
      </c>
      <c r="J849" s="7"/>
      <c r="K849" s="8" t="str">
        <f>Mes!O849</f>
        <v/>
      </c>
      <c r="L849" s="8" t="str">
        <f>Mes!P849</f>
        <v/>
      </c>
      <c r="M849" s="6" t="str">
        <f>Mes!R849</f>
        <v/>
      </c>
      <c r="N849" s="7" t="str">
        <f t="shared" si="1"/>
        <v/>
      </c>
      <c r="O849" s="6" t="str">
        <f>Mes!N849</f>
        <v/>
      </c>
      <c r="P849" s="7"/>
      <c r="Q849" s="7"/>
      <c r="R849" s="6" t="str">
        <f>Mes!I849</f>
        <v/>
      </c>
      <c r="S849" s="6" t="str">
        <f>Mes!K849</f>
        <v/>
      </c>
      <c r="T849" s="7" t="str">
        <f>IF(Mes!Q849="","",VLOOKUP(Mes!Q849,User!$A$2:$E$200,3,1))</f>
        <v/>
      </c>
      <c r="U849" s="7"/>
      <c r="V849" s="7"/>
      <c r="W849" s="7"/>
      <c r="X849" s="7"/>
      <c r="Y849" s="7"/>
      <c r="Z849" s="7"/>
      <c r="AA849" s="7"/>
      <c r="AB849" s="7"/>
      <c r="AC849" s="7" t="str">
        <f>IF((Mes!B849 =""),Mes!H849," ")</f>
        <v/>
      </c>
      <c r="AD849" s="6" t="str">
        <f>IF(NOT(Mes!B849 =""),Mes!B849,"")</f>
        <v/>
      </c>
      <c r="AE849" s="7"/>
      <c r="AF849" s="7"/>
    </row>
    <row r="850" ht="15.75" customHeight="1">
      <c r="A850" s="6" t="str">
        <f>Mes!G850</f>
        <v/>
      </c>
      <c r="B850" s="7"/>
      <c r="C850" s="7" t="str">
        <f>IF(Mes!Q850="", "", LOWER(LEFT(Mes!Q850,1)&amp;MID(Mes!Q850,SEARCH(" ",Mes!Q850)+1,LEN(Mes!Q850))))
</f>
        <v/>
      </c>
      <c r="D850" s="7"/>
      <c r="E850" s="6" t="str">
        <f>Mes!M850</f>
        <v/>
      </c>
      <c r="F850" s="7" t="str">
        <f>Mes!J850</f>
        <v/>
      </c>
      <c r="G850" s="7"/>
      <c r="H850" s="7"/>
      <c r="I850" s="6" t="str">
        <f>Mes!L850</f>
        <v/>
      </c>
      <c r="J850" s="7"/>
      <c r="K850" s="8" t="str">
        <f>Mes!O850</f>
        <v/>
      </c>
      <c r="L850" s="8" t="str">
        <f>Mes!P850</f>
        <v/>
      </c>
      <c r="M850" s="6" t="str">
        <f>Mes!R850</f>
        <v/>
      </c>
      <c r="N850" s="7" t="str">
        <f t="shared" si="1"/>
        <v/>
      </c>
      <c r="O850" s="6" t="str">
        <f>Mes!N850</f>
        <v/>
      </c>
      <c r="P850" s="7"/>
      <c r="Q850" s="7"/>
      <c r="R850" s="6" t="str">
        <f>Mes!I850</f>
        <v/>
      </c>
      <c r="S850" s="6" t="str">
        <f>Mes!K850</f>
        <v/>
      </c>
      <c r="T850" s="7" t="str">
        <f>IF(Mes!Q850="","",VLOOKUP(Mes!Q850,User!$A$2:$E$200,3,1))</f>
        <v/>
      </c>
      <c r="U850" s="7"/>
      <c r="V850" s="7"/>
      <c r="W850" s="7"/>
      <c r="X850" s="7"/>
      <c r="Y850" s="7"/>
      <c r="Z850" s="7"/>
      <c r="AA850" s="7"/>
      <c r="AB850" s="7"/>
      <c r="AC850" s="7" t="str">
        <f>IF((Mes!B850 =""),Mes!H850," ")</f>
        <v/>
      </c>
      <c r="AD850" s="6" t="str">
        <f>IF(NOT(Mes!B850 =""),Mes!B850,"")</f>
        <v/>
      </c>
      <c r="AE850" s="7"/>
      <c r="AF850" s="7"/>
    </row>
    <row r="851" ht="15.75" customHeight="1">
      <c r="A851" s="6" t="str">
        <f>Mes!G851</f>
        <v/>
      </c>
      <c r="B851" s="7"/>
      <c r="C851" s="7" t="str">
        <f>IF(Mes!Q851="", "", LOWER(LEFT(Mes!Q851,1)&amp;MID(Mes!Q851,SEARCH(" ",Mes!Q851)+1,LEN(Mes!Q851))))
</f>
        <v/>
      </c>
      <c r="D851" s="7"/>
      <c r="E851" s="6" t="str">
        <f>Mes!M851</f>
        <v/>
      </c>
      <c r="F851" s="7" t="str">
        <f>Mes!J851</f>
        <v/>
      </c>
      <c r="G851" s="7"/>
      <c r="H851" s="7"/>
      <c r="I851" s="6" t="str">
        <f>Mes!L851</f>
        <v/>
      </c>
      <c r="J851" s="7"/>
      <c r="K851" s="8" t="str">
        <f>Mes!O851</f>
        <v/>
      </c>
      <c r="L851" s="8" t="str">
        <f>Mes!P851</f>
        <v/>
      </c>
      <c r="M851" s="6" t="str">
        <f>Mes!R851</f>
        <v/>
      </c>
      <c r="N851" s="7" t="str">
        <f t="shared" si="1"/>
        <v/>
      </c>
      <c r="O851" s="6" t="str">
        <f>Mes!N851</f>
        <v/>
      </c>
      <c r="P851" s="7"/>
      <c r="Q851" s="7"/>
      <c r="R851" s="6" t="str">
        <f>Mes!I851</f>
        <v/>
      </c>
      <c r="S851" s="6" t="str">
        <f>Mes!K851</f>
        <v/>
      </c>
      <c r="T851" s="7" t="str">
        <f>IF(Mes!Q851="","",VLOOKUP(Mes!Q851,User!$A$2:$E$200,3,1))</f>
        <v/>
      </c>
      <c r="U851" s="7"/>
      <c r="V851" s="7"/>
      <c r="W851" s="7"/>
      <c r="X851" s="7"/>
      <c r="Y851" s="7"/>
      <c r="Z851" s="7"/>
      <c r="AA851" s="7"/>
      <c r="AB851" s="7"/>
      <c r="AC851" s="7" t="str">
        <f>IF((Mes!B851 =""),Mes!H851," ")</f>
        <v/>
      </c>
      <c r="AD851" s="6" t="str">
        <f>IF(NOT(Mes!B851 =""),Mes!B851,"")</f>
        <v/>
      </c>
      <c r="AE851" s="7"/>
      <c r="AF851" s="7"/>
    </row>
    <row r="852" ht="15.75" customHeight="1">
      <c r="A852" s="6" t="str">
        <f>Mes!G852</f>
        <v/>
      </c>
      <c r="B852" s="7"/>
      <c r="C852" s="7" t="str">
        <f>IF(Mes!Q852="", "", LOWER(LEFT(Mes!Q852,1)&amp;MID(Mes!Q852,SEARCH(" ",Mes!Q852)+1,LEN(Mes!Q852))))
</f>
        <v/>
      </c>
      <c r="D852" s="7"/>
      <c r="E852" s="6" t="str">
        <f>Mes!M852</f>
        <v/>
      </c>
      <c r="F852" s="7" t="str">
        <f>Mes!J852</f>
        <v/>
      </c>
      <c r="G852" s="7"/>
      <c r="H852" s="7"/>
      <c r="I852" s="6" t="str">
        <f>Mes!L852</f>
        <v/>
      </c>
      <c r="J852" s="7"/>
      <c r="K852" s="8" t="str">
        <f>Mes!O852</f>
        <v/>
      </c>
      <c r="L852" s="8" t="str">
        <f>Mes!P852</f>
        <v/>
      </c>
      <c r="M852" s="6" t="str">
        <f>Mes!R852</f>
        <v/>
      </c>
      <c r="N852" s="7" t="str">
        <f t="shared" si="1"/>
        <v/>
      </c>
      <c r="O852" s="6" t="str">
        <f>Mes!N852</f>
        <v/>
      </c>
      <c r="P852" s="7"/>
      <c r="Q852" s="7"/>
      <c r="R852" s="6" t="str">
        <f>Mes!I852</f>
        <v/>
      </c>
      <c r="S852" s="6" t="str">
        <f>Mes!K852</f>
        <v/>
      </c>
      <c r="T852" s="7" t="str">
        <f>IF(Mes!Q852="","",VLOOKUP(Mes!Q852,User!$A$2:$E$200,3,1))</f>
        <v/>
      </c>
      <c r="U852" s="7"/>
      <c r="V852" s="7"/>
      <c r="W852" s="7"/>
      <c r="X852" s="7"/>
      <c r="Y852" s="7"/>
      <c r="Z852" s="7"/>
      <c r="AA852" s="7"/>
      <c r="AB852" s="7"/>
      <c r="AC852" s="7" t="str">
        <f>IF((Mes!B852 =""),Mes!H852," ")</f>
        <v/>
      </c>
      <c r="AD852" s="6" t="str">
        <f>IF(NOT(Mes!B852 =""),Mes!B852,"")</f>
        <v/>
      </c>
      <c r="AE852" s="7"/>
      <c r="AF852" s="7"/>
    </row>
    <row r="853" ht="15.75" customHeight="1">
      <c r="A853" s="6" t="str">
        <f>Mes!G853</f>
        <v/>
      </c>
      <c r="B853" s="7"/>
      <c r="C853" s="7" t="str">
        <f>IF(Mes!Q853="", "", LOWER(LEFT(Mes!Q853,1)&amp;MID(Mes!Q853,SEARCH(" ",Mes!Q853)+1,LEN(Mes!Q853))))
</f>
        <v/>
      </c>
      <c r="D853" s="7"/>
      <c r="E853" s="6" t="str">
        <f>Mes!M853</f>
        <v/>
      </c>
      <c r="F853" s="7" t="str">
        <f>Mes!J853</f>
        <v/>
      </c>
      <c r="G853" s="7"/>
      <c r="H853" s="7"/>
      <c r="I853" s="6" t="str">
        <f>Mes!L853</f>
        <v/>
      </c>
      <c r="J853" s="7"/>
      <c r="K853" s="8" t="str">
        <f>Mes!O853</f>
        <v/>
      </c>
      <c r="L853" s="8" t="str">
        <f>Mes!P853</f>
        <v/>
      </c>
      <c r="M853" s="6" t="str">
        <f>Mes!R853</f>
        <v/>
      </c>
      <c r="N853" s="7" t="str">
        <f t="shared" si="1"/>
        <v/>
      </c>
      <c r="O853" s="6" t="str">
        <f>Mes!N853</f>
        <v/>
      </c>
      <c r="P853" s="7"/>
      <c r="Q853" s="7"/>
      <c r="R853" s="6" t="str">
        <f>Mes!I853</f>
        <v/>
      </c>
      <c r="S853" s="6" t="str">
        <f>Mes!K853</f>
        <v/>
      </c>
      <c r="T853" s="7" t="str">
        <f>IF(Mes!Q853="","",VLOOKUP(Mes!Q853,User!$A$2:$E$200,3,1))</f>
        <v/>
      </c>
      <c r="U853" s="7"/>
      <c r="V853" s="7"/>
      <c r="W853" s="7"/>
      <c r="X853" s="7"/>
      <c r="Y853" s="7"/>
      <c r="Z853" s="7"/>
      <c r="AA853" s="7"/>
      <c r="AB853" s="7"/>
      <c r="AC853" s="7" t="str">
        <f>IF((Mes!B853 =""),Mes!H853," ")</f>
        <v/>
      </c>
      <c r="AD853" s="6" t="str">
        <f>IF(NOT(Mes!B853 =""),Mes!B853,"")</f>
        <v/>
      </c>
      <c r="AE853" s="7"/>
      <c r="AF853" s="7"/>
    </row>
    <row r="854" ht="15.75" customHeight="1">
      <c r="A854" s="6" t="str">
        <f>Mes!G854</f>
        <v/>
      </c>
      <c r="B854" s="7"/>
      <c r="C854" s="7" t="str">
        <f>IF(Mes!Q854="", "", LOWER(LEFT(Mes!Q854,1)&amp;MID(Mes!Q854,SEARCH(" ",Mes!Q854)+1,LEN(Mes!Q854))))
</f>
        <v/>
      </c>
      <c r="D854" s="7"/>
      <c r="E854" s="6" t="str">
        <f>Mes!M854</f>
        <v/>
      </c>
      <c r="F854" s="7" t="str">
        <f>Mes!J854</f>
        <v/>
      </c>
      <c r="G854" s="7"/>
      <c r="H854" s="7"/>
      <c r="I854" s="6" t="str">
        <f>Mes!L854</f>
        <v/>
      </c>
      <c r="J854" s="7"/>
      <c r="K854" s="8" t="str">
        <f>Mes!O854</f>
        <v/>
      </c>
      <c r="L854" s="8" t="str">
        <f>Mes!P854</f>
        <v/>
      </c>
      <c r="M854" s="6" t="str">
        <f>Mes!R854</f>
        <v/>
      </c>
      <c r="N854" s="7" t="str">
        <f t="shared" si="1"/>
        <v/>
      </c>
      <c r="O854" s="6" t="str">
        <f>Mes!N854</f>
        <v/>
      </c>
      <c r="P854" s="7"/>
      <c r="Q854" s="7"/>
      <c r="R854" s="6" t="str">
        <f>Mes!I854</f>
        <v/>
      </c>
      <c r="S854" s="6" t="str">
        <f>Mes!K854</f>
        <v/>
      </c>
      <c r="T854" s="7" t="str">
        <f>IF(Mes!Q854="","",VLOOKUP(Mes!Q854,User!$A$2:$E$200,3,1))</f>
        <v/>
      </c>
      <c r="U854" s="7"/>
      <c r="V854" s="7"/>
      <c r="W854" s="7"/>
      <c r="X854" s="7"/>
      <c r="Y854" s="7"/>
      <c r="Z854" s="7"/>
      <c r="AA854" s="7"/>
      <c r="AB854" s="7"/>
      <c r="AC854" s="7" t="str">
        <f>IF((Mes!B854 =""),Mes!H854," ")</f>
        <v/>
      </c>
      <c r="AD854" s="6" t="str">
        <f>IF(NOT(Mes!B854 =""),Mes!B854,"")</f>
        <v/>
      </c>
      <c r="AE854" s="7"/>
      <c r="AF854" s="7"/>
    </row>
    <row r="855" ht="15.75" customHeight="1">
      <c r="A855" s="6" t="str">
        <f>Mes!G855</f>
        <v/>
      </c>
      <c r="B855" s="7"/>
      <c r="C855" s="7" t="str">
        <f>IF(Mes!Q855="", "", LOWER(LEFT(Mes!Q855,1)&amp;MID(Mes!Q855,SEARCH(" ",Mes!Q855)+1,LEN(Mes!Q855))))
</f>
        <v/>
      </c>
      <c r="D855" s="7"/>
      <c r="E855" s="6" t="str">
        <f>Mes!M855</f>
        <v/>
      </c>
      <c r="F855" s="7" t="str">
        <f>Mes!J855</f>
        <v/>
      </c>
      <c r="G855" s="7"/>
      <c r="H855" s="7"/>
      <c r="I855" s="6" t="str">
        <f>Mes!L855</f>
        <v/>
      </c>
      <c r="J855" s="7"/>
      <c r="K855" s="8" t="str">
        <f>Mes!O855</f>
        <v/>
      </c>
      <c r="L855" s="8" t="str">
        <f>Mes!P855</f>
        <v/>
      </c>
      <c r="M855" s="6" t="str">
        <f>Mes!R855</f>
        <v/>
      </c>
      <c r="N855" s="7" t="str">
        <f t="shared" si="1"/>
        <v/>
      </c>
      <c r="O855" s="6" t="str">
        <f>Mes!N855</f>
        <v/>
      </c>
      <c r="P855" s="7"/>
      <c r="Q855" s="7"/>
      <c r="R855" s="6" t="str">
        <f>Mes!I855</f>
        <v/>
      </c>
      <c r="S855" s="6" t="str">
        <f>Mes!K855</f>
        <v/>
      </c>
      <c r="T855" s="7" t="str">
        <f>IF(Mes!Q855="","",VLOOKUP(Mes!Q855,User!$A$2:$E$200,3,1))</f>
        <v/>
      </c>
      <c r="U855" s="7"/>
      <c r="V855" s="7"/>
      <c r="W855" s="7"/>
      <c r="X855" s="7"/>
      <c r="Y855" s="7"/>
      <c r="Z855" s="7"/>
      <c r="AA855" s="7"/>
      <c r="AB855" s="7"/>
      <c r="AC855" s="7" t="str">
        <f>IF((Mes!B855 =""),Mes!H855," ")</f>
        <v/>
      </c>
      <c r="AD855" s="6" t="str">
        <f>IF(NOT(Mes!B855 =""),Mes!B855,"")</f>
        <v/>
      </c>
      <c r="AE855" s="7"/>
      <c r="AF855" s="7"/>
    </row>
    <row r="856" ht="15.75" customHeight="1">
      <c r="A856" s="6" t="str">
        <f>Mes!G856</f>
        <v/>
      </c>
      <c r="B856" s="7"/>
      <c r="C856" s="7" t="str">
        <f>IF(Mes!Q856="", "", LOWER(LEFT(Mes!Q856,1)&amp;MID(Mes!Q856,SEARCH(" ",Mes!Q856)+1,LEN(Mes!Q856))))
</f>
        <v/>
      </c>
      <c r="D856" s="7"/>
      <c r="E856" s="6" t="str">
        <f>Mes!M856</f>
        <v/>
      </c>
      <c r="F856" s="7" t="str">
        <f>Mes!J856</f>
        <v/>
      </c>
      <c r="G856" s="7"/>
      <c r="H856" s="7"/>
      <c r="I856" s="6" t="str">
        <f>Mes!L856</f>
        <v/>
      </c>
      <c r="J856" s="7"/>
      <c r="K856" s="8" t="str">
        <f>Mes!O856</f>
        <v/>
      </c>
      <c r="L856" s="8" t="str">
        <f>Mes!P856</f>
        <v/>
      </c>
      <c r="M856" s="6" t="str">
        <f>Mes!R856</f>
        <v/>
      </c>
      <c r="N856" s="7" t="str">
        <f t="shared" si="1"/>
        <v/>
      </c>
      <c r="O856" s="6" t="str">
        <f>Mes!N856</f>
        <v/>
      </c>
      <c r="P856" s="7"/>
      <c r="Q856" s="7"/>
      <c r="R856" s="6" t="str">
        <f>Mes!I856</f>
        <v/>
      </c>
      <c r="S856" s="6" t="str">
        <f>Mes!K856</f>
        <v/>
      </c>
      <c r="T856" s="7" t="str">
        <f>IF(Mes!Q856="","",VLOOKUP(Mes!Q856,User!$A$2:$E$200,3,1))</f>
        <v/>
      </c>
      <c r="U856" s="7"/>
      <c r="V856" s="7"/>
      <c r="W856" s="7"/>
      <c r="X856" s="7"/>
      <c r="Y856" s="7"/>
      <c r="Z856" s="7"/>
      <c r="AA856" s="7"/>
      <c r="AB856" s="7"/>
      <c r="AC856" s="7" t="str">
        <f>IF((Mes!B856 =""),Mes!H856," ")</f>
        <v/>
      </c>
      <c r="AD856" s="6" t="str">
        <f>IF(NOT(Mes!B856 =""),Mes!B856,"")</f>
        <v/>
      </c>
      <c r="AE856" s="7"/>
      <c r="AF856" s="7"/>
    </row>
    <row r="857" ht="15.75" customHeight="1">
      <c r="A857" s="6" t="str">
        <f>Mes!G857</f>
        <v/>
      </c>
      <c r="B857" s="7"/>
      <c r="C857" s="7" t="str">
        <f>IF(Mes!Q857="", "", LOWER(LEFT(Mes!Q857,1)&amp;MID(Mes!Q857,SEARCH(" ",Mes!Q857)+1,LEN(Mes!Q857))))
</f>
        <v/>
      </c>
      <c r="D857" s="7"/>
      <c r="E857" s="6" t="str">
        <f>Mes!M857</f>
        <v/>
      </c>
      <c r="F857" s="7" t="str">
        <f>Mes!J857</f>
        <v/>
      </c>
      <c r="G857" s="7"/>
      <c r="H857" s="7"/>
      <c r="I857" s="6" t="str">
        <f>Mes!L857</f>
        <v/>
      </c>
      <c r="J857" s="7"/>
      <c r="K857" s="8" t="str">
        <f>Mes!O857</f>
        <v/>
      </c>
      <c r="L857" s="8" t="str">
        <f>Mes!P857</f>
        <v/>
      </c>
      <c r="M857" s="6" t="str">
        <f>Mes!R857</f>
        <v/>
      </c>
      <c r="N857" s="7" t="str">
        <f t="shared" si="1"/>
        <v/>
      </c>
      <c r="O857" s="6" t="str">
        <f>Mes!N857</f>
        <v/>
      </c>
      <c r="P857" s="7"/>
      <c r="Q857" s="7"/>
      <c r="R857" s="6" t="str">
        <f>Mes!I857</f>
        <v/>
      </c>
      <c r="S857" s="6" t="str">
        <f>Mes!K857</f>
        <v/>
      </c>
      <c r="T857" s="7" t="str">
        <f>IF(Mes!Q857="","",VLOOKUP(Mes!Q857,User!$A$2:$E$200,3,1))</f>
        <v/>
      </c>
      <c r="U857" s="7"/>
      <c r="V857" s="7"/>
      <c r="W857" s="7"/>
      <c r="X857" s="7"/>
      <c r="Y857" s="7"/>
      <c r="Z857" s="7"/>
      <c r="AA857" s="7"/>
      <c r="AB857" s="7"/>
      <c r="AC857" s="7" t="str">
        <f>IF((Mes!B857 =""),Mes!H857," ")</f>
        <v/>
      </c>
      <c r="AD857" s="6" t="str">
        <f>IF(NOT(Mes!B857 =""),Mes!B857,"")</f>
        <v/>
      </c>
      <c r="AE857" s="7"/>
      <c r="AF857" s="7"/>
    </row>
    <row r="858" ht="15.75" customHeight="1">
      <c r="A858" s="6" t="str">
        <f>Mes!G858</f>
        <v/>
      </c>
      <c r="B858" s="7"/>
      <c r="C858" s="7" t="str">
        <f>IF(Mes!Q858="", "", LOWER(LEFT(Mes!Q858,1)&amp;MID(Mes!Q858,SEARCH(" ",Mes!Q858)+1,LEN(Mes!Q858))))
</f>
        <v/>
      </c>
      <c r="D858" s="7"/>
      <c r="E858" s="6" t="str">
        <f>Mes!M858</f>
        <v/>
      </c>
      <c r="F858" s="7" t="str">
        <f>Mes!J858</f>
        <v/>
      </c>
      <c r="G858" s="7"/>
      <c r="H858" s="7"/>
      <c r="I858" s="6" t="str">
        <f>Mes!L858</f>
        <v/>
      </c>
      <c r="J858" s="7"/>
      <c r="K858" s="8" t="str">
        <f>Mes!O858</f>
        <v/>
      </c>
      <c r="L858" s="8" t="str">
        <f>Mes!P858</f>
        <v/>
      </c>
      <c r="M858" s="6" t="str">
        <f>Mes!R858</f>
        <v/>
      </c>
      <c r="N858" s="7" t="str">
        <f t="shared" si="1"/>
        <v/>
      </c>
      <c r="O858" s="6" t="str">
        <f>Mes!N858</f>
        <v/>
      </c>
      <c r="P858" s="7"/>
      <c r="Q858" s="7"/>
      <c r="R858" s="6" t="str">
        <f>Mes!I858</f>
        <v/>
      </c>
      <c r="S858" s="6" t="str">
        <f>Mes!K858</f>
        <v/>
      </c>
      <c r="T858" s="7" t="str">
        <f>IF(Mes!Q858="","",VLOOKUP(Mes!Q858,User!$A$2:$E$200,3,1))</f>
        <v/>
      </c>
      <c r="U858" s="7"/>
      <c r="V858" s="7"/>
      <c r="W858" s="7"/>
      <c r="X858" s="7"/>
      <c r="Y858" s="7"/>
      <c r="Z858" s="7"/>
      <c r="AA858" s="7"/>
      <c r="AB858" s="7"/>
      <c r="AC858" s="7" t="str">
        <f>IF((Mes!B858 =""),Mes!H858," ")</f>
        <v/>
      </c>
      <c r="AD858" s="6" t="str">
        <f>IF(NOT(Mes!B858 =""),Mes!B858,"")</f>
        <v/>
      </c>
      <c r="AE858" s="7"/>
      <c r="AF858" s="7"/>
    </row>
    <row r="859" ht="15.75" customHeight="1">
      <c r="A859" s="6" t="str">
        <f>Mes!G859</f>
        <v/>
      </c>
      <c r="B859" s="7"/>
      <c r="C859" s="7" t="str">
        <f>IF(Mes!Q859="", "", LOWER(LEFT(Mes!Q859,1)&amp;MID(Mes!Q859,SEARCH(" ",Mes!Q859)+1,LEN(Mes!Q859))))
</f>
        <v/>
      </c>
      <c r="D859" s="7"/>
      <c r="E859" s="6" t="str">
        <f>Mes!M859</f>
        <v/>
      </c>
      <c r="F859" s="7" t="str">
        <f>Mes!J859</f>
        <v/>
      </c>
      <c r="G859" s="7"/>
      <c r="H859" s="7"/>
      <c r="I859" s="6" t="str">
        <f>Mes!L859</f>
        <v/>
      </c>
      <c r="J859" s="7"/>
      <c r="K859" s="8" t="str">
        <f>Mes!O859</f>
        <v/>
      </c>
      <c r="L859" s="8" t="str">
        <f>Mes!P859</f>
        <v/>
      </c>
      <c r="M859" s="6" t="str">
        <f>Mes!R859</f>
        <v/>
      </c>
      <c r="N859" s="7" t="str">
        <f t="shared" si="1"/>
        <v/>
      </c>
      <c r="O859" s="6" t="str">
        <f>Mes!N859</f>
        <v/>
      </c>
      <c r="P859" s="7"/>
      <c r="Q859" s="7"/>
      <c r="R859" s="6" t="str">
        <f>Mes!I859</f>
        <v/>
      </c>
      <c r="S859" s="6" t="str">
        <f>Mes!K859</f>
        <v/>
      </c>
      <c r="T859" s="7" t="str">
        <f>IF(Mes!Q859="","",VLOOKUP(Mes!Q859,User!$A$2:$E$200,3,1))</f>
        <v/>
      </c>
      <c r="U859" s="7"/>
      <c r="V859" s="7"/>
      <c r="W859" s="7"/>
      <c r="X859" s="7"/>
      <c r="Y859" s="7"/>
      <c r="Z859" s="7"/>
      <c r="AA859" s="7"/>
      <c r="AB859" s="7"/>
      <c r="AC859" s="7" t="str">
        <f>IF((Mes!B859 =""),Mes!H859," ")</f>
        <v/>
      </c>
      <c r="AD859" s="6" t="str">
        <f>IF(NOT(Mes!B859 =""),Mes!B859,"")</f>
        <v/>
      </c>
      <c r="AE859" s="7"/>
      <c r="AF859" s="7"/>
    </row>
    <row r="860" ht="15.75" customHeight="1">
      <c r="A860" s="6" t="str">
        <f>Mes!G860</f>
        <v/>
      </c>
      <c r="B860" s="7"/>
      <c r="C860" s="7" t="str">
        <f>IF(Mes!Q860="", "", LOWER(LEFT(Mes!Q860,1)&amp;MID(Mes!Q860,SEARCH(" ",Mes!Q860)+1,LEN(Mes!Q860))))
</f>
        <v/>
      </c>
      <c r="D860" s="7"/>
      <c r="E860" s="6" t="str">
        <f>Mes!M860</f>
        <v/>
      </c>
      <c r="F860" s="7" t="str">
        <f>Mes!J860</f>
        <v/>
      </c>
      <c r="G860" s="7"/>
      <c r="H860" s="7"/>
      <c r="I860" s="6" t="str">
        <f>Mes!L860</f>
        <v/>
      </c>
      <c r="J860" s="7"/>
      <c r="K860" s="8" t="str">
        <f>Mes!O860</f>
        <v/>
      </c>
      <c r="L860" s="8" t="str">
        <f>Mes!P860</f>
        <v/>
      </c>
      <c r="M860" s="6" t="str">
        <f>Mes!R860</f>
        <v/>
      </c>
      <c r="N860" s="7" t="str">
        <f t="shared" si="1"/>
        <v/>
      </c>
      <c r="O860" s="6" t="str">
        <f>Mes!N860</f>
        <v/>
      </c>
      <c r="P860" s="7"/>
      <c r="Q860" s="7"/>
      <c r="R860" s="6" t="str">
        <f>Mes!I860</f>
        <v/>
      </c>
      <c r="S860" s="6" t="str">
        <f>Mes!K860</f>
        <v/>
      </c>
      <c r="T860" s="7" t="str">
        <f>IF(Mes!Q860="","",VLOOKUP(Mes!Q860,User!$A$2:$E$200,3,1))</f>
        <v/>
      </c>
      <c r="U860" s="7"/>
      <c r="V860" s="7"/>
      <c r="W860" s="7"/>
      <c r="X860" s="7"/>
      <c r="Y860" s="7"/>
      <c r="Z860" s="7"/>
      <c r="AA860" s="7"/>
      <c r="AB860" s="7"/>
      <c r="AC860" s="7" t="str">
        <f>IF((Mes!B860 =""),Mes!H860," ")</f>
        <v/>
      </c>
      <c r="AD860" s="6" t="str">
        <f>IF(NOT(Mes!B860 =""),Mes!B860,"")</f>
        <v/>
      </c>
      <c r="AE860" s="7"/>
      <c r="AF860" s="7"/>
    </row>
    <row r="861" ht="15.75" customHeight="1">
      <c r="A861" s="6" t="str">
        <f>Mes!G861</f>
        <v/>
      </c>
      <c r="B861" s="7"/>
      <c r="C861" s="7" t="str">
        <f>IF(Mes!Q861="", "", LOWER(LEFT(Mes!Q861,1)&amp;MID(Mes!Q861,SEARCH(" ",Mes!Q861)+1,LEN(Mes!Q861))))
</f>
        <v/>
      </c>
      <c r="D861" s="7"/>
      <c r="E861" s="6" t="str">
        <f>Mes!M861</f>
        <v/>
      </c>
      <c r="F861" s="7" t="str">
        <f>Mes!J861</f>
        <v/>
      </c>
      <c r="G861" s="7"/>
      <c r="H861" s="7"/>
      <c r="I861" s="6" t="str">
        <f>Mes!L861</f>
        <v/>
      </c>
      <c r="J861" s="7"/>
      <c r="K861" s="8" t="str">
        <f>Mes!O861</f>
        <v/>
      </c>
      <c r="L861" s="8" t="str">
        <f>Mes!P861</f>
        <v/>
      </c>
      <c r="M861" s="6" t="str">
        <f>Mes!R861</f>
        <v/>
      </c>
      <c r="N861" s="7" t="str">
        <f t="shared" si="1"/>
        <v/>
      </c>
      <c r="O861" s="6" t="str">
        <f>Mes!N861</f>
        <v/>
      </c>
      <c r="P861" s="7"/>
      <c r="Q861" s="7"/>
      <c r="R861" s="6" t="str">
        <f>Mes!I861</f>
        <v/>
      </c>
      <c r="S861" s="6" t="str">
        <f>Mes!K861</f>
        <v/>
      </c>
      <c r="T861" s="7" t="str">
        <f>IF(Mes!Q861="","",VLOOKUP(Mes!Q861,User!$A$2:$E$200,3,1))</f>
        <v/>
      </c>
      <c r="U861" s="7"/>
      <c r="V861" s="7"/>
      <c r="W861" s="7"/>
      <c r="X861" s="7"/>
      <c r="Y861" s="7"/>
      <c r="Z861" s="7"/>
      <c r="AA861" s="7"/>
      <c r="AB861" s="7"/>
      <c r="AC861" s="7" t="str">
        <f>IF((Mes!B861 =""),Mes!H861," ")</f>
        <v/>
      </c>
      <c r="AD861" s="6" t="str">
        <f>IF(NOT(Mes!B861 =""),Mes!B861,"")</f>
        <v/>
      </c>
      <c r="AE861" s="7"/>
      <c r="AF861" s="7"/>
    </row>
    <row r="862" ht="15.75" customHeight="1">
      <c r="A862" s="6" t="str">
        <f>Mes!G862</f>
        <v/>
      </c>
      <c r="B862" s="7"/>
      <c r="C862" s="7" t="str">
        <f>IF(Mes!Q862="", "", LOWER(LEFT(Mes!Q862,1)&amp;MID(Mes!Q862,SEARCH(" ",Mes!Q862)+1,LEN(Mes!Q862))))
</f>
        <v/>
      </c>
      <c r="D862" s="7"/>
      <c r="E862" s="6" t="str">
        <f>Mes!M862</f>
        <v/>
      </c>
      <c r="F862" s="7" t="str">
        <f>Mes!J862</f>
        <v/>
      </c>
      <c r="G862" s="7"/>
      <c r="H862" s="7"/>
      <c r="I862" s="6" t="str">
        <f>Mes!L862</f>
        <v/>
      </c>
      <c r="J862" s="7"/>
      <c r="K862" s="8" t="str">
        <f>Mes!O862</f>
        <v/>
      </c>
      <c r="L862" s="8" t="str">
        <f>Mes!P862</f>
        <v/>
      </c>
      <c r="M862" s="6" t="str">
        <f>Mes!R862</f>
        <v/>
      </c>
      <c r="N862" s="7" t="str">
        <f t="shared" si="1"/>
        <v/>
      </c>
      <c r="O862" s="6" t="str">
        <f>Mes!N862</f>
        <v/>
      </c>
      <c r="P862" s="7"/>
      <c r="Q862" s="7"/>
      <c r="R862" s="6" t="str">
        <f>Mes!I862</f>
        <v/>
      </c>
      <c r="S862" s="6" t="str">
        <f>Mes!K862</f>
        <v/>
      </c>
      <c r="T862" s="7" t="str">
        <f>IF(Mes!Q862="","",VLOOKUP(Mes!Q862,User!$A$2:$E$200,3,1))</f>
        <v/>
      </c>
      <c r="U862" s="7"/>
      <c r="V862" s="7"/>
      <c r="W862" s="7"/>
      <c r="X862" s="7"/>
      <c r="Y862" s="7"/>
      <c r="Z862" s="7"/>
      <c r="AA862" s="7"/>
      <c r="AB862" s="7"/>
      <c r="AC862" s="7" t="str">
        <f>IF((Mes!B862 =""),Mes!H862," ")</f>
        <v/>
      </c>
      <c r="AD862" s="6" t="str">
        <f>IF(NOT(Mes!B862 =""),Mes!B862,"")</f>
        <v/>
      </c>
      <c r="AE862" s="7"/>
      <c r="AF862" s="7"/>
    </row>
    <row r="863" ht="15.75" customHeight="1">
      <c r="A863" s="6" t="str">
        <f>Mes!G863</f>
        <v/>
      </c>
      <c r="B863" s="7"/>
      <c r="C863" s="7" t="str">
        <f>IF(Mes!Q863="", "", LOWER(LEFT(Mes!Q863,1)&amp;MID(Mes!Q863,SEARCH(" ",Mes!Q863)+1,LEN(Mes!Q863))))
</f>
        <v/>
      </c>
      <c r="D863" s="7"/>
      <c r="E863" s="6" t="str">
        <f>Mes!M863</f>
        <v/>
      </c>
      <c r="F863" s="7" t="str">
        <f>Mes!J863</f>
        <v/>
      </c>
      <c r="G863" s="7"/>
      <c r="H863" s="7"/>
      <c r="I863" s="6" t="str">
        <f>Mes!L863</f>
        <v/>
      </c>
      <c r="J863" s="7"/>
      <c r="K863" s="8" t="str">
        <f>Mes!O863</f>
        <v/>
      </c>
      <c r="L863" s="8" t="str">
        <f>Mes!P863</f>
        <v/>
      </c>
      <c r="M863" s="6" t="str">
        <f>Mes!R863</f>
        <v/>
      </c>
      <c r="N863" s="7" t="str">
        <f t="shared" si="1"/>
        <v/>
      </c>
      <c r="O863" s="6" t="str">
        <f>Mes!N863</f>
        <v/>
      </c>
      <c r="P863" s="7"/>
      <c r="Q863" s="7"/>
      <c r="R863" s="6" t="str">
        <f>Mes!I863</f>
        <v/>
      </c>
      <c r="S863" s="6" t="str">
        <f>Mes!K863</f>
        <v/>
      </c>
      <c r="T863" s="7" t="str">
        <f>IF(Mes!Q863="","",VLOOKUP(Mes!Q863,User!$A$2:$E$200,3,1))</f>
        <v/>
      </c>
      <c r="U863" s="7"/>
      <c r="V863" s="7"/>
      <c r="W863" s="7"/>
      <c r="X863" s="7"/>
      <c r="Y863" s="7"/>
      <c r="Z863" s="7"/>
      <c r="AA863" s="7"/>
      <c r="AB863" s="7"/>
      <c r="AC863" s="7" t="str">
        <f>IF((Mes!B863 =""),Mes!H863," ")</f>
        <v/>
      </c>
      <c r="AD863" s="6" t="str">
        <f>IF(NOT(Mes!B863 =""),Mes!B863,"")</f>
        <v/>
      </c>
      <c r="AE863" s="7"/>
      <c r="AF863" s="7"/>
    </row>
    <row r="864" ht="15.75" customHeight="1">
      <c r="A864" s="6" t="str">
        <f>Mes!G864</f>
        <v/>
      </c>
      <c r="B864" s="7"/>
      <c r="C864" s="7" t="str">
        <f>IF(Mes!Q864="", "", LOWER(LEFT(Mes!Q864,1)&amp;MID(Mes!Q864,SEARCH(" ",Mes!Q864)+1,LEN(Mes!Q864))))
</f>
        <v/>
      </c>
      <c r="D864" s="7"/>
      <c r="E864" s="6" t="str">
        <f>Mes!M864</f>
        <v/>
      </c>
      <c r="F864" s="7" t="str">
        <f>Mes!J864</f>
        <v/>
      </c>
      <c r="G864" s="7"/>
      <c r="H864" s="7"/>
      <c r="I864" s="6" t="str">
        <f>Mes!L864</f>
        <v/>
      </c>
      <c r="J864" s="7"/>
      <c r="K864" s="8" t="str">
        <f>Mes!O864</f>
        <v/>
      </c>
      <c r="L864" s="8" t="str">
        <f>Mes!P864</f>
        <v/>
      </c>
      <c r="M864" s="6" t="str">
        <f>Mes!R864</f>
        <v/>
      </c>
      <c r="N864" s="7" t="str">
        <f t="shared" si="1"/>
        <v/>
      </c>
      <c r="O864" s="6" t="str">
        <f>Mes!N864</f>
        <v/>
      </c>
      <c r="P864" s="7"/>
      <c r="Q864" s="7"/>
      <c r="R864" s="6" t="str">
        <f>Mes!I864</f>
        <v/>
      </c>
      <c r="S864" s="6" t="str">
        <f>Mes!K864</f>
        <v/>
      </c>
      <c r="T864" s="7" t="str">
        <f>IF(Mes!Q864="","",VLOOKUP(Mes!Q864,User!$A$2:$E$200,3,1))</f>
        <v/>
      </c>
      <c r="U864" s="7"/>
      <c r="V864" s="7"/>
      <c r="W864" s="7"/>
      <c r="X864" s="7"/>
      <c r="Y864" s="7"/>
      <c r="Z864" s="7"/>
      <c r="AA864" s="7"/>
      <c r="AB864" s="7"/>
      <c r="AC864" s="7" t="str">
        <f>IF((Mes!B864 =""),Mes!H864," ")</f>
        <v/>
      </c>
      <c r="AD864" s="6" t="str">
        <f>IF(NOT(Mes!B864 =""),Mes!B864,"")</f>
        <v/>
      </c>
      <c r="AE864" s="7"/>
      <c r="AF864" s="7"/>
    </row>
    <row r="865" ht="15.75" customHeight="1">
      <c r="A865" s="6" t="str">
        <f>Mes!G865</f>
        <v/>
      </c>
      <c r="B865" s="7"/>
      <c r="C865" s="7" t="str">
        <f>IF(Mes!Q865="", "", LOWER(LEFT(Mes!Q865,1)&amp;MID(Mes!Q865,SEARCH(" ",Mes!Q865)+1,LEN(Mes!Q865))))
</f>
        <v/>
      </c>
      <c r="D865" s="7"/>
      <c r="E865" s="6" t="str">
        <f>Mes!M865</f>
        <v/>
      </c>
      <c r="F865" s="7" t="str">
        <f>Mes!J865</f>
        <v/>
      </c>
      <c r="G865" s="7"/>
      <c r="H865" s="7"/>
      <c r="I865" s="6" t="str">
        <f>Mes!L865</f>
        <v/>
      </c>
      <c r="J865" s="7"/>
      <c r="K865" s="8" t="str">
        <f>Mes!O865</f>
        <v/>
      </c>
      <c r="L865" s="8" t="str">
        <f>Mes!P865</f>
        <v/>
      </c>
      <c r="M865" s="6" t="str">
        <f>Mes!R865</f>
        <v/>
      </c>
      <c r="N865" s="7" t="str">
        <f t="shared" si="1"/>
        <v/>
      </c>
      <c r="O865" s="6" t="str">
        <f>Mes!N865</f>
        <v/>
      </c>
      <c r="P865" s="7"/>
      <c r="Q865" s="7"/>
      <c r="R865" s="6" t="str">
        <f>Mes!I865</f>
        <v/>
      </c>
      <c r="S865" s="6" t="str">
        <f>Mes!K865</f>
        <v/>
      </c>
      <c r="T865" s="7" t="str">
        <f>IF(Mes!Q865="","",VLOOKUP(Mes!Q865,User!$A$2:$E$200,3,1))</f>
        <v/>
      </c>
      <c r="U865" s="7"/>
      <c r="V865" s="7"/>
      <c r="W865" s="7"/>
      <c r="X865" s="7"/>
      <c r="Y865" s="7"/>
      <c r="Z865" s="7"/>
      <c r="AA865" s="7"/>
      <c r="AB865" s="7"/>
      <c r="AC865" s="7" t="str">
        <f>IF((Mes!B865 =""),Mes!H865," ")</f>
        <v/>
      </c>
      <c r="AD865" s="6" t="str">
        <f>IF(NOT(Mes!B865 =""),Mes!B865,"")</f>
        <v/>
      </c>
      <c r="AE865" s="7"/>
      <c r="AF865" s="7"/>
    </row>
    <row r="866" ht="15.75" customHeight="1">
      <c r="A866" s="6" t="str">
        <f>Mes!G866</f>
        <v/>
      </c>
      <c r="B866" s="7"/>
      <c r="C866" s="7" t="str">
        <f>IF(Mes!Q866="", "", LOWER(LEFT(Mes!Q866,1)&amp;MID(Mes!Q866,SEARCH(" ",Mes!Q866)+1,LEN(Mes!Q866))))
</f>
        <v/>
      </c>
      <c r="D866" s="7"/>
      <c r="E866" s="6" t="str">
        <f>Mes!M866</f>
        <v/>
      </c>
      <c r="F866" s="7" t="str">
        <f>Mes!J866</f>
        <v/>
      </c>
      <c r="G866" s="7"/>
      <c r="H866" s="7"/>
      <c r="I866" s="6" t="str">
        <f>Mes!L866</f>
        <v/>
      </c>
      <c r="J866" s="7"/>
      <c r="K866" s="8" t="str">
        <f>Mes!O866</f>
        <v/>
      </c>
      <c r="L866" s="8" t="str">
        <f>Mes!P866</f>
        <v/>
      </c>
      <c r="M866" s="6" t="str">
        <f>Mes!R866</f>
        <v/>
      </c>
      <c r="N866" s="7" t="str">
        <f t="shared" si="1"/>
        <v/>
      </c>
      <c r="O866" s="6" t="str">
        <f>Mes!N866</f>
        <v/>
      </c>
      <c r="P866" s="7"/>
      <c r="Q866" s="7"/>
      <c r="R866" s="6" t="str">
        <f>Mes!I866</f>
        <v/>
      </c>
      <c r="S866" s="6" t="str">
        <f>Mes!K866</f>
        <v/>
      </c>
      <c r="T866" s="7" t="str">
        <f>IF(Mes!Q866="","",VLOOKUP(Mes!Q866,User!$A$2:$E$200,3,1))</f>
        <v/>
      </c>
      <c r="U866" s="7"/>
      <c r="V866" s="7"/>
      <c r="W866" s="7"/>
      <c r="X866" s="7"/>
      <c r="Y866" s="7"/>
      <c r="Z866" s="7"/>
      <c r="AA866" s="7"/>
      <c r="AB866" s="7"/>
      <c r="AC866" s="7" t="str">
        <f>IF((Mes!B866 =""),Mes!H866," ")</f>
        <v/>
      </c>
      <c r="AD866" s="6" t="str">
        <f>IF(NOT(Mes!B866 =""),Mes!B866,"")</f>
        <v/>
      </c>
      <c r="AE866" s="7"/>
      <c r="AF866" s="7"/>
    </row>
    <row r="867" ht="15.75" customHeight="1">
      <c r="A867" s="6" t="str">
        <f>Mes!G867</f>
        <v/>
      </c>
      <c r="B867" s="7"/>
      <c r="C867" s="7" t="str">
        <f>IF(Mes!Q867="", "", LOWER(LEFT(Mes!Q867,1)&amp;MID(Mes!Q867,SEARCH(" ",Mes!Q867)+1,LEN(Mes!Q867))))
</f>
        <v/>
      </c>
      <c r="D867" s="7"/>
      <c r="E867" s="6" t="str">
        <f>Mes!M867</f>
        <v/>
      </c>
      <c r="F867" s="7" t="str">
        <f>Mes!J867</f>
        <v/>
      </c>
      <c r="G867" s="7"/>
      <c r="H867" s="7"/>
      <c r="I867" s="6" t="str">
        <f>Mes!L867</f>
        <v/>
      </c>
      <c r="J867" s="7"/>
      <c r="K867" s="8" t="str">
        <f>Mes!O867</f>
        <v/>
      </c>
      <c r="L867" s="8" t="str">
        <f>Mes!P867</f>
        <v/>
      </c>
      <c r="M867" s="6" t="str">
        <f>Mes!R867</f>
        <v/>
      </c>
      <c r="N867" s="7" t="str">
        <f t="shared" si="1"/>
        <v/>
      </c>
      <c r="O867" s="6" t="str">
        <f>Mes!N867</f>
        <v/>
      </c>
      <c r="P867" s="7"/>
      <c r="Q867" s="7"/>
      <c r="R867" s="6" t="str">
        <f>Mes!I867</f>
        <v/>
      </c>
      <c r="S867" s="6" t="str">
        <f>Mes!K867</f>
        <v/>
      </c>
      <c r="T867" s="7" t="str">
        <f>IF(Mes!Q867="","",VLOOKUP(Mes!Q867,User!$A$2:$E$200,3,1))</f>
        <v/>
      </c>
      <c r="U867" s="7"/>
      <c r="V867" s="7"/>
      <c r="W867" s="7"/>
      <c r="X867" s="7"/>
      <c r="Y867" s="7"/>
      <c r="Z867" s="7"/>
      <c r="AA867" s="7"/>
      <c r="AB867" s="7"/>
      <c r="AC867" s="7" t="str">
        <f>IF((Mes!B867 =""),Mes!H867," ")</f>
        <v/>
      </c>
      <c r="AD867" s="6" t="str">
        <f>IF(NOT(Mes!B867 =""),Mes!B867,"")</f>
        <v/>
      </c>
      <c r="AE867" s="7"/>
      <c r="AF867" s="7"/>
    </row>
    <row r="868" ht="15.75" customHeight="1">
      <c r="A868" s="6" t="str">
        <f>Mes!G868</f>
        <v/>
      </c>
      <c r="B868" s="7"/>
      <c r="C868" s="7" t="str">
        <f>IF(Mes!Q868="", "", LOWER(LEFT(Mes!Q868,1)&amp;MID(Mes!Q868,SEARCH(" ",Mes!Q868)+1,LEN(Mes!Q868))))
</f>
        <v/>
      </c>
      <c r="D868" s="7"/>
      <c r="E868" s="6" t="str">
        <f>Mes!M868</f>
        <v/>
      </c>
      <c r="F868" s="7" t="str">
        <f>Mes!J868</f>
        <v/>
      </c>
      <c r="G868" s="7"/>
      <c r="H868" s="7"/>
      <c r="I868" s="6" t="str">
        <f>Mes!L868</f>
        <v/>
      </c>
      <c r="J868" s="7"/>
      <c r="K868" s="8" t="str">
        <f>Mes!O868</f>
        <v/>
      </c>
      <c r="L868" s="8" t="str">
        <f>Mes!P868</f>
        <v/>
      </c>
      <c r="M868" s="6" t="str">
        <f>Mes!R868</f>
        <v/>
      </c>
      <c r="N868" s="7" t="str">
        <f t="shared" si="1"/>
        <v/>
      </c>
      <c r="O868" s="6" t="str">
        <f>Mes!N868</f>
        <v/>
      </c>
      <c r="P868" s="7"/>
      <c r="Q868" s="7"/>
      <c r="R868" s="6" t="str">
        <f>Mes!I868</f>
        <v/>
      </c>
      <c r="S868" s="6" t="str">
        <f>Mes!K868</f>
        <v/>
      </c>
      <c r="T868" s="7" t="str">
        <f>IF(Mes!Q868="","",VLOOKUP(Mes!Q868,User!$A$2:$E$200,3,1))</f>
        <v/>
      </c>
      <c r="U868" s="7"/>
      <c r="V868" s="7"/>
      <c r="W868" s="7"/>
      <c r="X868" s="7"/>
      <c r="Y868" s="7"/>
      <c r="Z868" s="7"/>
      <c r="AA868" s="7"/>
      <c r="AB868" s="7"/>
      <c r="AC868" s="7" t="str">
        <f>IF((Mes!B868 =""),Mes!H868," ")</f>
        <v/>
      </c>
      <c r="AD868" s="6" t="str">
        <f>IF(NOT(Mes!B868 =""),Mes!B868,"")</f>
        <v/>
      </c>
      <c r="AE868" s="7"/>
      <c r="AF868" s="7"/>
    </row>
    <row r="869" ht="15.75" customHeight="1">
      <c r="A869" s="6" t="str">
        <f>Mes!G869</f>
        <v/>
      </c>
      <c r="B869" s="7"/>
      <c r="C869" s="7" t="str">
        <f>IF(Mes!Q869="", "", LOWER(LEFT(Mes!Q869,1)&amp;MID(Mes!Q869,SEARCH(" ",Mes!Q869)+1,LEN(Mes!Q869))))
</f>
        <v/>
      </c>
      <c r="D869" s="7"/>
      <c r="E869" s="6" t="str">
        <f>Mes!M869</f>
        <v/>
      </c>
      <c r="F869" s="7" t="str">
        <f>Mes!J869</f>
        <v/>
      </c>
      <c r="G869" s="7"/>
      <c r="H869" s="7"/>
      <c r="I869" s="6" t="str">
        <f>Mes!L869</f>
        <v/>
      </c>
      <c r="J869" s="7"/>
      <c r="K869" s="8" t="str">
        <f>Mes!O869</f>
        <v/>
      </c>
      <c r="L869" s="8" t="str">
        <f>Mes!P869</f>
        <v/>
      </c>
      <c r="M869" s="6" t="str">
        <f>Mes!R869</f>
        <v/>
      </c>
      <c r="N869" s="7" t="str">
        <f t="shared" si="1"/>
        <v/>
      </c>
      <c r="O869" s="6" t="str">
        <f>Mes!N869</f>
        <v/>
      </c>
      <c r="P869" s="7"/>
      <c r="Q869" s="7"/>
      <c r="R869" s="6" t="str">
        <f>Mes!I869</f>
        <v/>
      </c>
      <c r="S869" s="6" t="str">
        <f>Mes!K869</f>
        <v/>
      </c>
      <c r="T869" s="7" t="str">
        <f>IF(Mes!Q869="","",VLOOKUP(Mes!Q869,User!$A$2:$E$200,3,1))</f>
        <v/>
      </c>
      <c r="U869" s="7"/>
      <c r="V869" s="7"/>
      <c r="W869" s="7"/>
      <c r="X869" s="7"/>
      <c r="Y869" s="7"/>
      <c r="Z869" s="7"/>
      <c r="AA869" s="7"/>
      <c r="AB869" s="7"/>
      <c r="AC869" s="7" t="str">
        <f>IF((Mes!B869 =""),Mes!H869," ")</f>
        <v/>
      </c>
      <c r="AD869" s="6" t="str">
        <f>IF(NOT(Mes!B869 =""),Mes!B869,"")</f>
        <v/>
      </c>
      <c r="AE869" s="7"/>
      <c r="AF869" s="7"/>
    </row>
    <row r="870" ht="15.75" customHeight="1">
      <c r="A870" s="6" t="str">
        <f>Mes!G870</f>
        <v/>
      </c>
      <c r="B870" s="7"/>
      <c r="C870" s="7" t="str">
        <f>IF(Mes!Q870="", "", LOWER(LEFT(Mes!Q870,1)&amp;MID(Mes!Q870,SEARCH(" ",Mes!Q870)+1,LEN(Mes!Q870))))
</f>
        <v/>
      </c>
      <c r="D870" s="7"/>
      <c r="E870" s="6" t="str">
        <f>Mes!M870</f>
        <v/>
      </c>
      <c r="F870" s="7" t="str">
        <f>Mes!J870</f>
        <v/>
      </c>
      <c r="G870" s="7"/>
      <c r="H870" s="7"/>
      <c r="I870" s="6" t="str">
        <f>Mes!L870</f>
        <v/>
      </c>
      <c r="J870" s="7"/>
      <c r="K870" s="8" t="str">
        <f>Mes!O870</f>
        <v/>
      </c>
      <c r="L870" s="8" t="str">
        <f>Mes!P870</f>
        <v/>
      </c>
      <c r="M870" s="6" t="str">
        <f>Mes!R870</f>
        <v/>
      </c>
      <c r="N870" s="7" t="str">
        <f t="shared" si="1"/>
        <v/>
      </c>
      <c r="O870" s="6" t="str">
        <f>Mes!N870</f>
        <v/>
      </c>
      <c r="P870" s="7"/>
      <c r="Q870" s="7"/>
      <c r="R870" s="6" t="str">
        <f>Mes!I870</f>
        <v/>
      </c>
      <c r="S870" s="6" t="str">
        <f>Mes!K870</f>
        <v/>
      </c>
      <c r="T870" s="7" t="str">
        <f>IF(Mes!Q870="","",VLOOKUP(Mes!Q870,User!$A$2:$E$200,3,1))</f>
        <v/>
      </c>
      <c r="U870" s="7"/>
      <c r="V870" s="7"/>
      <c r="W870" s="7"/>
      <c r="X870" s="7"/>
      <c r="Y870" s="7"/>
      <c r="Z870" s="7"/>
      <c r="AA870" s="7"/>
      <c r="AB870" s="7"/>
      <c r="AC870" s="7" t="str">
        <f>IF((Mes!B870 =""),Mes!H870," ")</f>
        <v/>
      </c>
      <c r="AD870" s="6" t="str">
        <f>IF(NOT(Mes!B870 =""),Mes!B870,"")</f>
        <v/>
      </c>
      <c r="AE870" s="7"/>
      <c r="AF870" s="7"/>
    </row>
    <row r="871" ht="15.75" customHeight="1">
      <c r="A871" s="6" t="str">
        <f>Mes!G871</f>
        <v/>
      </c>
      <c r="B871" s="7"/>
      <c r="C871" s="7" t="str">
        <f>IF(Mes!Q871="", "", LOWER(LEFT(Mes!Q871,1)&amp;MID(Mes!Q871,SEARCH(" ",Mes!Q871)+1,LEN(Mes!Q871))))
</f>
        <v/>
      </c>
      <c r="D871" s="7"/>
      <c r="E871" s="6" t="str">
        <f>Mes!M871</f>
        <v/>
      </c>
      <c r="F871" s="7" t="str">
        <f>Mes!J871</f>
        <v/>
      </c>
      <c r="G871" s="7"/>
      <c r="H871" s="7"/>
      <c r="I871" s="6" t="str">
        <f>Mes!L871</f>
        <v/>
      </c>
      <c r="J871" s="7"/>
      <c r="K871" s="8" t="str">
        <f>Mes!O871</f>
        <v/>
      </c>
      <c r="L871" s="8" t="str">
        <f>Mes!P871</f>
        <v/>
      </c>
      <c r="M871" s="6" t="str">
        <f>Mes!R871</f>
        <v/>
      </c>
      <c r="N871" s="7" t="str">
        <f t="shared" si="1"/>
        <v/>
      </c>
      <c r="O871" s="6" t="str">
        <f>Mes!N871</f>
        <v/>
      </c>
      <c r="P871" s="7"/>
      <c r="Q871" s="7"/>
      <c r="R871" s="6" t="str">
        <f>Mes!I871</f>
        <v/>
      </c>
      <c r="S871" s="6" t="str">
        <f>Mes!K871</f>
        <v/>
      </c>
      <c r="T871" s="7" t="str">
        <f>IF(Mes!Q871="","",VLOOKUP(Mes!Q871,User!$A$2:$E$200,3,1))</f>
        <v/>
      </c>
      <c r="U871" s="7"/>
      <c r="V871" s="7"/>
      <c r="W871" s="7"/>
      <c r="X871" s="7"/>
      <c r="Y871" s="7"/>
      <c r="Z871" s="7"/>
      <c r="AA871" s="7"/>
      <c r="AB871" s="7"/>
      <c r="AC871" s="7" t="str">
        <f>IF((Mes!B871 =""),Mes!H871," ")</f>
        <v/>
      </c>
      <c r="AD871" s="6" t="str">
        <f>IF(NOT(Mes!B871 =""),Mes!B871,"")</f>
        <v/>
      </c>
      <c r="AE871" s="7"/>
      <c r="AF871" s="7"/>
    </row>
    <row r="872" ht="15.75" customHeight="1">
      <c r="A872" s="6" t="str">
        <f>Mes!G872</f>
        <v/>
      </c>
      <c r="B872" s="7"/>
      <c r="C872" s="7" t="str">
        <f>IF(Mes!Q872="", "", LOWER(LEFT(Mes!Q872,1)&amp;MID(Mes!Q872,SEARCH(" ",Mes!Q872)+1,LEN(Mes!Q872))))
</f>
        <v/>
      </c>
      <c r="D872" s="7"/>
      <c r="E872" s="6" t="str">
        <f>Mes!M872</f>
        <v/>
      </c>
      <c r="F872" s="7" t="str">
        <f>Mes!J872</f>
        <v/>
      </c>
      <c r="G872" s="7"/>
      <c r="H872" s="7"/>
      <c r="I872" s="6" t="str">
        <f>Mes!L872</f>
        <v/>
      </c>
      <c r="J872" s="7"/>
      <c r="K872" s="8" t="str">
        <f>Mes!O872</f>
        <v/>
      </c>
      <c r="L872" s="8" t="str">
        <f>Mes!P872</f>
        <v/>
      </c>
      <c r="M872" s="6" t="str">
        <f>Mes!R872</f>
        <v/>
      </c>
      <c r="N872" s="7" t="str">
        <f t="shared" si="1"/>
        <v/>
      </c>
      <c r="O872" s="6" t="str">
        <f>Mes!N872</f>
        <v/>
      </c>
      <c r="P872" s="7"/>
      <c r="Q872" s="7"/>
      <c r="R872" s="6" t="str">
        <f>Mes!I872</f>
        <v/>
      </c>
      <c r="S872" s="6" t="str">
        <f>Mes!K872</f>
        <v/>
      </c>
      <c r="T872" s="7" t="str">
        <f>IF(Mes!Q872="","",VLOOKUP(Mes!Q872,User!$A$2:$E$200,3,1))</f>
        <v/>
      </c>
      <c r="U872" s="7"/>
      <c r="V872" s="7"/>
      <c r="W872" s="7"/>
      <c r="X872" s="7"/>
      <c r="Y872" s="7"/>
      <c r="Z872" s="7"/>
      <c r="AA872" s="7"/>
      <c r="AB872" s="7"/>
      <c r="AC872" s="7" t="str">
        <f>IF((Mes!B872 =""),Mes!H872," ")</f>
        <v/>
      </c>
      <c r="AD872" s="6" t="str">
        <f>IF(NOT(Mes!B872 =""),Mes!B872,"")</f>
        <v/>
      </c>
      <c r="AE872" s="7"/>
      <c r="AF872" s="7"/>
    </row>
    <row r="873" ht="15.75" customHeight="1">
      <c r="A873" s="6" t="str">
        <f>Mes!G873</f>
        <v/>
      </c>
      <c r="B873" s="7"/>
      <c r="C873" s="7" t="str">
        <f>IF(Mes!Q873="", "", LOWER(LEFT(Mes!Q873,1)&amp;MID(Mes!Q873,SEARCH(" ",Mes!Q873)+1,LEN(Mes!Q873))))
</f>
        <v/>
      </c>
      <c r="D873" s="7"/>
      <c r="E873" s="6" t="str">
        <f>Mes!M873</f>
        <v/>
      </c>
      <c r="F873" s="7" t="str">
        <f>Mes!J873</f>
        <v/>
      </c>
      <c r="G873" s="7"/>
      <c r="H873" s="7"/>
      <c r="I873" s="6" t="str">
        <f>Mes!L873</f>
        <v/>
      </c>
      <c r="J873" s="7"/>
      <c r="K873" s="8" t="str">
        <f>Mes!O873</f>
        <v/>
      </c>
      <c r="L873" s="8" t="str">
        <f>Mes!P873</f>
        <v/>
      </c>
      <c r="M873" s="6" t="str">
        <f>Mes!R873</f>
        <v/>
      </c>
      <c r="N873" s="7" t="str">
        <f t="shared" si="1"/>
        <v/>
      </c>
      <c r="O873" s="6" t="str">
        <f>Mes!N873</f>
        <v/>
      </c>
      <c r="P873" s="7"/>
      <c r="Q873" s="7"/>
      <c r="R873" s="6" t="str">
        <f>Mes!I873</f>
        <v/>
      </c>
      <c r="S873" s="6" t="str">
        <f>Mes!K873</f>
        <v/>
      </c>
      <c r="T873" s="7" t="str">
        <f>IF(Mes!Q873="","",VLOOKUP(Mes!Q873,User!$A$2:$E$200,3,1))</f>
        <v/>
      </c>
      <c r="U873" s="7"/>
      <c r="V873" s="7"/>
      <c r="W873" s="7"/>
      <c r="X873" s="7"/>
      <c r="Y873" s="7"/>
      <c r="Z873" s="7"/>
      <c r="AA873" s="7"/>
      <c r="AB873" s="7"/>
      <c r="AC873" s="7" t="str">
        <f>IF((Mes!B873 =""),Mes!H873," ")</f>
        <v/>
      </c>
      <c r="AD873" s="6" t="str">
        <f>IF(NOT(Mes!B873 =""),Mes!B873,"")</f>
        <v/>
      </c>
      <c r="AE873" s="7"/>
      <c r="AF873" s="7"/>
    </row>
    <row r="874" ht="15.75" customHeight="1">
      <c r="A874" s="6" t="str">
        <f>Mes!G874</f>
        <v/>
      </c>
      <c r="B874" s="7"/>
      <c r="C874" s="7" t="str">
        <f>IF(Mes!Q874="", "", LOWER(LEFT(Mes!Q874,1)&amp;MID(Mes!Q874,SEARCH(" ",Mes!Q874)+1,LEN(Mes!Q874))))
</f>
        <v/>
      </c>
      <c r="D874" s="7"/>
      <c r="E874" s="6" t="str">
        <f>Mes!M874</f>
        <v/>
      </c>
      <c r="F874" s="7" t="str">
        <f>Mes!J874</f>
        <v/>
      </c>
      <c r="G874" s="7"/>
      <c r="H874" s="7"/>
      <c r="I874" s="6" t="str">
        <f>Mes!L874</f>
        <v/>
      </c>
      <c r="J874" s="7"/>
      <c r="K874" s="8" t="str">
        <f>Mes!O874</f>
        <v/>
      </c>
      <c r="L874" s="8" t="str">
        <f>Mes!P874</f>
        <v/>
      </c>
      <c r="M874" s="6" t="str">
        <f>Mes!R874</f>
        <v/>
      </c>
      <c r="N874" s="7" t="str">
        <f t="shared" si="1"/>
        <v/>
      </c>
      <c r="O874" s="6" t="str">
        <f>Mes!N874</f>
        <v/>
      </c>
      <c r="P874" s="7"/>
      <c r="Q874" s="7"/>
      <c r="R874" s="6" t="str">
        <f>Mes!I874</f>
        <v/>
      </c>
      <c r="S874" s="6" t="str">
        <f>Mes!K874</f>
        <v/>
      </c>
      <c r="T874" s="7" t="str">
        <f>IF(Mes!Q874="","",VLOOKUP(Mes!Q874,User!$A$2:$E$200,3,1))</f>
        <v/>
      </c>
      <c r="U874" s="7"/>
      <c r="V874" s="7"/>
      <c r="W874" s="7"/>
      <c r="X874" s="7"/>
      <c r="Y874" s="7"/>
      <c r="Z874" s="7"/>
      <c r="AA874" s="7"/>
      <c r="AB874" s="7"/>
      <c r="AC874" s="7" t="str">
        <f>IF((Mes!B874 =""),Mes!H874," ")</f>
        <v/>
      </c>
      <c r="AD874" s="6" t="str">
        <f>IF(NOT(Mes!B874 =""),Mes!B874,"")</f>
        <v/>
      </c>
      <c r="AE874" s="7"/>
      <c r="AF874" s="7"/>
    </row>
    <row r="875" ht="15.75" customHeight="1">
      <c r="A875" s="6" t="str">
        <f>Mes!G875</f>
        <v/>
      </c>
      <c r="B875" s="7"/>
      <c r="C875" s="7" t="str">
        <f>IF(Mes!Q875="", "", LOWER(LEFT(Mes!Q875,1)&amp;MID(Mes!Q875,SEARCH(" ",Mes!Q875)+1,LEN(Mes!Q875))))
</f>
        <v/>
      </c>
      <c r="D875" s="7"/>
      <c r="E875" s="6" t="str">
        <f>Mes!M875</f>
        <v/>
      </c>
      <c r="F875" s="7" t="str">
        <f>Mes!J875</f>
        <v/>
      </c>
      <c r="G875" s="7"/>
      <c r="H875" s="7"/>
      <c r="I875" s="6" t="str">
        <f>Mes!L875</f>
        <v/>
      </c>
      <c r="J875" s="7"/>
      <c r="K875" s="8" t="str">
        <f>Mes!O875</f>
        <v/>
      </c>
      <c r="L875" s="8" t="str">
        <f>Mes!P875</f>
        <v/>
      </c>
      <c r="M875" s="6" t="str">
        <f>Mes!R875</f>
        <v/>
      </c>
      <c r="N875" s="7" t="str">
        <f t="shared" si="1"/>
        <v/>
      </c>
      <c r="O875" s="6" t="str">
        <f>Mes!N875</f>
        <v/>
      </c>
      <c r="P875" s="7"/>
      <c r="Q875" s="7"/>
      <c r="R875" s="6" t="str">
        <f>Mes!I875</f>
        <v/>
      </c>
      <c r="S875" s="6" t="str">
        <f>Mes!K875</f>
        <v/>
      </c>
      <c r="T875" s="7" t="str">
        <f>IF(Mes!Q875="","",VLOOKUP(Mes!Q875,User!$A$2:$E$200,3,1))</f>
        <v/>
      </c>
      <c r="U875" s="7"/>
      <c r="V875" s="7"/>
      <c r="W875" s="7"/>
      <c r="X875" s="7"/>
      <c r="Y875" s="7"/>
      <c r="Z875" s="7"/>
      <c r="AA875" s="7"/>
      <c r="AB875" s="7"/>
      <c r="AC875" s="7" t="str">
        <f>IF((Mes!B875 =""),Mes!H875," ")</f>
        <v/>
      </c>
      <c r="AD875" s="6" t="str">
        <f>IF(NOT(Mes!B875 =""),Mes!B875,"")</f>
        <v/>
      </c>
      <c r="AE875" s="7"/>
      <c r="AF875" s="7"/>
    </row>
    <row r="876" ht="15.75" customHeight="1">
      <c r="A876" s="6" t="str">
        <f>Mes!G876</f>
        <v/>
      </c>
      <c r="B876" s="7"/>
      <c r="C876" s="7" t="str">
        <f>IF(Mes!Q876="", "", LOWER(LEFT(Mes!Q876,1)&amp;MID(Mes!Q876,SEARCH(" ",Mes!Q876)+1,LEN(Mes!Q876))))
</f>
        <v/>
      </c>
      <c r="D876" s="7"/>
      <c r="E876" s="6" t="str">
        <f>Mes!M876</f>
        <v/>
      </c>
      <c r="F876" s="7" t="str">
        <f>Mes!J876</f>
        <v/>
      </c>
      <c r="G876" s="7"/>
      <c r="H876" s="7"/>
      <c r="I876" s="6" t="str">
        <f>Mes!L876</f>
        <v/>
      </c>
      <c r="J876" s="7"/>
      <c r="K876" s="8" t="str">
        <f>Mes!O876</f>
        <v/>
      </c>
      <c r="L876" s="8" t="str">
        <f>Mes!P876</f>
        <v/>
      </c>
      <c r="M876" s="6" t="str">
        <f>Mes!R876</f>
        <v/>
      </c>
      <c r="N876" s="7" t="str">
        <f t="shared" si="1"/>
        <v/>
      </c>
      <c r="O876" s="6" t="str">
        <f>Mes!N876</f>
        <v/>
      </c>
      <c r="P876" s="7"/>
      <c r="Q876" s="7"/>
      <c r="R876" s="6" t="str">
        <f>Mes!I876</f>
        <v/>
      </c>
      <c r="S876" s="6" t="str">
        <f>Mes!K876</f>
        <v/>
      </c>
      <c r="T876" s="7" t="str">
        <f>IF(Mes!Q876="","",VLOOKUP(Mes!Q876,User!$A$2:$E$200,3,1))</f>
        <v/>
      </c>
      <c r="U876" s="7"/>
      <c r="V876" s="7"/>
      <c r="W876" s="7"/>
      <c r="X876" s="7"/>
      <c r="Y876" s="7"/>
      <c r="Z876" s="7"/>
      <c r="AA876" s="7"/>
      <c r="AB876" s="7"/>
      <c r="AC876" s="7" t="str">
        <f>IF((Mes!B876 =""),Mes!H876," ")</f>
        <v/>
      </c>
      <c r="AD876" s="6" t="str">
        <f>IF(NOT(Mes!B876 =""),Mes!B876,"")</f>
        <v/>
      </c>
      <c r="AE876" s="7"/>
      <c r="AF876" s="7"/>
    </row>
    <row r="877" ht="15.75" customHeight="1">
      <c r="A877" s="6" t="str">
        <f>Mes!G877</f>
        <v/>
      </c>
      <c r="B877" s="7"/>
      <c r="C877" s="7" t="str">
        <f>IF(Mes!Q877="", "", LOWER(LEFT(Mes!Q877,1)&amp;MID(Mes!Q877,SEARCH(" ",Mes!Q877)+1,LEN(Mes!Q877))))
</f>
        <v/>
      </c>
      <c r="D877" s="7"/>
      <c r="E877" s="6" t="str">
        <f>Mes!M877</f>
        <v/>
      </c>
      <c r="F877" s="7" t="str">
        <f>Mes!J877</f>
        <v/>
      </c>
      <c r="G877" s="7"/>
      <c r="H877" s="7"/>
      <c r="I877" s="6" t="str">
        <f>Mes!L877</f>
        <v/>
      </c>
      <c r="J877" s="7"/>
      <c r="K877" s="8" t="str">
        <f>Mes!O877</f>
        <v/>
      </c>
      <c r="L877" s="8" t="str">
        <f>Mes!P877</f>
        <v/>
      </c>
      <c r="M877" s="6" t="str">
        <f>Mes!R877</f>
        <v/>
      </c>
      <c r="N877" s="7" t="str">
        <f t="shared" si="1"/>
        <v/>
      </c>
      <c r="O877" s="6" t="str">
        <f>Mes!N877</f>
        <v/>
      </c>
      <c r="P877" s="7"/>
      <c r="Q877" s="7"/>
      <c r="R877" s="6" t="str">
        <f>Mes!I877</f>
        <v/>
      </c>
      <c r="S877" s="6" t="str">
        <f>Mes!K877</f>
        <v/>
      </c>
      <c r="T877" s="7" t="str">
        <f>IF(Mes!Q877="","",VLOOKUP(Mes!Q877,User!$A$2:$E$200,3,1))</f>
        <v/>
      </c>
      <c r="U877" s="7"/>
      <c r="V877" s="7"/>
      <c r="W877" s="7"/>
      <c r="X877" s="7"/>
      <c r="Y877" s="7"/>
      <c r="Z877" s="7"/>
      <c r="AA877" s="7"/>
      <c r="AB877" s="7"/>
      <c r="AC877" s="7" t="str">
        <f>IF((Mes!B877 =""),Mes!H877," ")</f>
        <v/>
      </c>
      <c r="AD877" s="6" t="str">
        <f>IF(NOT(Mes!B877 =""),Mes!B877,"")</f>
        <v/>
      </c>
      <c r="AE877" s="7"/>
      <c r="AF877" s="7"/>
    </row>
    <row r="878" ht="15.75" customHeight="1">
      <c r="A878" s="6" t="str">
        <f>Mes!G878</f>
        <v/>
      </c>
      <c r="B878" s="7"/>
      <c r="C878" s="7" t="str">
        <f>IF(Mes!Q878="", "", LOWER(LEFT(Mes!Q878,1)&amp;MID(Mes!Q878,SEARCH(" ",Mes!Q878)+1,LEN(Mes!Q878))))
</f>
        <v/>
      </c>
      <c r="D878" s="7"/>
      <c r="E878" s="6" t="str">
        <f>Mes!M878</f>
        <v/>
      </c>
      <c r="F878" s="7" t="str">
        <f>Mes!J878</f>
        <v/>
      </c>
      <c r="G878" s="7"/>
      <c r="H878" s="7"/>
      <c r="I878" s="6" t="str">
        <f>Mes!L878</f>
        <v/>
      </c>
      <c r="J878" s="7"/>
      <c r="K878" s="8" t="str">
        <f>Mes!O878</f>
        <v/>
      </c>
      <c r="L878" s="8" t="str">
        <f>Mes!P878</f>
        <v/>
      </c>
      <c r="M878" s="6" t="str">
        <f>Mes!R878</f>
        <v/>
      </c>
      <c r="N878" s="7" t="str">
        <f t="shared" si="1"/>
        <v/>
      </c>
      <c r="O878" s="6" t="str">
        <f>Mes!N878</f>
        <v/>
      </c>
      <c r="P878" s="7"/>
      <c r="Q878" s="7"/>
      <c r="R878" s="6" t="str">
        <f>Mes!I878</f>
        <v/>
      </c>
      <c r="S878" s="6" t="str">
        <f>Mes!K878</f>
        <v/>
      </c>
      <c r="T878" s="7" t="str">
        <f>IF(Mes!Q878="","",VLOOKUP(Mes!Q878,User!$A$2:$E$200,3,1))</f>
        <v/>
      </c>
      <c r="U878" s="7"/>
      <c r="V878" s="7"/>
      <c r="W878" s="7"/>
      <c r="X878" s="7"/>
      <c r="Y878" s="7"/>
      <c r="Z878" s="7"/>
      <c r="AA878" s="7"/>
      <c r="AB878" s="7"/>
      <c r="AC878" s="7" t="str">
        <f>IF((Mes!B878 =""),Mes!H878," ")</f>
        <v/>
      </c>
      <c r="AD878" s="6" t="str">
        <f>IF(NOT(Mes!B878 =""),Mes!B878,"")</f>
        <v/>
      </c>
      <c r="AE878" s="7"/>
      <c r="AF878" s="7"/>
    </row>
    <row r="879" ht="15.75" customHeight="1">
      <c r="A879" s="6" t="str">
        <f>Mes!G879</f>
        <v/>
      </c>
      <c r="B879" s="7"/>
      <c r="C879" s="7" t="str">
        <f>IF(Mes!Q879="", "", LOWER(LEFT(Mes!Q879,1)&amp;MID(Mes!Q879,SEARCH(" ",Mes!Q879)+1,LEN(Mes!Q879))))
</f>
        <v/>
      </c>
      <c r="D879" s="7"/>
      <c r="E879" s="6" t="str">
        <f>Mes!M879</f>
        <v/>
      </c>
      <c r="F879" s="7" t="str">
        <f>Mes!J879</f>
        <v/>
      </c>
      <c r="G879" s="7"/>
      <c r="H879" s="7"/>
      <c r="I879" s="6" t="str">
        <f>Mes!L879</f>
        <v/>
      </c>
      <c r="J879" s="7"/>
      <c r="K879" s="8" t="str">
        <f>Mes!O879</f>
        <v/>
      </c>
      <c r="L879" s="8" t="str">
        <f>Mes!P879</f>
        <v/>
      </c>
      <c r="M879" s="6" t="str">
        <f>Mes!R879</f>
        <v/>
      </c>
      <c r="N879" s="7" t="str">
        <f t="shared" si="1"/>
        <v/>
      </c>
      <c r="O879" s="6" t="str">
        <f>Mes!N879</f>
        <v/>
      </c>
      <c r="P879" s="7"/>
      <c r="Q879" s="7"/>
      <c r="R879" s="6" t="str">
        <f>Mes!I879</f>
        <v/>
      </c>
      <c r="S879" s="6" t="str">
        <f>Mes!K879</f>
        <v/>
      </c>
      <c r="T879" s="7" t="str">
        <f>IF(Mes!Q879="","",VLOOKUP(Mes!Q879,User!$A$2:$E$200,3,1))</f>
        <v/>
      </c>
      <c r="U879" s="7"/>
      <c r="V879" s="7"/>
      <c r="W879" s="7"/>
      <c r="X879" s="7"/>
      <c r="Y879" s="7"/>
      <c r="Z879" s="7"/>
      <c r="AA879" s="7"/>
      <c r="AB879" s="7"/>
      <c r="AC879" s="7" t="str">
        <f>IF((Mes!B879 =""),Mes!H879," ")</f>
        <v/>
      </c>
      <c r="AD879" s="6" t="str">
        <f>IF(NOT(Mes!B879 =""),Mes!B879,"")</f>
        <v/>
      </c>
      <c r="AE879" s="7"/>
      <c r="AF879" s="7"/>
    </row>
    <row r="880" ht="15.75" customHeight="1">
      <c r="A880" s="6" t="str">
        <f>Mes!G880</f>
        <v/>
      </c>
      <c r="B880" s="7"/>
      <c r="C880" s="7" t="str">
        <f>IF(Mes!Q880="", "", LOWER(LEFT(Mes!Q880,1)&amp;MID(Mes!Q880,SEARCH(" ",Mes!Q880)+1,LEN(Mes!Q880))))
</f>
        <v/>
      </c>
      <c r="D880" s="7"/>
      <c r="E880" s="6" t="str">
        <f>Mes!M880</f>
        <v/>
      </c>
      <c r="F880" s="7" t="str">
        <f>Mes!J880</f>
        <v/>
      </c>
      <c r="G880" s="7"/>
      <c r="H880" s="7"/>
      <c r="I880" s="6" t="str">
        <f>Mes!L880</f>
        <v/>
      </c>
      <c r="J880" s="7"/>
      <c r="K880" s="8" t="str">
        <f>Mes!O880</f>
        <v/>
      </c>
      <c r="L880" s="8" t="str">
        <f>Mes!P880</f>
        <v/>
      </c>
      <c r="M880" s="6" t="str">
        <f>Mes!R880</f>
        <v/>
      </c>
      <c r="N880" s="7" t="str">
        <f t="shared" si="1"/>
        <v/>
      </c>
      <c r="O880" s="6" t="str">
        <f>Mes!N880</f>
        <v/>
      </c>
      <c r="P880" s="7"/>
      <c r="Q880" s="7"/>
      <c r="R880" s="6" t="str">
        <f>Mes!I880</f>
        <v/>
      </c>
      <c r="S880" s="6" t="str">
        <f>Mes!K880</f>
        <v/>
      </c>
      <c r="T880" s="7" t="str">
        <f>IF(Mes!Q880="","",VLOOKUP(Mes!Q880,User!$A$2:$E$200,3,1))</f>
        <v/>
      </c>
      <c r="U880" s="7"/>
      <c r="V880" s="7"/>
      <c r="W880" s="7"/>
      <c r="X880" s="7"/>
      <c r="Y880" s="7"/>
      <c r="Z880" s="7"/>
      <c r="AA880" s="7"/>
      <c r="AB880" s="7"/>
      <c r="AC880" s="7" t="str">
        <f>IF((Mes!B880 =""),Mes!H880," ")</f>
        <v/>
      </c>
      <c r="AD880" s="6" t="str">
        <f>IF(NOT(Mes!B880 =""),Mes!B880,"")</f>
        <v/>
      </c>
      <c r="AE880" s="7"/>
      <c r="AF880" s="7"/>
    </row>
    <row r="881" ht="15.75" customHeight="1">
      <c r="A881" s="6" t="str">
        <f>Mes!G881</f>
        <v/>
      </c>
      <c r="B881" s="7"/>
      <c r="C881" s="7" t="str">
        <f>IF(Mes!Q881="", "", LOWER(LEFT(Mes!Q881,1)&amp;MID(Mes!Q881,SEARCH(" ",Mes!Q881)+1,LEN(Mes!Q881))))
</f>
        <v/>
      </c>
      <c r="D881" s="7"/>
      <c r="E881" s="6" t="str">
        <f>Mes!M881</f>
        <v/>
      </c>
      <c r="F881" s="7" t="str">
        <f>Mes!J881</f>
        <v/>
      </c>
      <c r="G881" s="7"/>
      <c r="H881" s="7"/>
      <c r="I881" s="6" t="str">
        <f>Mes!L881</f>
        <v/>
      </c>
      <c r="J881" s="7"/>
      <c r="K881" s="8" t="str">
        <f>Mes!O881</f>
        <v/>
      </c>
      <c r="L881" s="8" t="str">
        <f>Mes!P881</f>
        <v/>
      </c>
      <c r="M881" s="6" t="str">
        <f>Mes!R881</f>
        <v/>
      </c>
      <c r="N881" s="7" t="str">
        <f t="shared" si="1"/>
        <v/>
      </c>
      <c r="O881" s="6" t="str">
        <f>Mes!N881</f>
        <v/>
      </c>
      <c r="P881" s="7"/>
      <c r="Q881" s="7"/>
      <c r="R881" s="6" t="str">
        <f>Mes!I881</f>
        <v/>
      </c>
      <c r="S881" s="6" t="str">
        <f>Mes!K881</f>
        <v/>
      </c>
      <c r="T881" s="7" t="str">
        <f>IF(Mes!Q881="","",VLOOKUP(Mes!Q881,User!$A$2:$E$200,3,1))</f>
        <v/>
      </c>
      <c r="U881" s="7"/>
      <c r="V881" s="7"/>
      <c r="W881" s="7"/>
      <c r="X881" s="7"/>
      <c r="Y881" s="7"/>
      <c r="Z881" s="7"/>
      <c r="AA881" s="7"/>
      <c r="AB881" s="7"/>
      <c r="AC881" s="7" t="str">
        <f>IF((Mes!B881 =""),Mes!H881," ")</f>
        <v/>
      </c>
      <c r="AD881" s="6" t="str">
        <f>IF(NOT(Mes!B881 =""),Mes!B881,"")</f>
        <v/>
      </c>
      <c r="AE881" s="7"/>
      <c r="AF881" s="7"/>
    </row>
    <row r="882" ht="15.75" customHeight="1">
      <c r="A882" s="6" t="str">
        <f>Mes!G882</f>
        <v/>
      </c>
      <c r="B882" s="7"/>
      <c r="C882" s="7" t="str">
        <f>IF(Mes!Q882="", "", LOWER(LEFT(Mes!Q882,1)&amp;MID(Mes!Q882,SEARCH(" ",Mes!Q882)+1,LEN(Mes!Q882))))
</f>
        <v/>
      </c>
      <c r="D882" s="7"/>
      <c r="E882" s="6" t="str">
        <f>Mes!M882</f>
        <v/>
      </c>
      <c r="F882" s="7" t="str">
        <f>Mes!J882</f>
        <v/>
      </c>
      <c r="G882" s="7"/>
      <c r="H882" s="7"/>
      <c r="I882" s="6" t="str">
        <f>Mes!L882</f>
        <v/>
      </c>
      <c r="J882" s="7"/>
      <c r="K882" s="8" t="str">
        <f>Mes!O882</f>
        <v/>
      </c>
      <c r="L882" s="8" t="str">
        <f>Mes!P882</f>
        <v/>
      </c>
      <c r="M882" s="6" t="str">
        <f>Mes!R882</f>
        <v/>
      </c>
      <c r="N882" s="7" t="str">
        <f t="shared" si="1"/>
        <v/>
      </c>
      <c r="O882" s="6" t="str">
        <f>Mes!N882</f>
        <v/>
      </c>
      <c r="P882" s="7"/>
      <c r="Q882" s="7"/>
      <c r="R882" s="6" t="str">
        <f>Mes!I882</f>
        <v/>
      </c>
      <c r="S882" s="6" t="str">
        <f>Mes!K882</f>
        <v/>
      </c>
      <c r="T882" s="7" t="str">
        <f>IF(Mes!Q882="","",VLOOKUP(Mes!Q882,User!$A$2:$E$200,3,1))</f>
        <v/>
      </c>
      <c r="U882" s="7"/>
      <c r="V882" s="7"/>
      <c r="W882" s="7"/>
      <c r="X882" s="7"/>
      <c r="Y882" s="7"/>
      <c r="Z882" s="7"/>
      <c r="AA882" s="7"/>
      <c r="AB882" s="7"/>
      <c r="AC882" s="7" t="str">
        <f>IF((Mes!B882 =""),Mes!H882," ")</f>
        <v/>
      </c>
      <c r="AD882" s="6" t="str">
        <f>IF(NOT(Mes!B882 =""),Mes!B882,"")</f>
        <v/>
      </c>
      <c r="AE882" s="7"/>
      <c r="AF882" s="7"/>
    </row>
    <row r="883" ht="15.75" customHeight="1">
      <c r="A883" s="6" t="str">
        <f>Mes!G883</f>
        <v/>
      </c>
      <c r="B883" s="7"/>
      <c r="C883" s="7" t="str">
        <f>IF(Mes!Q883="", "", LOWER(LEFT(Mes!Q883,1)&amp;MID(Mes!Q883,SEARCH(" ",Mes!Q883)+1,LEN(Mes!Q883))))
</f>
        <v/>
      </c>
      <c r="D883" s="7"/>
      <c r="E883" s="6" t="str">
        <f>Mes!M883</f>
        <v/>
      </c>
      <c r="F883" s="7" t="str">
        <f>Mes!J883</f>
        <v/>
      </c>
      <c r="G883" s="7"/>
      <c r="H883" s="7"/>
      <c r="I883" s="6" t="str">
        <f>Mes!L883</f>
        <v/>
      </c>
      <c r="J883" s="7"/>
      <c r="K883" s="8" t="str">
        <f>Mes!O883</f>
        <v/>
      </c>
      <c r="L883" s="8" t="str">
        <f>Mes!P883</f>
        <v/>
      </c>
      <c r="M883" s="6" t="str">
        <f>Mes!R883</f>
        <v/>
      </c>
      <c r="N883" s="7" t="str">
        <f t="shared" si="1"/>
        <v/>
      </c>
      <c r="O883" s="6" t="str">
        <f>Mes!N883</f>
        <v/>
      </c>
      <c r="P883" s="7"/>
      <c r="Q883" s="7"/>
      <c r="R883" s="6" t="str">
        <f>Mes!I883</f>
        <v/>
      </c>
      <c r="S883" s="6" t="str">
        <f>Mes!K883</f>
        <v/>
      </c>
      <c r="T883" s="7" t="str">
        <f>IF(Mes!Q883="","",VLOOKUP(Mes!Q883,User!$A$2:$E$200,3,1))</f>
        <v/>
      </c>
      <c r="U883" s="7"/>
      <c r="V883" s="7"/>
      <c r="W883" s="7"/>
      <c r="X883" s="7"/>
      <c r="Y883" s="7"/>
      <c r="Z883" s="7"/>
      <c r="AA883" s="7"/>
      <c r="AB883" s="7"/>
      <c r="AC883" s="7" t="str">
        <f>IF((Mes!B883 =""),Mes!H883," ")</f>
        <v/>
      </c>
      <c r="AD883" s="6" t="str">
        <f>IF(NOT(Mes!B883 =""),Mes!B883,"")</f>
        <v/>
      </c>
      <c r="AE883" s="7"/>
      <c r="AF883" s="7"/>
    </row>
    <row r="884" ht="15.75" customHeight="1">
      <c r="A884" s="6" t="str">
        <f>Mes!G884</f>
        <v/>
      </c>
      <c r="B884" s="7"/>
      <c r="C884" s="7" t="str">
        <f>IF(Mes!Q884="", "", LOWER(LEFT(Mes!Q884,1)&amp;MID(Mes!Q884,SEARCH(" ",Mes!Q884)+1,LEN(Mes!Q884))))
</f>
        <v/>
      </c>
      <c r="D884" s="7"/>
      <c r="E884" s="6" t="str">
        <f>Mes!M884</f>
        <v/>
      </c>
      <c r="F884" s="7" t="str">
        <f>Mes!J884</f>
        <v/>
      </c>
      <c r="G884" s="7"/>
      <c r="H884" s="7"/>
      <c r="I884" s="6" t="str">
        <f>Mes!L884</f>
        <v/>
      </c>
      <c r="J884" s="7"/>
      <c r="K884" s="8" t="str">
        <f>Mes!O884</f>
        <v/>
      </c>
      <c r="L884" s="8" t="str">
        <f>Mes!P884</f>
        <v/>
      </c>
      <c r="M884" s="6" t="str">
        <f>Mes!R884</f>
        <v/>
      </c>
      <c r="N884" s="7" t="str">
        <f t="shared" si="1"/>
        <v/>
      </c>
      <c r="O884" s="6" t="str">
        <f>Mes!N884</f>
        <v/>
      </c>
      <c r="P884" s="7"/>
      <c r="Q884" s="7"/>
      <c r="R884" s="6" t="str">
        <f>Mes!I884</f>
        <v/>
      </c>
      <c r="S884" s="6" t="str">
        <f>Mes!K884</f>
        <v/>
      </c>
      <c r="T884" s="7" t="str">
        <f>IF(Mes!Q884="","",VLOOKUP(Mes!Q884,User!$A$2:$E$200,3,1))</f>
        <v/>
      </c>
      <c r="U884" s="7"/>
      <c r="V884" s="7"/>
      <c r="W884" s="7"/>
      <c r="X884" s="7"/>
      <c r="Y884" s="7"/>
      <c r="Z884" s="7"/>
      <c r="AA884" s="7"/>
      <c r="AB884" s="7"/>
      <c r="AC884" s="7" t="str">
        <f>IF((Mes!B884 =""),Mes!H884," ")</f>
        <v/>
      </c>
      <c r="AD884" s="6" t="str">
        <f>IF(NOT(Mes!B884 =""),Mes!B884,"")</f>
        <v/>
      </c>
      <c r="AE884" s="7"/>
      <c r="AF884" s="7"/>
    </row>
    <row r="885" ht="15.75" customHeight="1">
      <c r="A885" s="6" t="str">
        <f>Mes!G885</f>
        <v/>
      </c>
      <c r="B885" s="7"/>
      <c r="C885" s="7" t="str">
        <f>IF(Mes!Q885="", "", LOWER(LEFT(Mes!Q885,1)&amp;MID(Mes!Q885,SEARCH(" ",Mes!Q885)+1,LEN(Mes!Q885))))
</f>
        <v/>
      </c>
      <c r="D885" s="7"/>
      <c r="E885" s="6" t="str">
        <f>Mes!M885</f>
        <v/>
      </c>
      <c r="F885" s="7" t="str">
        <f>Mes!J885</f>
        <v/>
      </c>
      <c r="G885" s="7"/>
      <c r="H885" s="7"/>
      <c r="I885" s="6" t="str">
        <f>Mes!L885</f>
        <v/>
      </c>
      <c r="J885" s="7"/>
      <c r="K885" s="8" t="str">
        <f>Mes!O885</f>
        <v/>
      </c>
      <c r="L885" s="8" t="str">
        <f>Mes!P885</f>
        <v/>
      </c>
      <c r="M885" s="6" t="str">
        <f>Mes!R885</f>
        <v/>
      </c>
      <c r="N885" s="7" t="str">
        <f t="shared" si="1"/>
        <v/>
      </c>
      <c r="O885" s="6" t="str">
        <f>Mes!N885</f>
        <v/>
      </c>
      <c r="P885" s="7"/>
      <c r="Q885" s="7"/>
      <c r="R885" s="6" t="str">
        <f>Mes!I885</f>
        <v/>
      </c>
      <c r="S885" s="6" t="str">
        <f>Mes!K885</f>
        <v/>
      </c>
      <c r="T885" s="7" t="str">
        <f>IF(Mes!Q885="","",VLOOKUP(Mes!Q885,User!$A$2:$E$200,3,1))</f>
        <v/>
      </c>
      <c r="U885" s="7"/>
      <c r="V885" s="7"/>
      <c r="W885" s="7"/>
      <c r="X885" s="7"/>
      <c r="Y885" s="7"/>
      <c r="Z885" s="7"/>
      <c r="AA885" s="7"/>
      <c r="AB885" s="7"/>
      <c r="AC885" s="7" t="str">
        <f>IF((Mes!B885 =""),Mes!H885," ")</f>
        <v/>
      </c>
      <c r="AD885" s="6" t="str">
        <f>IF(NOT(Mes!B885 =""),Mes!B885,"")</f>
        <v/>
      </c>
      <c r="AE885" s="7"/>
      <c r="AF885" s="7"/>
    </row>
    <row r="886" ht="15.75" customHeight="1">
      <c r="A886" s="6" t="str">
        <f>Mes!G886</f>
        <v/>
      </c>
      <c r="B886" s="7"/>
      <c r="C886" s="7" t="str">
        <f>IF(Mes!Q886="", "", LOWER(LEFT(Mes!Q886,1)&amp;MID(Mes!Q886,SEARCH(" ",Mes!Q886)+1,LEN(Mes!Q886))))
</f>
        <v/>
      </c>
      <c r="D886" s="7"/>
      <c r="E886" s="6" t="str">
        <f>Mes!M886</f>
        <v/>
      </c>
      <c r="F886" s="7" t="str">
        <f>Mes!J886</f>
        <v/>
      </c>
      <c r="G886" s="7"/>
      <c r="H886" s="7"/>
      <c r="I886" s="6" t="str">
        <f>Mes!L886</f>
        <v/>
      </c>
      <c r="J886" s="7"/>
      <c r="K886" s="8" t="str">
        <f>Mes!O886</f>
        <v/>
      </c>
      <c r="L886" s="8" t="str">
        <f>Mes!P886</f>
        <v/>
      </c>
      <c r="M886" s="6" t="str">
        <f>Mes!R886</f>
        <v/>
      </c>
      <c r="N886" s="7" t="str">
        <f t="shared" si="1"/>
        <v/>
      </c>
      <c r="O886" s="6" t="str">
        <f>Mes!N886</f>
        <v/>
      </c>
      <c r="P886" s="7"/>
      <c r="Q886" s="7"/>
      <c r="R886" s="6" t="str">
        <f>Mes!I886</f>
        <v/>
      </c>
      <c r="S886" s="6" t="str">
        <f>Mes!K886</f>
        <v/>
      </c>
      <c r="T886" s="7" t="str">
        <f>IF(Mes!Q886="","",VLOOKUP(Mes!Q886,User!$A$2:$E$200,3,1))</f>
        <v/>
      </c>
      <c r="U886" s="7"/>
      <c r="V886" s="7"/>
      <c r="W886" s="7"/>
      <c r="X886" s="7"/>
      <c r="Y886" s="7"/>
      <c r="Z886" s="7"/>
      <c r="AA886" s="7"/>
      <c r="AB886" s="7"/>
      <c r="AC886" s="7" t="str">
        <f>IF((Mes!B886 =""),Mes!H886," ")</f>
        <v/>
      </c>
      <c r="AD886" s="6" t="str">
        <f>IF(NOT(Mes!B886 =""),Mes!B886,"")</f>
        <v/>
      </c>
      <c r="AE886" s="7"/>
      <c r="AF886" s="7"/>
    </row>
  </sheetData>
  <autoFilter ref="$C$1:$C$886"/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17.86"/>
    <col customWidth="1" min="3" max="3" width="41.0"/>
    <col customWidth="1" min="5" max="5" width="19.0"/>
    <col customWidth="1" min="6" max="6" width="23.71"/>
    <col customWidth="1" min="7" max="8" width="23.0"/>
  </cols>
  <sheetData>
    <row r="1">
      <c r="A1" s="9" t="s">
        <v>41</v>
      </c>
      <c r="B1" s="9" t="s">
        <v>42</v>
      </c>
      <c r="C1" s="9" t="s">
        <v>1</v>
      </c>
      <c r="D1" s="2" t="s">
        <v>41</v>
      </c>
      <c r="E1" s="9" t="s">
        <v>43</v>
      </c>
      <c r="G1" s="2" t="s">
        <v>44</v>
      </c>
      <c r="H1" s="2" t="s">
        <v>45</v>
      </c>
    </row>
    <row r="2">
      <c r="A2" s="9" t="s">
        <v>46</v>
      </c>
      <c r="B2" s="9" t="s">
        <v>47</v>
      </c>
      <c r="C2" s="9" t="s">
        <v>48</v>
      </c>
      <c r="D2" s="1" t="str">
        <f t="shared" ref="D2:D16" si="1">SUBSTITUTE(H2," ","")</f>
        <v>andrearazuri</v>
      </c>
      <c r="E2" s="9" t="s">
        <v>49</v>
      </c>
      <c r="F2" s="1" t="str">
        <f t="shared" ref="F2:F16" si="2">CONCAT(A2,B2)</f>
        <v>ANDREARAZURI</v>
      </c>
      <c r="G2" s="1" t="str">
        <f t="shared" ref="G2:G16" si="3">LOWER(F2)</f>
        <v>andrearazuri</v>
      </c>
      <c r="H2" s="1" t="str">
        <f t="shared" ref="H2:H16" si="4">Trim(G2)</f>
        <v>andrearazuri</v>
      </c>
    </row>
    <row r="3">
      <c r="A3" s="9" t="s">
        <v>50</v>
      </c>
      <c r="B3" s="9" t="s">
        <v>51</v>
      </c>
      <c r="C3" s="9" t="s">
        <v>52</v>
      </c>
      <c r="D3" s="1" t="str">
        <f t="shared" si="1"/>
        <v>arturoroblestorres</v>
      </c>
      <c r="E3" s="9" t="s">
        <v>53</v>
      </c>
      <c r="F3" s="1" t="str">
        <f t="shared" si="2"/>
        <v>ArturoRobles Torres</v>
      </c>
      <c r="G3" s="1" t="str">
        <f t="shared" si="3"/>
        <v>arturorobles torres</v>
      </c>
      <c r="H3" s="1" t="str">
        <f t="shared" si="4"/>
        <v>arturorobles torres</v>
      </c>
    </row>
    <row r="4">
      <c r="A4" s="9" t="s">
        <v>54</v>
      </c>
      <c r="B4" s="9" t="s">
        <v>55</v>
      </c>
      <c r="C4" s="9" t="s">
        <v>56</v>
      </c>
      <c r="D4" s="1" t="str">
        <f t="shared" si="1"/>
        <v>cesardelgado</v>
      </c>
      <c r="E4" s="9" t="s">
        <v>57</v>
      </c>
      <c r="F4" s="1" t="str">
        <f t="shared" si="2"/>
        <v>cesardelgado</v>
      </c>
      <c r="G4" s="1" t="str">
        <f t="shared" si="3"/>
        <v>cesardelgado</v>
      </c>
      <c r="H4" s="1" t="str">
        <f t="shared" si="4"/>
        <v>cesardelgado</v>
      </c>
    </row>
    <row r="5">
      <c r="A5" s="9" t="s">
        <v>58</v>
      </c>
      <c r="B5" s="9" t="s">
        <v>59</v>
      </c>
      <c r="C5" s="9" t="s">
        <v>60</v>
      </c>
      <c r="D5" s="1" t="str">
        <f t="shared" si="1"/>
        <v>ginaarce</v>
      </c>
      <c r="E5" s="9" t="s">
        <v>61</v>
      </c>
      <c r="F5" s="1" t="str">
        <f t="shared" si="2"/>
        <v>GinaArce</v>
      </c>
      <c r="G5" s="1" t="str">
        <f t="shared" si="3"/>
        <v>ginaarce</v>
      </c>
      <c r="H5" s="1" t="str">
        <f t="shared" si="4"/>
        <v>ginaarce</v>
      </c>
    </row>
    <row r="6">
      <c r="A6" s="9" t="s">
        <v>62</v>
      </c>
      <c r="B6" s="9" t="s">
        <v>63</v>
      </c>
      <c r="C6" s="9" t="s">
        <v>64</v>
      </c>
      <c r="D6" s="1" t="str">
        <f t="shared" si="1"/>
        <v>indiraarcelupo</v>
      </c>
      <c r="E6" s="9" t="s">
        <v>65</v>
      </c>
      <c r="F6" s="1" t="str">
        <f t="shared" si="2"/>
        <v>INDIRAARCE LUPO</v>
      </c>
      <c r="G6" s="1" t="str">
        <f t="shared" si="3"/>
        <v>indiraarce lupo</v>
      </c>
      <c r="H6" s="1" t="str">
        <f t="shared" si="4"/>
        <v>indiraarce lupo</v>
      </c>
    </row>
    <row r="7">
      <c r="A7" s="9" t="s">
        <v>66</v>
      </c>
      <c r="B7" s="9" t="s">
        <v>67</v>
      </c>
      <c r="C7" s="9" t="s">
        <v>68</v>
      </c>
      <c r="D7" s="1" t="str">
        <f t="shared" si="1"/>
        <v>juanandressuarez</v>
      </c>
      <c r="E7" s="9" t="s">
        <v>69</v>
      </c>
      <c r="F7" s="1" t="str">
        <f t="shared" si="2"/>
        <v>JUAN ANDRESSUAREZ</v>
      </c>
      <c r="G7" s="1" t="str">
        <f t="shared" si="3"/>
        <v>juan andressuarez</v>
      </c>
      <c r="H7" s="1" t="str">
        <f t="shared" si="4"/>
        <v>juan andressuarez</v>
      </c>
    </row>
    <row r="8">
      <c r="A8" s="9" t="s">
        <v>70</v>
      </c>
      <c r="B8" s="9" t="s">
        <v>71</v>
      </c>
      <c r="C8" s="9" t="s">
        <v>72</v>
      </c>
      <c r="D8" s="1" t="str">
        <f t="shared" si="1"/>
        <v>judithcontreras</v>
      </c>
      <c r="E8" s="9" t="s">
        <v>73</v>
      </c>
      <c r="F8" s="1" t="str">
        <f t="shared" si="2"/>
        <v>JUDITHCONTRERAS</v>
      </c>
      <c r="G8" s="1" t="str">
        <f t="shared" si="3"/>
        <v>judithcontreras</v>
      </c>
      <c r="H8" s="1" t="str">
        <f t="shared" si="4"/>
        <v>judithcontreras</v>
      </c>
    </row>
    <row r="9">
      <c r="A9" s="9" t="s">
        <v>70</v>
      </c>
      <c r="B9" s="9" t="s">
        <v>74</v>
      </c>
      <c r="C9" s="9" t="s">
        <v>75</v>
      </c>
      <c r="D9" s="1" t="str">
        <f t="shared" si="1"/>
        <v>judithmendoza</v>
      </c>
      <c r="E9" s="9" t="s">
        <v>76</v>
      </c>
      <c r="F9" s="1" t="str">
        <f t="shared" si="2"/>
        <v>JUDITHMENDOZA</v>
      </c>
      <c r="G9" s="1" t="str">
        <f t="shared" si="3"/>
        <v>judithmendoza</v>
      </c>
      <c r="H9" s="1" t="str">
        <f t="shared" si="4"/>
        <v>judithmendoza</v>
      </c>
    </row>
    <row r="10">
      <c r="A10" s="9" t="s">
        <v>77</v>
      </c>
      <c r="B10" s="9" t="s">
        <v>78</v>
      </c>
      <c r="C10" s="9" t="s">
        <v>79</v>
      </c>
      <c r="D10" s="1" t="str">
        <f t="shared" si="1"/>
        <v>kattynieto</v>
      </c>
      <c r="E10" s="9" t="s">
        <v>80</v>
      </c>
      <c r="F10" s="1" t="str">
        <f t="shared" si="2"/>
        <v>KATTYNIETO</v>
      </c>
      <c r="G10" s="1" t="str">
        <f t="shared" si="3"/>
        <v>kattynieto</v>
      </c>
      <c r="H10" s="1" t="str">
        <f t="shared" si="4"/>
        <v>kattynieto</v>
      </c>
    </row>
    <row r="11">
      <c r="A11" s="9" t="s">
        <v>81</v>
      </c>
      <c r="B11" s="9" t="s">
        <v>82</v>
      </c>
      <c r="C11" s="9" t="s">
        <v>83</v>
      </c>
      <c r="D11" s="1" t="str">
        <f t="shared" si="1"/>
        <v>leopoldoescalantegranda</v>
      </c>
      <c r="E11" s="9" t="s">
        <v>84</v>
      </c>
      <c r="F11" s="1" t="str">
        <f t="shared" si="2"/>
        <v>LeopoldoEscalante Granda</v>
      </c>
      <c r="G11" s="1" t="str">
        <f t="shared" si="3"/>
        <v>leopoldoescalante granda</v>
      </c>
      <c r="H11" s="1" t="str">
        <f t="shared" si="4"/>
        <v>leopoldoescalante granda</v>
      </c>
    </row>
    <row r="12">
      <c r="A12" s="9" t="s">
        <v>85</v>
      </c>
      <c r="B12" s="9" t="s">
        <v>86</v>
      </c>
      <c r="C12" s="9" t="s">
        <v>87</v>
      </c>
      <c r="D12" s="1" t="str">
        <f t="shared" si="1"/>
        <v>lissetemeza</v>
      </c>
      <c r="E12" s="9" t="s">
        <v>88</v>
      </c>
      <c r="F12" s="1" t="str">
        <f t="shared" si="2"/>
        <v>LISSETEMEZA</v>
      </c>
      <c r="G12" s="1" t="str">
        <f t="shared" si="3"/>
        <v>lissetemeza</v>
      </c>
      <c r="H12" s="1" t="str">
        <f t="shared" si="4"/>
        <v>lissetemeza</v>
      </c>
    </row>
    <row r="13">
      <c r="A13" s="9" t="s">
        <v>89</v>
      </c>
      <c r="B13" s="9" t="s">
        <v>90</v>
      </c>
      <c r="C13" s="9" t="s">
        <v>91</v>
      </c>
      <c r="D13" s="1" t="str">
        <f t="shared" si="1"/>
        <v>marlenechata</v>
      </c>
      <c r="E13" s="9" t="s">
        <v>92</v>
      </c>
      <c r="F13" s="1" t="str">
        <f t="shared" si="2"/>
        <v>MARLENECHATA</v>
      </c>
      <c r="G13" s="1" t="str">
        <f t="shared" si="3"/>
        <v>marlenechata</v>
      </c>
      <c r="H13" s="1" t="str">
        <f t="shared" si="4"/>
        <v>marlenechata</v>
      </c>
    </row>
    <row r="14">
      <c r="A14" s="9" t="s">
        <v>93</v>
      </c>
      <c r="B14" s="9" t="s">
        <v>94</v>
      </c>
      <c r="C14" s="9" t="s">
        <v>95</v>
      </c>
      <c r="D14" s="1" t="str">
        <f t="shared" si="1"/>
        <v>orlandodelgado</v>
      </c>
      <c r="E14" s="9" t="s">
        <v>96</v>
      </c>
      <c r="F14" s="1" t="str">
        <f t="shared" si="2"/>
        <v>ORLANDODELGADO</v>
      </c>
      <c r="G14" s="1" t="str">
        <f t="shared" si="3"/>
        <v>orlandodelgado</v>
      </c>
      <c r="H14" s="1" t="str">
        <f t="shared" si="4"/>
        <v>orlandodelgado</v>
      </c>
    </row>
    <row r="15">
      <c r="A15" s="9" t="s">
        <v>97</v>
      </c>
      <c r="B15" s="9" t="s">
        <v>98</v>
      </c>
      <c r="C15" s="9" t="s">
        <v>99</v>
      </c>
      <c r="D15" s="1" t="str">
        <f t="shared" si="1"/>
        <v>saulhidalgo</v>
      </c>
      <c r="E15" s="9" t="s">
        <v>100</v>
      </c>
      <c r="F15" s="1" t="str">
        <f t="shared" si="2"/>
        <v>SAULHIDALGO</v>
      </c>
      <c r="G15" s="1" t="str">
        <f t="shared" si="3"/>
        <v>saulhidalgo</v>
      </c>
      <c r="H15" s="1" t="str">
        <f t="shared" si="4"/>
        <v>saulhidalgo</v>
      </c>
    </row>
    <row r="16">
      <c r="A16" s="9" t="s">
        <v>101</v>
      </c>
      <c r="B16" s="9" t="s">
        <v>102</v>
      </c>
      <c r="C16" s="9" t="s">
        <v>103</v>
      </c>
      <c r="D16" s="1" t="str">
        <f t="shared" si="1"/>
        <v>victordiaz</v>
      </c>
      <c r="E16" s="9" t="s">
        <v>104</v>
      </c>
      <c r="F16" s="1" t="str">
        <f t="shared" si="2"/>
        <v>VICTORDIAZ</v>
      </c>
      <c r="G16" s="1" t="str">
        <f t="shared" si="3"/>
        <v>victordiaz</v>
      </c>
      <c r="H16" s="1" t="str">
        <f t="shared" si="4"/>
        <v>victordiaz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4">
      <c r="B4" s="10"/>
    </row>
    <row r="5">
      <c r="B5" s="10"/>
    </row>
    <row r="6">
      <c r="B6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4.43"/>
    <col customWidth="1" min="3" max="3" width="25.86"/>
    <col customWidth="1" min="4" max="4" width="28.43"/>
    <col customWidth="1" min="5" max="6" width="14.43"/>
  </cols>
  <sheetData>
    <row r="1">
      <c r="A1" s="11"/>
      <c r="C1" s="10"/>
      <c r="D1" s="10"/>
    </row>
    <row r="2">
      <c r="A2" s="3"/>
      <c r="C2" s="3"/>
      <c r="D2" s="3"/>
    </row>
    <row r="3">
      <c r="A3" s="3"/>
      <c r="C3" s="3"/>
      <c r="D3" s="3"/>
    </row>
    <row r="4">
      <c r="A4" s="3"/>
      <c r="B4" s="12"/>
      <c r="C4" s="3"/>
      <c r="D4" s="3"/>
    </row>
    <row r="5">
      <c r="A5" s="3"/>
      <c r="C5" s="3"/>
      <c r="D5" s="3"/>
    </row>
    <row r="6">
      <c r="A6" s="3"/>
      <c r="B6" s="11"/>
      <c r="C6" s="3"/>
      <c r="D6" s="3"/>
    </row>
    <row r="7">
      <c r="A7" s="3"/>
      <c r="B7" s="13"/>
      <c r="C7" s="3"/>
      <c r="D7" s="3"/>
    </row>
    <row r="8">
      <c r="A8" s="3"/>
      <c r="B8" s="13"/>
      <c r="C8" s="3"/>
      <c r="D8" s="3"/>
      <c r="F8" s="10"/>
    </row>
    <row r="9">
      <c r="A9" s="3"/>
      <c r="B9" s="13"/>
      <c r="C9" s="3"/>
      <c r="D9" s="3"/>
    </row>
    <row r="10">
      <c r="A10" s="3"/>
      <c r="C10" s="3"/>
      <c r="D10" s="3"/>
    </row>
    <row r="11">
      <c r="A11" s="3"/>
      <c r="C11" s="3"/>
      <c r="D11" s="3"/>
    </row>
    <row r="12">
      <c r="A12" s="3"/>
      <c r="B12" s="12"/>
      <c r="C12" s="3"/>
      <c r="D12" s="3"/>
    </row>
    <row r="13">
      <c r="A13" s="3"/>
      <c r="B13" s="13"/>
      <c r="C13" s="3"/>
      <c r="D13" s="3"/>
    </row>
    <row r="14">
      <c r="A14" s="3"/>
      <c r="B14" s="13"/>
      <c r="C14" s="3"/>
      <c r="D14" s="10"/>
    </row>
    <row r="15">
      <c r="A15" s="3"/>
      <c r="B15" s="13"/>
      <c r="C15" s="3"/>
      <c r="D15" s="3"/>
      <c r="F15" s="10"/>
      <c r="I15" s="10"/>
      <c r="K15" s="10"/>
    </row>
    <row r="16">
      <c r="A16" s="3"/>
      <c r="B16" s="13"/>
      <c r="C16" s="3"/>
      <c r="D16" s="3"/>
    </row>
    <row r="17">
      <c r="A17" s="3"/>
      <c r="B17" s="13"/>
      <c r="C17" s="3"/>
      <c r="D17" s="3"/>
    </row>
    <row r="18">
      <c r="A18" s="3"/>
      <c r="C18" s="3"/>
      <c r="D18" s="3"/>
    </row>
    <row r="19">
      <c r="A19" s="3"/>
      <c r="C19" s="3"/>
      <c r="D19" s="3"/>
    </row>
    <row r="20">
      <c r="A20" s="3"/>
      <c r="C20" s="3"/>
      <c r="D20" s="3"/>
    </row>
    <row r="21" ht="15.75" customHeight="1">
      <c r="A21" s="3"/>
      <c r="C21" s="3"/>
      <c r="D21" s="3"/>
    </row>
    <row r="22" ht="15.75" customHeight="1">
      <c r="A22" s="3"/>
      <c r="C22" s="3"/>
      <c r="D22" s="3"/>
    </row>
    <row r="23" ht="15.75" customHeight="1">
      <c r="A23" s="3"/>
      <c r="C23" s="3"/>
      <c r="D23" s="3"/>
    </row>
    <row r="24" ht="15.75" customHeight="1">
      <c r="A24" s="3"/>
      <c r="B24" s="13"/>
      <c r="C24" s="3"/>
      <c r="D24" s="3"/>
    </row>
    <row r="25" ht="15.75" customHeight="1">
      <c r="A25" s="3"/>
      <c r="B25" s="13"/>
      <c r="C25" s="3"/>
      <c r="D25" s="3"/>
    </row>
    <row r="26" ht="15.75" customHeight="1">
      <c r="A26" s="3"/>
      <c r="B26" s="13"/>
      <c r="C26" s="3"/>
      <c r="D26" s="3"/>
    </row>
    <row r="27" ht="15.75" customHeight="1">
      <c r="A27" s="3"/>
      <c r="B27" s="13"/>
      <c r="C27" s="3"/>
      <c r="D27" s="3"/>
      <c r="F27" s="10"/>
      <c r="I27" s="10"/>
      <c r="K27" s="10"/>
    </row>
    <row r="28" ht="15.75" customHeight="1">
      <c r="A28" s="3"/>
      <c r="B28" s="13"/>
      <c r="C28" s="3"/>
      <c r="D28" s="3"/>
    </row>
    <row r="29" ht="15.75" customHeight="1">
      <c r="A29" s="3"/>
      <c r="B29" s="13"/>
      <c r="C29" s="3"/>
      <c r="D29" s="3"/>
    </row>
    <row r="30" ht="15.75" customHeight="1">
      <c r="A30" s="3"/>
      <c r="C30" s="3"/>
      <c r="D30" s="3"/>
    </row>
    <row r="31" ht="15.75" customHeight="1">
      <c r="A31" s="3"/>
      <c r="C31" s="3"/>
      <c r="D31" s="3"/>
    </row>
    <row r="32" ht="15.75" customHeight="1">
      <c r="A32" s="3"/>
      <c r="C32" s="3"/>
      <c r="D32" s="3"/>
    </row>
    <row r="33" ht="15.75" customHeight="1">
      <c r="A33" s="3"/>
      <c r="C33" s="3"/>
      <c r="D33" s="3"/>
    </row>
    <row r="34" ht="15.75" customHeight="1">
      <c r="A34" s="3"/>
      <c r="B34" s="11"/>
      <c r="C34" s="3"/>
      <c r="D34" s="3"/>
    </row>
    <row r="35" ht="15.75" customHeight="1">
      <c r="A35" s="3"/>
      <c r="B35" s="13"/>
      <c r="C35" s="3"/>
      <c r="D35" s="3"/>
      <c r="F35" s="10"/>
      <c r="I35" s="10"/>
      <c r="K35" s="10"/>
    </row>
    <row r="36" ht="15.75" customHeight="1">
      <c r="A36" s="3"/>
      <c r="B36" s="13"/>
      <c r="C36" s="3"/>
      <c r="D36" s="3"/>
    </row>
    <row r="37" ht="15.75" customHeight="1">
      <c r="A37" s="3"/>
      <c r="B37" s="11"/>
      <c r="C37" s="3"/>
      <c r="D37" s="3"/>
    </row>
    <row r="38" ht="15.75" customHeight="1">
      <c r="A38" s="3"/>
      <c r="C38" s="3"/>
      <c r="D38" s="3"/>
    </row>
    <row r="39" ht="15.75" customHeight="1">
      <c r="A39" s="3"/>
      <c r="C39" s="3"/>
      <c r="D39" s="3"/>
    </row>
    <row r="40" ht="15.75" customHeight="1">
      <c r="A40" s="3"/>
      <c r="C40" s="3"/>
      <c r="D40" s="3"/>
    </row>
    <row r="41" ht="15.75" customHeight="1">
      <c r="A41" s="3"/>
      <c r="C41" s="3"/>
      <c r="D41" s="3"/>
    </row>
    <row r="42" ht="15.75" customHeight="1">
      <c r="A42" s="3"/>
      <c r="C42" s="3"/>
      <c r="D42" s="3"/>
    </row>
    <row r="43" ht="15.75" customHeight="1">
      <c r="A43" s="3"/>
      <c r="C43" s="3"/>
      <c r="D43" s="3"/>
    </row>
    <row r="44" ht="15.75" customHeight="1">
      <c r="A44" s="3"/>
      <c r="C44" s="3"/>
      <c r="D44" s="3"/>
    </row>
    <row r="45" ht="15.75" customHeight="1">
      <c r="A45" s="3"/>
      <c r="B45" s="13"/>
      <c r="C45" s="3"/>
      <c r="D45" s="3"/>
    </row>
    <row r="46" ht="15.75" customHeight="1">
      <c r="A46" s="3"/>
      <c r="B46" s="13"/>
      <c r="C46" s="3"/>
      <c r="D46" s="3"/>
    </row>
    <row r="47" ht="15.75" customHeight="1">
      <c r="A47" s="3"/>
      <c r="B47" s="13"/>
      <c r="C47" s="3"/>
      <c r="D47" s="3"/>
      <c r="F47" s="13"/>
      <c r="I47" s="10"/>
      <c r="K47" s="10"/>
    </row>
    <row r="48" ht="15.75" customHeight="1">
      <c r="A48" s="3"/>
      <c r="B48" s="13"/>
      <c r="C48" s="3"/>
      <c r="D48" s="3"/>
    </row>
    <row r="49" ht="15.75" customHeight="1">
      <c r="A49" s="3"/>
      <c r="B49" s="13"/>
      <c r="C49" s="3"/>
      <c r="D49" s="3"/>
    </row>
    <row r="50" ht="15.75" customHeight="1">
      <c r="A50" s="3"/>
      <c r="C50" s="3"/>
      <c r="D50" s="3"/>
    </row>
    <row r="51" ht="15.75" customHeight="1">
      <c r="A51" s="3"/>
      <c r="C51" s="3"/>
      <c r="D51" s="3"/>
    </row>
    <row r="52" ht="15.75" customHeight="1">
      <c r="A52" s="3"/>
      <c r="C52" s="3"/>
      <c r="D52" s="3"/>
    </row>
    <row r="53" ht="15.75" customHeight="1">
      <c r="A53" s="3"/>
      <c r="C53" s="3"/>
      <c r="D53" s="3"/>
    </row>
    <row r="54" ht="15.75" customHeight="1">
      <c r="A54" s="3"/>
      <c r="C54" s="3"/>
      <c r="D54" s="3"/>
    </row>
    <row r="55" ht="15.75" customHeight="1">
      <c r="A55" s="3"/>
      <c r="C55" s="3"/>
      <c r="D55" s="3"/>
    </row>
    <row r="56" ht="15.75" customHeight="1">
      <c r="A56" s="3"/>
      <c r="C56" s="3"/>
      <c r="D56" s="3"/>
    </row>
    <row r="57" ht="15.75" customHeight="1">
      <c r="A57" s="3"/>
      <c r="C57" s="3"/>
      <c r="D57" s="3"/>
    </row>
    <row r="58" ht="15.75" customHeight="1">
      <c r="A58" s="3"/>
      <c r="C58" s="3"/>
      <c r="D58" s="3"/>
    </row>
    <row r="59" ht="15.75" customHeight="1">
      <c r="A59" s="3"/>
      <c r="C59" s="3"/>
      <c r="D59" s="3"/>
    </row>
    <row r="60" ht="15.75" customHeight="1">
      <c r="A60" s="3"/>
      <c r="C60" s="3"/>
      <c r="D60" s="3"/>
    </row>
    <row r="61" ht="15.75" customHeight="1">
      <c r="A61" s="3"/>
      <c r="C61" s="3"/>
      <c r="D61" s="3"/>
    </row>
    <row r="62" ht="15.75" customHeight="1">
      <c r="A62" s="3"/>
      <c r="C62" s="3"/>
      <c r="D62" s="3"/>
    </row>
    <row r="63" ht="15.75" customHeight="1">
      <c r="A63" s="3"/>
      <c r="C63" s="3"/>
      <c r="D63" s="3"/>
    </row>
    <row r="64" ht="15.75" customHeight="1">
      <c r="A64" s="3"/>
      <c r="C64" s="3"/>
      <c r="D64" s="3"/>
    </row>
    <row r="65" ht="15.75" customHeight="1">
      <c r="A65" s="3"/>
      <c r="C65" s="3"/>
      <c r="D65" s="3"/>
    </row>
    <row r="66" ht="15.75" customHeight="1">
      <c r="A66" s="3"/>
      <c r="C66" s="3"/>
      <c r="D66" s="3"/>
    </row>
    <row r="67" ht="15.75" customHeight="1">
      <c r="A67" s="3"/>
      <c r="C67" s="3"/>
      <c r="D67" s="3"/>
    </row>
    <row r="68" ht="15.75" customHeight="1">
      <c r="A68" s="3"/>
      <c r="C68" s="3"/>
      <c r="D68" s="3"/>
    </row>
    <row r="69" ht="15.75" customHeight="1">
      <c r="A69" s="3"/>
      <c r="C69" s="3"/>
      <c r="D69" s="3"/>
    </row>
    <row r="70" ht="15.75" customHeight="1">
      <c r="A70" s="3"/>
      <c r="C70" s="3"/>
      <c r="D70" s="3"/>
    </row>
    <row r="71" ht="15.75" customHeight="1">
      <c r="A71" s="3"/>
      <c r="C71" s="3"/>
      <c r="D71" s="3"/>
    </row>
    <row r="72" ht="15.75" customHeight="1">
      <c r="A72" s="3"/>
      <c r="C72" s="3"/>
      <c r="D72" s="3"/>
    </row>
    <row r="73" ht="15.75" customHeight="1">
      <c r="A73" s="3"/>
      <c r="C73" s="3"/>
      <c r="D73" s="3"/>
    </row>
    <row r="74" ht="15.75" customHeight="1">
      <c r="A74" s="3"/>
      <c r="C74" s="3"/>
      <c r="D74" s="3"/>
    </row>
    <row r="75" ht="15.75" customHeight="1">
      <c r="A75" s="3"/>
      <c r="C75" s="3"/>
      <c r="D75" s="3"/>
    </row>
    <row r="76" ht="15.75" customHeight="1">
      <c r="A76" s="3"/>
      <c r="C76" s="3"/>
      <c r="D76" s="3"/>
    </row>
    <row r="77" ht="15.75" customHeight="1">
      <c r="A77" s="3"/>
      <c r="C77" s="3"/>
      <c r="D77" s="3"/>
    </row>
    <row r="78" ht="15.75" customHeight="1">
      <c r="A78" s="3"/>
      <c r="C78" s="3"/>
      <c r="D78" s="3"/>
    </row>
    <row r="79" ht="15.75" customHeight="1">
      <c r="A79" s="3"/>
      <c r="C79" s="3"/>
      <c r="D79" s="3"/>
    </row>
    <row r="80" ht="15.75" customHeight="1">
      <c r="A80" s="3"/>
      <c r="C80" s="3"/>
      <c r="D80" s="3"/>
    </row>
    <row r="81" ht="15.75" customHeight="1">
      <c r="A81" s="3"/>
      <c r="C81" s="3"/>
      <c r="D81" s="3"/>
    </row>
    <row r="82" ht="15.75" customHeight="1">
      <c r="A82" s="3"/>
      <c r="C82" s="3"/>
      <c r="D82" s="3"/>
    </row>
    <row r="83" ht="15.75" customHeight="1">
      <c r="A83" s="3"/>
      <c r="C83" s="3"/>
      <c r="D83" s="3"/>
    </row>
    <row r="84" ht="15.75" customHeight="1">
      <c r="A84" s="3"/>
      <c r="C84" s="3"/>
      <c r="D84" s="3"/>
    </row>
    <row r="85" ht="15.75" customHeight="1">
      <c r="A85" s="3"/>
      <c r="C85" s="3"/>
      <c r="D85" s="3"/>
    </row>
    <row r="86" ht="15.75" customHeight="1">
      <c r="A86" s="3"/>
      <c r="C86" s="3"/>
      <c r="D86" s="3"/>
    </row>
    <row r="87" ht="15.75" customHeight="1">
      <c r="A87" s="3"/>
      <c r="C87" s="3"/>
      <c r="D87" s="3"/>
    </row>
    <row r="88" ht="15.75" customHeight="1">
      <c r="A88" s="3"/>
      <c r="C88" s="3"/>
      <c r="D88" s="3"/>
    </row>
    <row r="89" ht="15.75" customHeight="1">
      <c r="A89" s="3"/>
      <c r="C89" s="3"/>
      <c r="D89" s="3"/>
    </row>
    <row r="90" ht="15.75" customHeight="1">
      <c r="A90" s="3"/>
      <c r="C90" s="3"/>
      <c r="D90" s="3"/>
    </row>
    <row r="91" ht="15.75" customHeight="1">
      <c r="A91" s="3"/>
      <c r="C91" s="3"/>
      <c r="D91" s="3"/>
    </row>
    <row r="92" ht="15.75" customHeight="1">
      <c r="A92" s="3"/>
      <c r="B92" s="14" t="s">
        <v>105</v>
      </c>
      <c r="C92" s="3"/>
      <c r="D92" s="3"/>
      <c r="E92" s="10" t="str">
        <f>LEFT(A1,LOOKUP(" ",A1)-1)
</f>
        <v>#N/A</v>
      </c>
    </row>
    <row r="93" ht="15.75" customHeight="1">
      <c r="A93" s="3"/>
      <c r="B93" s="15" t="s">
        <v>106</v>
      </c>
      <c r="C93" s="3"/>
      <c r="D93" s="3"/>
    </row>
    <row r="94" ht="15.75" customHeight="1">
      <c r="A94" s="3"/>
      <c r="B94" s="15"/>
      <c r="C94" s="3"/>
      <c r="D94" s="3"/>
    </row>
    <row r="95" ht="15.75" customHeight="1">
      <c r="A95" s="3"/>
      <c r="B95" s="15" t="s">
        <v>107</v>
      </c>
      <c r="C95" s="3"/>
      <c r="D95" s="3"/>
    </row>
    <row r="96" ht="15.75" customHeight="1">
      <c r="A96" s="3"/>
      <c r="C96" s="3"/>
      <c r="D96" s="3"/>
    </row>
    <row r="97" ht="15.75" customHeight="1">
      <c r="A97" s="3"/>
      <c r="C97" s="3"/>
      <c r="D97" s="3"/>
    </row>
    <row r="98" ht="15.75" customHeight="1">
      <c r="A98" s="3"/>
      <c r="B98" s="16" t="s">
        <v>108</v>
      </c>
      <c r="C98" s="3"/>
      <c r="D98" s="3"/>
    </row>
    <row r="99" ht="15.75" customHeight="1">
      <c r="A99" s="3"/>
      <c r="B99" s="17" t="s">
        <v>109</v>
      </c>
      <c r="C99" s="3"/>
      <c r="D99" s="3"/>
    </row>
    <row r="100" ht="15.75" customHeight="1">
      <c r="A100" s="3"/>
      <c r="B100" s="17"/>
      <c r="C100" s="3"/>
      <c r="D100" s="3"/>
    </row>
    <row r="101" ht="15.75" customHeight="1">
      <c r="A101" s="3"/>
      <c r="B101" s="17" t="s">
        <v>110</v>
      </c>
      <c r="C101" s="3"/>
      <c r="D101" s="3"/>
    </row>
    <row r="102" ht="15.75" customHeight="1">
      <c r="A102" s="3"/>
      <c r="B102" s="17" t="s">
        <v>111</v>
      </c>
      <c r="C102" s="3"/>
      <c r="D102" s="3"/>
    </row>
    <row r="103" ht="15.75" customHeight="1">
      <c r="A103" s="3"/>
      <c r="B103" s="17" t="s">
        <v>112</v>
      </c>
      <c r="C103" s="3"/>
      <c r="D103" s="3"/>
    </row>
    <row r="104" ht="15.75" customHeight="1">
      <c r="A104" s="3"/>
      <c r="C104" s="3"/>
      <c r="D104" s="3"/>
    </row>
    <row r="105" ht="15.75" customHeight="1">
      <c r="A105" s="3"/>
      <c r="C105" s="3"/>
      <c r="D105" s="3"/>
    </row>
    <row r="106" ht="15.75" customHeight="1">
      <c r="A106" s="3"/>
      <c r="C106" s="3"/>
      <c r="D106" s="3"/>
    </row>
    <row r="107" ht="15.75" customHeight="1">
      <c r="A107" s="3"/>
      <c r="C107" s="3"/>
      <c r="D107" s="3"/>
    </row>
    <row r="108" ht="15.75" customHeight="1">
      <c r="A108" s="3"/>
      <c r="C108" s="3"/>
      <c r="D108" s="3"/>
    </row>
    <row r="109" ht="15.75" customHeight="1">
      <c r="A109" s="3"/>
      <c r="C109" s="3"/>
      <c r="D109" s="3"/>
    </row>
    <row r="110" ht="15.75" customHeight="1">
      <c r="A110" s="3"/>
      <c r="B110" s="17" t="s">
        <v>113</v>
      </c>
      <c r="C110" s="3"/>
      <c r="D110" s="3"/>
    </row>
    <row r="111" ht="15.75" customHeight="1">
      <c r="A111" s="3"/>
      <c r="B111" s="17" t="s">
        <v>114</v>
      </c>
      <c r="C111" s="3"/>
      <c r="D111" s="3"/>
    </row>
    <row r="112" ht="15.75" customHeight="1">
      <c r="A112" s="3"/>
      <c r="B112" s="17" t="s">
        <v>115</v>
      </c>
      <c r="C112" s="3"/>
      <c r="D112" s="3"/>
    </row>
    <row r="113" ht="15.75" customHeight="1">
      <c r="A113" s="3"/>
      <c r="B113" s="17" t="s">
        <v>116</v>
      </c>
      <c r="C113" s="3"/>
      <c r="D113" s="3"/>
    </row>
    <row r="114" ht="15.75" customHeight="1">
      <c r="A114" s="3"/>
      <c r="B114" s="17" t="s">
        <v>117</v>
      </c>
      <c r="C114" s="3"/>
      <c r="D114" s="3"/>
    </row>
    <row r="115" ht="15.75" customHeight="1">
      <c r="A115" s="3"/>
      <c r="B115" s="17" t="s">
        <v>118</v>
      </c>
      <c r="C115" s="3"/>
      <c r="D115" s="3"/>
    </row>
    <row r="116" ht="15.75" customHeight="1">
      <c r="A116" s="3"/>
      <c r="C116" s="3"/>
      <c r="D116" s="3"/>
    </row>
    <row r="117" ht="15.75" customHeight="1">
      <c r="A117" s="3"/>
      <c r="C117" s="3"/>
      <c r="D117" s="3"/>
    </row>
    <row r="118" ht="15.75" customHeight="1">
      <c r="A118" s="3"/>
      <c r="C118" s="3"/>
      <c r="D118" s="3"/>
    </row>
    <row r="119" ht="15.75" customHeight="1">
      <c r="A119" s="3"/>
      <c r="C119" s="3"/>
      <c r="D119" s="3"/>
    </row>
    <row r="120" ht="15.75" customHeight="1">
      <c r="A120" s="3"/>
      <c r="C120" s="3"/>
      <c r="D120" s="3"/>
    </row>
    <row r="121" ht="15.75" customHeight="1">
      <c r="A121" s="3"/>
      <c r="C121" s="3"/>
      <c r="D121" s="3"/>
    </row>
    <row r="122" ht="15.75" customHeight="1">
      <c r="A122" s="3"/>
      <c r="C122" s="3"/>
      <c r="D122" s="3"/>
    </row>
    <row r="123" ht="15.75" customHeight="1">
      <c r="A123" s="3"/>
      <c r="C123" s="3"/>
      <c r="D123" s="3"/>
    </row>
    <row r="124" ht="15.75" customHeight="1">
      <c r="A124" s="3"/>
      <c r="C124" s="3"/>
      <c r="D124" s="3"/>
    </row>
    <row r="125" ht="15.75" customHeight="1">
      <c r="A125" s="3"/>
      <c r="C125" s="3"/>
      <c r="D125" s="3"/>
    </row>
    <row r="126" ht="15.75" customHeight="1">
      <c r="A126" s="3"/>
      <c r="C126" s="3"/>
      <c r="D126" s="3"/>
    </row>
    <row r="127" ht="15.75" customHeight="1">
      <c r="A127" s="3"/>
      <c r="C127" s="3"/>
      <c r="D127" s="3"/>
    </row>
    <row r="128" ht="15.75" customHeight="1">
      <c r="A128" s="3"/>
      <c r="C128" s="3"/>
      <c r="D128" s="3"/>
    </row>
    <row r="129" ht="15.75" customHeight="1">
      <c r="A129" s="3"/>
      <c r="C129" s="3"/>
      <c r="D129" s="3"/>
    </row>
    <row r="130" ht="15.75" customHeight="1">
      <c r="A130" s="3"/>
      <c r="C130" s="3"/>
      <c r="D130" s="3"/>
    </row>
    <row r="131" ht="15.75" customHeight="1">
      <c r="A131" s="3"/>
      <c r="C131" s="3"/>
      <c r="D131" s="3"/>
    </row>
    <row r="132" ht="15.75" customHeight="1">
      <c r="A132" s="3"/>
      <c r="C132" s="3"/>
      <c r="D132" s="3"/>
    </row>
    <row r="133" ht="15.75" customHeight="1">
      <c r="A133" s="3"/>
      <c r="C133" s="3"/>
      <c r="D133" s="3"/>
    </row>
    <row r="134" ht="15.75" customHeight="1">
      <c r="A134" s="3"/>
      <c r="C134" s="3"/>
      <c r="D134" s="3"/>
    </row>
    <row r="135" ht="15.75" customHeight="1">
      <c r="A135" s="3"/>
      <c r="C135" s="3"/>
      <c r="D135" s="3"/>
    </row>
    <row r="136" ht="15.75" customHeight="1">
      <c r="A136" s="3"/>
      <c r="C136" s="3"/>
      <c r="D136" s="3"/>
    </row>
    <row r="137" ht="15.75" customHeight="1">
      <c r="A137" s="3"/>
      <c r="C137" s="3"/>
      <c r="D137" s="3"/>
    </row>
    <row r="138" ht="15.75" customHeight="1">
      <c r="A138" s="3"/>
      <c r="C138" s="3"/>
      <c r="D138" s="3"/>
    </row>
    <row r="139" ht="15.75" customHeight="1">
      <c r="A139" s="3"/>
      <c r="C139" s="3"/>
      <c r="D139" s="3"/>
    </row>
    <row r="140" ht="15.75" customHeight="1">
      <c r="A140" s="3"/>
      <c r="C140" s="3"/>
      <c r="D140" s="3"/>
    </row>
    <row r="141" ht="15.75" customHeight="1">
      <c r="A141" s="3"/>
      <c r="C141" s="3"/>
      <c r="D141" s="3"/>
    </row>
    <row r="142" ht="15.75" customHeight="1">
      <c r="A142" s="3"/>
      <c r="C142" s="3"/>
      <c r="D142" s="3"/>
    </row>
    <row r="143" ht="15.75" customHeight="1">
      <c r="A143" s="3"/>
      <c r="C143" s="3"/>
      <c r="D143" s="3"/>
    </row>
    <row r="144" ht="15.75" customHeight="1">
      <c r="A144" s="3"/>
      <c r="C144" s="3"/>
      <c r="D144" s="3"/>
    </row>
    <row r="145" ht="15.75" customHeight="1">
      <c r="A145" s="3"/>
      <c r="C145" s="3"/>
      <c r="D145" s="3"/>
    </row>
    <row r="146" ht="15.75" customHeight="1">
      <c r="A146" s="3"/>
      <c r="C146" s="3"/>
      <c r="D146" s="3"/>
    </row>
    <row r="147" ht="15.75" customHeight="1">
      <c r="A147" s="3"/>
      <c r="C147" s="3"/>
      <c r="D147" s="3"/>
    </row>
    <row r="148" ht="15.75" customHeight="1">
      <c r="A148" s="3"/>
      <c r="C148" s="3"/>
      <c r="D148" s="3"/>
    </row>
    <row r="149" ht="15.75" customHeight="1">
      <c r="A149" s="3"/>
      <c r="C149" s="3"/>
      <c r="D149" s="3"/>
    </row>
    <row r="150" ht="15.75" customHeight="1">
      <c r="A150" s="3"/>
      <c r="C150" s="3"/>
      <c r="D150" s="3"/>
    </row>
    <row r="151" ht="15.75" customHeight="1">
      <c r="A151" s="3"/>
      <c r="C151" s="3"/>
      <c r="D151" s="3"/>
    </row>
    <row r="152" ht="15.75" customHeight="1">
      <c r="A152" s="3"/>
      <c r="C152" s="3"/>
      <c r="D152" s="3"/>
    </row>
    <row r="153" ht="15.75" customHeight="1">
      <c r="A153" s="3"/>
      <c r="C153" s="3"/>
      <c r="D153" s="3"/>
    </row>
    <row r="154" ht="15.75" customHeight="1">
      <c r="A154" s="3"/>
      <c r="C154" s="3"/>
      <c r="D154" s="3"/>
    </row>
    <row r="155" ht="15.75" customHeight="1">
      <c r="A155" s="3"/>
      <c r="C155" s="3"/>
      <c r="D155" s="3"/>
    </row>
    <row r="156" ht="15.75" customHeight="1">
      <c r="A156" s="3"/>
      <c r="C156" s="3"/>
      <c r="D156" s="3"/>
    </row>
    <row r="157" ht="15.75" customHeight="1">
      <c r="A157" s="3"/>
      <c r="C157" s="3"/>
      <c r="D157" s="3"/>
    </row>
    <row r="158" ht="15.75" customHeight="1">
      <c r="A158" s="3"/>
      <c r="C158" s="3"/>
      <c r="D158" s="3"/>
    </row>
    <row r="159" ht="15.75" customHeight="1">
      <c r="A159" s="3"/>
      <c r="C159" s="3"/>
      <c r="D159" s="3"/>
    </row>
    <row r="160" ht="15.75" customHeight="1">
      <c r="A160" s="3"/>
      <c r="C160" s="3"/>
      <c r="D160" s="3"/>
    </row>
    <row r="161" ht="15.75" customHeight="1">
      <c r="A161" s="3"/>
      <c r="C161" s="3"/>
      <c r="D161" s="3"/>
    </row>
    <row r="162" ht="15.75" customHeight="1">
      <c r="A162" s="3"/>
      <c r="C162" s="3"/>
      <c r="D162" s="3"/>
    </row>
    <row r="163" ht="15.75" customHeight="1">
      <c r="A163" s="3"/>
      <c r="C163" s="3"/>
      <c r="D163" s="3"/>
    </row>
    <row r="164" ht="15.75" customHeight="1">
      <c r="A164" s="3"/>
      <c r="C164" s="3"/>
      <c r="D164" s="3"/>
    </row>
    <row r="165" ht="15.75" customHeight="1">
      <c r="A165" s="3"/>
      <c r="C165" s="3"/>
      <c r="D165" s="3"/>
    </row>
    <row r="166" ht="15.75" customHeight="1">
      <c r="A166" s="3"/>
      <c r="C166" s="3"/>
      <c r="D166" s="3"/>
    </row>
    <row r="167" ht="15.75" customHeight="1">
      <c r="A167" s="3"/>
      <c r="C167" s="3"/>
      <c r="D167" s="3"/>
    </row>
    <row r="168" ht="15.75" customHeight="1">
      <c r="A168" s="3"/>
      <c r="C168" s="3"/>
      <c r="D168" s="3"/>
    </row>
    <row r="169" ht="15.75" customHeight="1">
      <c r="A169" s="3"/>
      <c r="C169" s="3"/>
      <c r="D169" s="3"/>
    </row>
    <row r="170" ht="15.75" customHeight="1">
      <c r="A170" s="3"/>
      <c r="C170" s="3"/>
      <c r="D170" s="3"/>
    </row>
    <row r="171" ht="15.75" customHeight="1">
      <c r="A171" s="3"/>
      <c r="C171" s="3"/>
      <c r="D171" s="3"/>
    </row>
    <row r="172" ht="15.75" customHeight="1">
      <c r="A172" s="3"/>
      <c r="C172" s="3"/>
      <c r="D172" s="3"/>
    </row>
    <row r="173" ht="15.75" customHeight="1">
      <c r="A173" s="3"/>
      <c r="C173" s="3"/>
      <c r="D173" s="3"/>
    </row>
    <row r="174" ht="15.75" customHeight="1">
      <c r="A174" s="3"/>
      <c r="C174" s="3"/>
      <c r="D174" s="3"/>
    </row>
    <row r="175" ht="15.75" customHeight="1">
      <c r="A175" s="3"/>
      <c r="C175" s="3"/>
      <c r="D175" s="3"/>
    </row>
    <row r="176" ht="15.75" customHeight="1">
      <c r="A176" s="3"/>
      <c r="C176" s="3"/>
      <c r="D176" s="3"/>
    </row>
    <row r="177" ht="15.75" customHeight="1">
      <c r="A177" s="3"/>
      <c r="C177" s="3"/>
      <c r="D177" s="3"/>
    </row>
    <row r="178" ht="15.75" customHeight="1">
      <c r="A178" s="3"/>
      <c r="C178" s="3"/>
      <c r="D178" s="3"/>
    </row>
    <row r="179" ht="15.75" customHeight="1">
      <c r="A179" s="3"/>
      <c r="C179" s="3"/>
      <c r="D179" s="3"/>
    </row>
    <row r="180" ht="15.75" customHeight="1">
      <c r="A180" s="3"/>
      <c r="C180" s="3"/>
      <c r="D180" s="3"/>
    </row>
    <row r="181" ht="15.75" customHeight="1">
      <c r="A181" s="3"/>
      <c r="C181" s="3"/>
      <c r="D181" s="3"/>
    </row>
    <row r="182" ht="15.75" customHeight="1">
      <c r="A182" s="3"/>
      <c r="C182" s="3"/>
      <c r="D182" s="3"/>
    </row>
    <row r="183" ht="15.75" customHeight="1">
      <c r="A183" s="3"/>
      <c r="C183" s="3"/>
      <c r="D183" s="3"/>
    </row>
    <row r="184" ht="15.75" customHeight="1">
      <c r="A184" s="3"/>
      <c r="C184" s="3"/>
      <c r="D184" s="3"/>
    </row>
    <row r="185" ht="15.75" customHeight="1">
      <c r="A185" s="3"/>
      <c r="C185" s="3"/>
      <c r="D185" s="3"/>
    </row>
    <row r="186" ht="15.75" customHeight="1">
      <c r="A186" s="3"/>
      <c r="C186" s="3"/>
      <c r="D186" s="3"/>
    </row>
    <row r="187" ht="15.75" customHeight="1">
      <c r="A187" s="3"/>
      <c r="C187" s="3"/>
      <c r="D187" s="3"/>
    </row>
    <row r="188" ht="15.75" customHeight="1">
      <c r="A188" s="3"/>
      <c r="C188" s="3"/>
      <c r="D188" s="3"/>
    </row>
    <row r="189" ht="15.75" customHeight="1">
      <c r="A189" s="3"/>
      <c r="C189" s="3"/>
      <c r="D189" s="3"/>
    </row>
    <row r="190" ht="15.75" customHeight="1">
      <c r="A190" s="3"/>
      <c r="C190" s="3"/>
      <c r="D190" s="3"/>
    </row>
    <row r="191" ht="15.75" customHeight="1">
      <c r="A191" s="3"/>
      <c r="C191" s="3"/>
      <c r="D191" s="3"/>
    </row>
    <row r="192" ht="15.75" customHeight="1">
      <c r="A192" s="3"/>
      <c r="C192" s="3"/>
      <c r="D192" s="3"/>
    </row>
    <row r="193" ht="15.75" customHeight="1">
      <c r="A193" s="3"/>
      <c r="C193" s="3"/>
      <c r="D193" s="3"/>
    </row>
    <row r="194" ht="15.75" customHeight="1">
      <c r="A194" s="3"/>
      <c r="C194" s="3"/>
      <c r="D194" s="3"/>
    </row>
    <row r="195" ht="15.75" customHeight="1">
      <c r="A195" s="3"/>
      <c r="C195" s="3"/>
      <c r="D195" s="3"/>
    </row>
    <row r="196" ht="15.75" customHeight="1">
      <c r="A196" s="3"/>
      <c r="C196" s="3"/>
      <c r="D196" s="3"/>
    </row>
    <row r="197" ht="15.75" customHeight="1">
      <c r="A197" s="3"/>
      <c r="C197" s="3"/>
      <c r="D197" s="3"/>
    </row>
    <row r="198" ht="15.75" customHeight="1">
      <c r="A198" s="3"/>
      <c r="C198" s="3"/>
      <c r="D198" s="3"/>
    </row>
    <row r="199" ht="15.75" customHeight="1">
      <c r="A199" s="3"/>
      <c r="C199" s="3"/>
      <c r="D199" s="3"/>
    </row>
    <row r="200" ht="15.75" customHeight="1">
      <c r="A200" s="3"/>
      <c r="C200" s="3"/>
      <c r="D200" s="3"/>
    </row>
    <row r="201" ht="15.75" customHeight="1">
      <c r="A201" s="3"/>
      <c r="C201" s="3"/>
      <c r="D201" s="3"/>
    </row>
    <row r="202" ht="15.75" customHeight="1">
      <c r="A202" s="3"/>
      <c r="C202" s="3"/>
      <c r="D202" s="3"/>
    </row>
    <row r="203" ht="15.75" customHeight="1">
      <c r="A203" s="3"/>
      <c r="C203" s="3"/>
      <c r="D203" s="3"/>
    </row>
    <row r="204" ht="15.75" customHeight="1">
      <c r="A204" s="3"/>
      <c r="C204" s="3"/>
      <c r="D204" s="3"/>
    </row>
    <row r="205" ht="15.75" customHeight="1">
      <c r="A205" s="3"/>
      <c r="C205" s="3"/>
      <c r="D205" s="3"/>
    </row>
    <row r="206" ht="15.75" customHeight="1">
      <c r="A206" s="3"/>
      <c r="C206" s="3"/>
      <c r="D206" s="3"/>
    </row>
    <row r="207" ht="15.75" customHeight="1">
      <c r="A207" s="3"/>
      <c r="C207" s="3"/>
      <c r="D207" s="3"/>
    </row>
    <row r="208" ht="15.75" customHeight="1">
      <c r="A208" s="3"/>
      <c r="C208" s="3"/>
      <c r="D208" s="3"/>
    </row>
    <row r="209" ht="15.75" customHeight="1">
      <c r="A209" s="3"/>
      <c r="C209" s="3"/>
      <c r="D209" s="3"/>
    </row>
    <row r="210" ht="15.75" customHeight="1">
      <c r="A210" s="3"/>
      <c r="C210" s="3"/>
      <c r="D210" s="3"/>
    </row>
    <row r="211" ht="15.75" customHeight="1">
      <c r="A211" s="3"/>
      <c r="C211" s="3"/>
      <c r="D211" s="3"/>
    </row>
    <row r="212" ht="15.75" customHeight="1">
      <c r="A212" s="3"/>
      <c r="C212" s="3"/>
      <c r="D212" s="3"/>
    </row>
    <row r="213" ht="15.75" customHeight="1">
      <c r="A213" s="3"/>
      <c r="C213" s="3"/>
      <c r="D213" s="3"/>
    </row>
    <row r="214" ht="15.75" customHeight="1">
      <c r="A214" s="3"/>
      <c r="C214" s="3"/>
      <c r="D214" s="3"/>
    </row>
    <row r="215" ht="15.75" customHeight="1">
      <c r="A215" s="3"/>
      <c r="C215" s="3"/>
      <c r="D215" s="3"/>
    </row>
    <row r="216" ht="15.75" customHeight="1">
      <c r="A216" s="3"/>
      <c r="C216" s="3"/>
      <c r="D216" s="3"/>
    </row>
    <row r="217" ht="15.75" customHeight="1">
      <c r="A217" s="3"/>
      <c r="C217" s="3"/>
      <c r="D217" s="3"/>
    </row>
    <row r="218" ht="15.75" customHeight="1">
      <c r="A218" s="3"/>
      <c r="C218" s="3"/>
      <c r="D218" s="3"/>
    </row>
    <row r="219" ht="15.75" customHeight="1">
      <c r="A219" s="3"/>
      <c r="C219" s="3"/>
      <c r="D219" s="3"/>
    </row>
    <row r="220" ht="15.75" customHeight="1">
      <c r="A220" s="3"/>
      <c r="C220" s="3"/>
      <c r="D220" s="3"/>
    </row>
    <row r="221" ht="15.75" customHeight="1">
      <c r="A221" s="3"/>
      <c r="C221" s="3"/>
      <c r="D221" s="3"/>
    </row>
    <row r="222" ht="15.75" customHeight="1">
      <c r="A222" s="3"/>
      <c r="C222" s="3"/>
      <c r="D222" s="3"/>
    </row>
    <row r="223" ht="15.75" customHeight="1">
      <c r="A223" s="3"/>
      <c r="C223" s="3"/>
      <c r="D223" s="3"/>
    </row>
    <row r="224" ht="15.75" customHeight="1">
      <c r="A224" s="3"/>
      <c r="C224" s="3"/>
      <c r="D224" s="3"/>
    </row>
    <row r="225" ht="15.75" customHeight="1">
      <c r="A225" s="3"/>
      <c r="C225" s="3"/>
      <c r="D225" s="3"/>
    </row>
    <row r="226" ht="15.75" customHeight="1">
      <c r="A226" s="3"/>
      <c r="C226" s="3"/>
      <c r="D226" s="3"/>
    </row>
    <row r="227" ht="15.75" customHeight="1">
      <c r="A227" s="3"/>
      <c r="C227" s="3"/>
      <c r="D227" s="3"/>
    </row>
    <row r="228" ht="15.75" customHeight="1">
      <c r="A228" s="3"/>
      <c r="C228" s="3"/>
      <c r="D228" s="3"/>
    </row>
    <row r="229" ht="15.75" customHeight="1">
      <c r="A229" s="3"/>
      <c r="C229" s="3"/>
      <c r="D229" s="3"/>
    </row>
    <row r="230" ht="15.75" customHeight="1">
      <c r="A230" s="3"/>
      <c r="C230" s="3"/>
      <c r="D230" s="3"/>
    </row>
    <row r="231" ht="15.75" customHeight="1">
      <c r="A231" s="3"/>
      <c r="C231" s="3"/>
      <c r="D231" s="3"/>
    </row>
    <row r="232" ht="15.75" customHeight="1">
      <c r="A232" s="3"/>
      <c r="C232" s="3"/>
      <c r="D232" s="3"/>
    </row>
    <row r="233" ht="15.75" customHeight="1">
      <c r="A233" s="3"/>
      <c r="C233" s="3"/>
      <c r="D233" s="3"/>
    </row>
    <row r="234" ht="15.75" customHeight="1">
      <c r="A234" s="3"/>
      <c r="C234" s="3"/>
      <c r="D234" s="3"/>
    </row>
    <row r="235" ht="15.75" customHeight="1">
      <c r="A235" s="3"/>
      <c r="C235" s="3"/>
      <c r="D235" s="3"/>
    </row>
    <row r="236" ht="15.75" customHeight="1">
      <c r="A236" s="3"/>
      <c r="C236" s="3"/>
      <c r="D236" s="3"/>
    </row>
    <row r="237" ht="15.75" customHeight="1">
      <c r="A237" s="3"/>
      <c r="C237" s="3"/>
      <c r="D237" s="3"/>
    </row>
    <row r="238" ht="15.75" customHeight="1">
      <c r="A238" s="3"/>
      <c r="C238" s="3"/>
      <c r="D238" s="3"/>
    </row>
    <row r="239" ht="15.75" customHeight="1">
      <c r="A239" s="3"/>
      <c r="C239" s="3"/>
      <c r="D239" s="3"/>
    </row>
    <row r="240" ht="15.75" customHeight="1">
      <c r="A240" s="3"/>
      <c r="C240" s="3"/>
      <c r="D240" s="3"/>
    </row>
    <row r="241" ht="15.75" customHeight="1">
      <c r="A241" s="3"/>
      <c r="C241" s="3"/>
      <c r="D241" s="3"/>
    </row>
    <row r="242" ht="15.75" customHeight="1">
      <c r="A242" s="3"/>
      <c r="C242" s="3"/>
      <c r="D242" s="3"/>
    </row>
    <row r="243" ht="15.75" customHeight="1">
      <c r="A243" s="3"/>
      <c r="C243" s="3"/>
      <c r="D243" s="3"/>
    </row>
    <row r="244" ht="15.75" customHeight="1">
      <c r="A244" s="3"/>
      <c r="C244" s="3"/>
      <c r="D244" s="3"/>
    </row>
    <row r="245" ht="15.75" customHeight="1">
      <c r="A245" s="3"/>
      <c r="C245" s="3"/>
      <c r="D245" s="3"/>
    </row>
    <row r="246" ht="15.75" customHeight="1">
      <c r="A246" s="3"/>
      <c r="C246" s="3"/>
      <c r="D246" s="3"/>
    </row>
    <row r="247" ht="15.75" customHeight="1">
      <c r="A247" s="3"/>
      <c r="C247" s="3"/>
      <c r="D247" s="3"/>
    </row>
    <row r="248" ht="15.75" customHeight="1">
      <c r="A248" s="3"/>
      <c r="C248" s="3"/>
      <c r="D248" s="3"/>
    </row>
    <row r="249" ht="15.75" customHeight="1">
      <c r="A249" s="3"/>
      <c r="C249" s="3"/>
      <c r="D249" s="3"/>
    </row>
    <row r="250" ht="15.75" customHeight="1">
      <c r="A250" s="3"/>
      <c r="C250" s="3"/>
      <c r="D250" s="3"/>
    </row>
    <row r="251" ht="15.75" customHeight="1">
      <c r="A251" s="3"/>
      <c r="C251" s="3"/>
      <c r="D251" s="3"/>
    </row>
    <row r="252" ht="15.75" customHeight="1">
      <c r="A252" s="3"/>
      <c r="C252" s="3"/>
      <c r="D252" s="3"/>
    </row>
    <row r="253" ht="15.75" customHeight="1">
      <c r="A253" s="3"/>
      <c r="C253" s="3"/>
      <c r="D253" s="3"/>
    </row>
    <row r="254" ht="15.75" customHeight="1">
      <c r="A254" s="3"/>
      <c r="C254" s="3"/>
      <c r="D254" s="3"/>
    </row>
    <row r="255" ht="15.75" customHeight="1">
      <c r="A255" s="3"/>
      <c r="C255" s="3"/>
      <c r="D255" s="3"/>
    </row>
    <row r="256" ht="15.75" customHeight="1">
      <c r="A256" s="3"/>
      <c r="C256" s="3"/>
      <c r="D256" s="3"/>
    </row>
    <row r="257" ht="15.75" customHeight="1">
      <c r="A257" s="3"/>
      <c r="C257" s="3"/>
      <c r="D257" s="3"/>
    </row>
    <row r="258" ht="15.75" customHeight="1">
      <c r="A258" s="3"/>
      <c r="C258" s="3"/>
      <c r="D258" s="3"/>
    </row>
    <row r="259" ht="15.75" customHeight="1">
      <c r="A259" s="3"/>
      <c r="C259" s="3"/>
      <c r="D259" s="3"/>
    </row>
    <row r="260" ht="15.75" customHeight="1">
      <c r="A260" s="3"/>
      <c r="C260" s="3"/>
      <c r="D260" s="3"/>
    </row>
    <row r="261" ht="15.75" customHeight="1">
      <c r="A261" s="3"/>
      <c r="C261" s="3"/>
      <c r="D261" s="3"/>
    </row>
    <row r="262" ht="15.75" customHeight="1">
      <c r="A262" s="3"/>
      <c r="C262" s="3"/>
      <c r="D262" s="3"/>
    </row>
    <row r="263" ht="15.75" customHeight="1">
      <c r="A263" s="3"/>
      <c r="C263" s="3"/>
      <c r="D263" s="3"/>
    </row>
    <row r="264" ht="15.75" customHeight="1">
      <c r="A264" s="3"/>
      <c r="C264" s="3"/>
      <c r="D264" s="3"/>
    </row>
    <row r="265" ht="15.75" customHeight="1">
      <c r="A265" s="3"/>
      <c r="C265" s="3"/>
      <c r="D265" s="3"/>
    </row>
    <row r="266" ht="15.75" customHeight="1">
      <c r="A266" s="3"/>
      <c r="C266" s="3"/>
      <c r="D266" s="3"/>
    </row>
    <row r="267" ht="15.75" customHeight="1">
      <c r="A267" s="3"/>
      <c r="C267" s="3"/>
      <c r="D267" s="3"/>
    </row>
    <row r="268" ht="15.75" customHeight="1">
      <c r="A268" s="3"/>
      <c r="C268" s="3"/>
      <c r="D268" s="3"/>
    </row>
    <row r="269" ht="15.75" customHeight="1">
      <c r="A269" s="3"/>
      <c r="C269" s="3"/>
      <c r="D269" s="3"/>
    </row>
    <row r="270" ht="15.75" customHeight="1">
      <c r="A270" s="3"/>
      <c r="C270" s="3"/>
      <c r="D270" s="3"/>
    </row>
    <row r="271" ht="15.75" customHeight="1">
      <c r="A271" s="3"/>
      <c r="C271" s="3"/>
      <c r="D271" s="3"/>
    </row>
    <row r="272" ht="15.75" customHeight="1">
      <c r="A272" s="3"/>
      <c r="C272" s="3"/>
      <c r="D272" s="3"/>
    </row>
    <row r="273" ht="15.75" customHeight="1">
      <c r="A273" s="3"/>
      <c r="C273" s="3"/>
      <c r="D273" s="3"/>
    </row>
    <row r="274" ht="15.75" customHeight="1">
      <c r="A274" s="3"/>
      <c r="C274" s="3"/>
      <c r="D274" s="3"/>
    </row>
    <row r="275" ht="15.75" customHeight="1">
      <c r="A275" s="3"/>
      <c r="C275" s="3"/>
      <c r="D275" s="3"/>
    </row>
    <row r="276" ht="15.75" customHeight="1">
      <c r="A276" s="3"/>
      <c r="C276" s="3"/>
      <c r="D276" s="3"/>
    </row>
    <row r="277" ht="15.75" customHeight="1">
      <c r="A277" s="3"/>
      <c r="C277" s="3"/>
      <c r="D277" s="3"/>
    </row>
    <row r="278" ht="15.75" customHeight="1">
      <c r="A278" s="3"/>
      <c r="C278" s="3"/>
      <c r="D278" s="3"/>
    </row>
    <row r="279" ht="15.75" customHeight="1">
      <c r="A279" s="3"/>
      <c r="C279" s="3"/>
      <c r="D279" s="3"/>
    </row>
    <row r="280" ht="15.75" customHeight="1">
      <c r="A280" s="3"/>
      <c r="C280" s="3"/>
      <c r="D280" s="3"/>
    </row>
    <row r="281" ht="15.75" customHeight="1">
      <c r="A281" s="3"/>
      <c r="C281" s="3"/>
      <c r="D281" s="3"/>
    </row>
    <row r="282" ht="15.75" customHeight="1">
      <c r="A282" s="3"/>
      <c r="C282" s="3"/>
      <c r="D282" s="3"/>
    </row>
    <row r="283" ht="15.75" customHeight="1">
      <c r="A283" s="3"/>
      <c r="C283" s="3"/>
      <c r="D283" s="3"/>
    </row>
    <row r="284" ht="15.75" customHeight="1">
      <c r="A284" s="3"/>
      <c r="C284" s="3"/>
      <c r="D284" s="3"/>
    </row>
    <row r="285" ht="15.75" customHeight="1">
      <c r="A285" s="3"/>
      <c r="C285" s="3"/>
      <c r="D285" s="3"/>
    </row>
    <row r="286" ht="15.75" customHeight="1">
      <c r="A286" s="3"/>
      <c r="C286" s="3"/>
      <c r="D286" s="3"/>
    </row>
    <row r="287" ht="15.75" customHeight="1">
      <c r="A287" s="3"/>
      <c r="C287" s="3"/>
      <c r="D287" s="3"/>
    </row>
    <row r="288" ht="15.75" customHeight="1">
      <c r="A288" s="3"/>
      <c r="C288" s="3"/>
      <c r="D288" s="3"/>
    </row>
    <row r="289" ht="15.75" customHeight="1">
      <c r="A289" s="3"/>
      <c r="C289" s="3"/>
      <c r="D289" s="3"/>
    </row>
    <row r="290" ht="15.75" customHeight="1">
      <c r="A290" s="3"/>
      <c r="C290" s="3"/>
      <c r="D290" s="3"/>
    </row>
    <row r="291" ht="15.75" customHeight="1">
      <c r="A291" s="3"/>
      <c r="C291" s="3"/>
      <c r="D291" s="3"/>
    </row>
    <row r="292" ht="15.75" customHeight="1">
      <c r="A292" s="3"/>
      <c r="C292" s="3"/>
      <c r="D292" s="3"/>
    </row>
    <row r="293" ht="15.75" customHeight="1">
      <c r="A293" s="3"/>
      <c r="C293" s="3"/>
      <c r="D293" s="3"/>
    </row>
    <row r="294" ht="15.75" customHeight="1">
      <c r="A294" s="3"/>
      <c r="C294" s="3"/>
      <c r="D294" s="3"/>
    </row>
    <row r="295" ht="15.75" customHeight="1">
      <c r="A295" s="3"/>
      <c r="C295" s="3"/>
      <c r="D295" s="3"/>
    </row>
    <row r="296" ht="15.75" customHeight="1">
      <c r="A296" s="3"/>
      <c r="C296" s="3"/>
      <c r="D296" s="3"/>
    </row>
    <row r="297" ht="15.75" customHeight="1">
      <c r="A297" s="3"/>
      <c r="C297" s="3"/>
      <c r="D297" s="3"/>
    </row>
    <row r="298" ht="15.75" customHeight="1">
      <c r="A298" s="3"/>
      <c r="C298" s="3"/>
      <c r="D298" s="3"/>
    </row>
    <row r="299" ht="15.75" customHeight="1">
      <c r="A299" s="3"/>
      <c r="C299" s="3"/>
      <c r="D299" s="3"/>
    </row>
    <row r="300" ht="15.75" customHeight="1">
      <c r="A300" s="3"/>
      <c r="C300" s="3"/>
      <c r="D300" s="3"/>
    </row>
    <row r="301" ht="15.75" customHeight="1">
      <c r="A301" s="3"/>
      <c r="C301" s="3"/>
      <c r="D301" s="3"/>
    </row>
    <row r="302" ht="15.75" customHeight="1">
      <c r="A302" s="3"/>
      <c r="C302" s="3"/>
      <c r="D302" s="3"/>
    </row>
    <row r="303" ht="15.75" customHeight="1">
      <c r="A303" s="3"/>
      <c r="C303" s="3"/>
      <c r="D303" s="3"/>
    </row>
    <row r="304" ht="15.75" customHeight="1">
      <c r="A304" s="3"/>
      <c r="C304" s="3"/>
      <c r="D304" s="3"/>
    </row>
    <row r="305" ht="15.75" customHeight="1">
      <c r="A305" s="3"/>
      <c r="C305" s="3"/>
      <c r="D305" s="3"/>
    </row>
    <row r="306" ht="15.75" customHeight="1">
      <c r="A306" s="3"/>
      <c r="C306" s="3"/>
      <c r="D306" s="3"/>
    </row>
    <row r="307" ht="15.75" customHeight="1">
      <c r="A307" s="3"/>
      <c r="C307" s="3"/>
      <c r="D307" s="3"/>
    </row>
    <row r="308" ht="15.75" customHeight="1">
      <c r="A308" s="3"/>
      <c r="C308" s="3"/>
      <c r="D308" s="3"/>
    </row>
    <row r="309" ht="15.75" customHeight="1">
      <c r="A309" s="3"/>
      <c r="C309" s="3"/>
      <c r="D309" s="3"/>
    </row>
    <row r="310" ht="15.75" customHeight="1">
      <c r="A310" s="3"/>
      <c r="C310" s="3"/>
      <c r="D310" s="3"/>
    </row>
    <row r="311" ht="15.75" customHeight="1">
      <c r="A311" s="3"/>
      <c r="C311" s="3"/>
      <c r="D311" s="3"/>
    </row>
    <row r="312" ht="15.75" customHeight="1">
      <c r="A312" s="3"/>
      <c r="C312" s="3"/>
      <c r="D312" s="3"/>
    </row>
    <row r="313" ht="15.75" customHeight="1">
      <c r="A313" s="3"/>
      <c r="C313" s="3"/>
      <c r="D313" s="3"/>
    </row>
    <row r="314" ht="15.75" customHeight="1">
      <c r="A314" s="3"/>
      <c r="C314" s="3"/>
      <c r="D314" s="3"/>
    </row>
    <row r="315" ht="15.75" customHeight="1">
      <c r="A315" s="3"/>
      <c r="C315" s="3"/>
      <c r="D315" s="3"/>
    </row>
    <row r="316" ht="15.75" customHeight="1">
      <c r="A316" s="3"/>
      <c r="C316" s="3"/>
      <c r="D316" s="3"/>
    </row>
    <row r="317" ht="15.75" customHeight="1">
      <c r="A317" s="3"/>
      <c r="C317" s="3"/>
      <c r="D317" s="3"/>
    </row>
    <row r="318" ht="15.75" customHeight="1">
      <c r="A318" s="3"/>
      <c r="C318" s="3"/>
      <c r="D318" s="3"/>
    </row>
    <row r="319" ht="15.75" customHeight="1">
      <c r="A319" s="3"/>
      <c r="C319" s="3"/>
      <c r="D319" s="3"/>
    </row>
    <row r="320" ht="15.75" customHeight="1">
      <c r="A320" s="3"/>
      <c r="C320" s="3"/>
      <c r="D320" s="3"/>
    </row>
    <row r="321" ht="15.75" customHeight="1">
      <c r="A321" s="3"/>
      <c r="C321" s="3"/>
      <c r="D321" s="3"/>
    </row>
    <row r="322" ht="15.75" customHeight="1">
      <c r="A322" s="3"/>
      <c r="C322" s="3"/>
      <c r="D322" s="3"/>
    </row>
    <row r="323" ht="15.75" customHeight="1">
      <c r="A323" s="3"/>
      <c r="C323" s="3"/>
      <c r="D323" s="3"/>
    </row>
    <row r="324" ht="15.75" customHeight="1">
      <c r="A324" s="3"/>
      <c r="C324" s="3"/>
      <c r="D324" s="3"/>
    </row>
    <row r="325" ht="15.75" customHeight="1">
      <c r="A325" s="3"/>
      <c r="C325" s="3"/>
      <c r="D325" s="3"/>
    </row>
    <row r="326" ht="15.75" customHeight="1">
      <c r="A326" s="3"/>
      <c r="C326" s="3"/>
      <c r="D326" s="3"/>
    </row>
    <row r="327" ht="15.75" customHeight="1">
      <c r="A327" s="3"/>
      <c r="C327" s="3"/>
      <c r="D327" s="3"/>
    </row>
    <row r="328" ht="15.75" customHeight="1">
      <c r="A328" s="3"/>
      <c r="C328" s="3"/>
      <c r="D328" s="3"/>
    </row>
    <row r="329" ht="15.75" customHeight="1">
      <c r="A329" s="3"/>
      <c r="C329" s="3"/>
      <c r="D329" s="3"/>
    </row>
    <row r="330" ht="15.75" customHeight="1">
      <c r="A330" s="3"/>
      <c r="C330" s="3"/>
      <c r="D330" s="3"/>
    </row>
    <row r="331" ht="15.75" customHeight="1">
      <c r="A331" s="3"/>
      <c r="C331" s="3"/>
      <c r="D331" s="3"/>
    </row>
    <row r="332" ht="15.75" customHeight="1">
      <c r="A332" s="3"/>
      <c r="C332" s="3"/>
      <c r="D332" s="3"/>
    </row>
    <row r="333" ht="15.75" customHeight="1">
      <c r="A333" s="3"/>
      <c r="C333" s="3"/>
      <c r="D333" s="3"/>
    </row>
    <row r="334" ht="15.75" customHeight="1">
      <c r="A334" s="3"/>
      <c r="C334" s="3"/>
      <c r="D334" s="3"/>
    </row>
    <row r="335" ht="15.75" customHeight="1">
      <c r="A335" s="3"/>
      <c r="C335" s="3"/>
      <c r="D335" s="3"/>
    </row>
    <row r="336" ht="15.75" customHeight="1">
      <c r="A336" s="3"/>
      <c r="C336" s="3"/>
      <c r="D336" s="3"/>
    </row>
    <row r="337" ht="15.75" customHeight="1">
      <c r="A337" s="3"/>
      <c r="C337" s="3"/>
      <c r="D337" s="3"/>
    </row>
    <row r="338" ht="15.75" customHeight="1">
      <c r="A338" s="3"/>
      <c r="C338" s="3"/>
      <c r="D338" s="3"/>
    </row>
    <row r="339" ht="15.75" customHeight="1">
      <c r="A339" s="3"/>
      <c r="C339" s="3"/>
      <c r="D339" s="3"/>
    </row>
    <row r="340" ht="15.75" customHeight="1">
      <c r="A340" s="3"/>
      <c r="C340" s="3"/>
      <c r="D340" s="3"/>
    </row>
    <row r="341" ht="15.75" customHeight="1">
      <c r="A341" s="3"/>
      <c r="C341" s="3"/>
      <c r="D341" s="3"/>
    </row>
    <row r="342" ht="15.75" customHeight="1">
      <c r="A342" s="3"/>
      <c r="C342" s="3"/>
      <c r="D342" s="3"/>
    </row>
    <row r="343" ht="15.75" customHeight="1">
      <c r="A343" s="3"/>
      <c r="C343" s="3"/>
      <c r="D343" s="3"/>
    </row>
    <row r="344" ht="15.75" customHeight="1">
      <c r="A344" s="3"/>
      <c r="C344" s="3"/>
      <c r="D344" s="3"/>
    </row>
    <row r="345" ht="15.75" customHeight="1">
      <c r="A345" s="3"/>
      <c r="C345" s="3"/>
      <c r="D345" s="3"/>
    </row>
    <row r="346" ht="15.75" customHeight="1">
      <c r="A346" s="3"/>
      <c r="C346" s="3"/>
      <c r="D346" s="3"/>
    </row>
    <row r="347" ht="15.75" customHeight="1">
      <c r="A347" s="3"/>
      <c r="C347" s="3"/>
      <c r="D347" s="3"/>
    </row>
    <row r="348" ht="15.75" customHeight="1">
      <c r="A348" s="3"/>
      <c r="C348" s="3"/>
      <c r="D348" s="3"/>
    </row>
    <row r="349" ht="15.75" customHeight="1">
      <c r="A349" s="3"/>
      <c r="C349" s="3"/>
      <c r="D349" s="3"/>
    </row>
    <row r="350" ht="15.75" customHeight="1">
      <c r="A350" s="3"/>
      <c r="C350" s="3"/>
      <c r="D350" s="3"/>
    </row>
    <row r="351" ht="15.75" customHeight="1">
      <c r="A351" s="3"/>
      <c r="C351" s="3"/>
      <c r="D351" s="3"/>
    </row>
    <row r="352" ht="15.75" customHeight="1">
      <c r="A352" s="3"/>
      <c r="C352" s="3"/>
      <c r="D352" s="3"/>
    </row>
    <row r="353" ht="15.75" customHeight="1">
      <c r="A353" s="3"/>
      <c r="C353" s="3"/>
      <c r="D353" s="3"/>
    </row>
    <row r="354" ht="15.75" customHeight="1">
      <c r="A354" s="3"/>
      <c r="C354" s="3"/>
      <c r="D354" s="3"/>
    </row>
    <row r="355" ht="15.75" customHeight="1">
      <c r="A355" s="3"/>
      <c r="C355" s="3"/>
      <c r="D355" s="3"/>
    </row>
    <row r="356" ht="15.75" customHeight="1">
      <c r="A356" s="3"/>
      <c r="C356" s="3"/>
      <c r="D356" s="3"/>
    </row>
    <row r="357" ht="15.75" customHeight="1">
      <c r="A357" s="3"/>
      <c r="C357" s="3"/>
      <c r="D357" s="3"/>
    </row>
    <row r="358" ht="15.75" customHeight="1">
      <c r="A358" s="3"/>
      <c r="C358" s="3"/>
      <c r="D358" s="3"/>
    </row>
    <row r="359" ht="15.75" customHeight="1">
      <c r="A359" s="3"/>
      <c r="C359" s="3"/>
      <c r="D359" s="3"/>
    </row>
    <row r="360" ht="15.75" customHeight="1">
      <c r="A360" s="3"/>
      <c r="C360" s="3"/>
      <c r="D360" s="3"/>
    </row>
    <row r="361" ht="15.75" customHeight="1">
      <c r="A361" s="3"/>
      <c r="C361" s="3"/>
      <c r="D361" s="3"/>
    </row>
    <row r="362" ht="15.75" customHeight="1">
      <c r="A362" s="3"/>
      <c r="C362" s="3"/>
      <c r="D362" s="3"/>
    </row>
    <row r="363" ht="15.75" customHeight="1">
      <c r="A363" s="3"/>
      <c r="C363" s="3"/>
      <c r="D363" s="3"/>
    </row>
    <row r="364" ht="15.75" customHeight="1">
      <c r="A364" s="3"/>
      <c r="C364" s="3"/>
      <c r="D364" s="3"/>
    </row>
    <row r="365" ht="15.75" customHeight="1">
      <c r="A365" s="3"/>
      <c r="C365" s="3"/>
      <c r="D365" s="3"/>
    </row>
    <row r="366" ht="15.75" customHeight="1">
      <c r="A366" s="3"/>
      <c r="C366" s="3"/>
      <c r="D366" s="3"/>
    </row>
    <row r="367" ht="15.75" customHeight="1">
      <c r="A367" s="3"/>
      <c r="C367" s="3"/>
      <c r="D367" s="3"/>
    </row>
    <row r="368" ht="15.75" customHeight="1">
      <c r="A368" s="3"/>
      <c r="C368" s="3"/>
      <c r="D368" s="3"/>
    </row>
    <row r="369" ht="15.75" customHeight="1">
      <c r="A369" s="3"/>
      <c r="C369" s="3"/>
      <c r="D369" s="3"/>
    </row>
    <row r="370" ht="15.75" customHeight="1">
      <c r="A370" s="3"/>
      <c r="C370" s="3"/>
      <c r="D370" s="3"/>
    </row>
    <row r="371" ht="15.75" customHeight="1">
      <c r="A371" s="3"/>
      <c r="C371" s="3"/>
      <c r="D371" s="3"/>
    </row>
    <row r="372" ht="15.75" customHeight="1">
      <c r="A372" s="3"/>
      <c r="C372" s="3"/>
      <c r="D372" s="3"/>
    </row>
    <row r="373" ht="15.75" customHeight="1">
      <c r="A373" s="3"/>
      <c r="C373" s="3"/>
      <c r="D373" s="3"/>
    </row>
    <row r="374" ht="15.75" customHeight="1">
      <c r="A374" s="3"/>
      <c r="C374" s="3"/>
      <c r="D374" s="3"/>
    </row>
    <row r="375" ht="15.75" customHeight="1">
      <c r="A375" s="3"/>
      <c r="C375" s="3"/>
      <c r="D375" s="3"/>
    </row>
    <row r="376" ht="15.75" customHeight="1">
      <c r="A376" s="3"/>
      <c r="C376" s="3"/>
      <c r="D376" s="3"/>
    </row>
    <row r="377" ht="15.75" customHeight="1">
      <c r="A377" s="3"/>
      <c r="C377" s="3"/>
      <c r="D377" s="3"/>
    </row>
    <row r="378" ht="15.75" customHeight="1">
      <c r="A378" s="3"/>
      <c r="C378" s="3"/>
      <c r="D378" s="3"/>
    </row>
    <row r="379" ht="15.75" customHeight="1">
      <c r="A379" s="3"/>
      <c r="C379" s="3"/>
      <c r="D379" s="3"/>
    </row>
    <row r="380" ht="15.75" customHeight="1">
      <c r="A380" s="3"/>
      <c r="C380" s="3"/>
      <c r="D380" s="3"/>
    </row>
    <row r="381" ht="15.75" customHeight="1">
      <c r="A381" s="3"/>
      <c r="C381" s="3"/>
      <c r="D381" s="3"/>
    </row>
    <row r="382" ht="15.75" customHeight="1">
      <c r="A382" s="3"/>
      <c r="C382" s="3"/>
      <c r="D382" s="3"/>
    </row>
    <row r="383" ht="15.75" customHeight="1">
      <c r="A383" s="3"/>
      <c r="C383" s="3"/>
      <c r="D383" s="3"/>
    </row>
    <row r="384" ht="15.75" customHeight="1">
      <c r="A384" s="3"/>
      <c r="C384" s="3"/>
      <c r="D384" s="3"/>
    </row>
    <row r="385" ht="15.75" customHeight="1">
      <c r="A385" s="3"/>
      <c r="C385" s="3"/>
      <c r="D385" s="3"/>
    </row>
    <row r="386" ht="15.75" customHeight="1">
      <c r="A386" s="3"/>
      <c r="C386" s="3"/>
      <c r="D386" s="3"/>
    </row>
    <row r="387" ht="15.75" customHeight="1">
      <c r="A387" s="3"/>
      <c r="C387" s="3"/>
      <c r="D387" s="3"/>
    </row>
    <row r="388" ht="15.75" customHeight="1">
      <c r="A388" s="3"/>
      <c r="C388" s="3"/>
      <c r="D388" s="3"/>
    </row>
    <row r="389" ht="15.75" customHeight="1">
      <c r="A389" s="3"/>
      <c r="C389" s="3"/>
      <c r="D389" s="3"/>
    </row>
    <row r="390" ht="15.75" customHeight="1">
      <c r="A390" s="3"/>
      <c r="C390" s="3"/>
      <c r="D390" s="3"/>
    </row>
    <row r="391" ht="15.75" customHeight="1">
      <c r="A391" s="3"/>
      <c r="C391" s="3"/>
      <c r="D391" s="3"/>
    </row>
    <row r="392" ht="15.75" customHeight="1">
      <c r="A392" s="3"/>
      <c r="C392" s="3"/>
      <c r="D392" s="3"/>
    </row>
    <row r="393" ht="15.75" customHeight="1">
      <c r="A393" s="3"/>
      <c r="C393" s="3"/>
      <c r="D393" s="3"/>
    </row>
    <row r="394" ht="15.75" customHeight="1">
      <c r="A394" s="3"/>
      <c r="C394" s="3"/>
      <c r="D394" s="3"/>
    </row>
    <row r="395" ht="15.75" customHeight="1">
      <c r="A395" s="3"/>
      <c r="C395" s="3"/>
      <c r="D395" s="3"/>
    </row>
    <row r="396" ht="15.75" customHeight="1">
      <c r="A396" s="3"/>
      <c r="C396" s="3"/>
      <c r="D396" s="3"/>
    </row>
    <row r="397" ht="15.75" customHeight="1">
      <c r="A397" s="3"/>
      <c r="C397" s="3"/>
      <c r="D397" s="3"/>
    </row>
    <row r="398" ht="15.75" customHeight="1">
      <c r="A398" s="3"/>
      <c r="C398" s="3"/>
      <c r="D398" s="3"/>
    </row>
    <row r="399" ht="15.75" customHeight="1">
      <c r="A399" s="3"/>
      <c r="C399" s="3"/>
      <c r="D399" s="3"/>
    </row>
    <row r="400" ht="15.75" customHeight="1">
      <c r="A400" s="3"/>
      <c r="C400" s="3"/>
      <c r="D400" s="3"/>
    </row>
    <row r="401" ht="15.75" customHeight="1">
      <c r="A401" s="3"/>
      <c r="C401" s="3"/>
      <c r="D401" s="3"/>
    </row>
    <row r="402" ht="15.75" customHeight="1">
      <c r="A402" s="3"/>
      <c r="C402" s="3"/>
      <c r="D402" s="3"/>
    </row>
    <row r="403" ht="15.75" customHeight="1">
      <c r="A403" s="3"/>
      <c r="C403" s="3"/>
      <c r="D403" s="3"/>
    </row>
    <row r="404" ht="15.75" customHeight="1">
      <c r="A404" s="3"/>
      <c r="C404" s="3"/>
      <c r="D404" s="3"/>
    </row>
    <row r="405" ht="15.75" customHeight="1">
      <c r="A405" s="3"/>
      <c r="C405" s="3"/>
      <c r="D405" s="3"/>
    </row>
    <row r="406" ht="15.75" customHeight="1">
      <c r="A406" s="3"/>
      <c r="C406" s="3"/>
      <c r="D406" s="3"/>
    </row>
    <row r="407" ht="15.75" customHeight="1">
      <c r="A407" s="3"/>
      <c r="C407" s="3"/>
      <c r="D407" s="3"/>
    </row>
    <row r="408" ht="15.75" customHeight="1">
      <c r="A408" s="3"/>
      <c r="C408" s="3"/>
      <c r="D408" s="3"/>
    </row>
    <row r="409" ht="15.75" customHeight="1">
      <c r="A409" s="3"/>
      <c r="C409" s="3"/>
      <c r="D409" s="3"/>
    </row>
    <row r="410" ht="15.75" customHeight="1">
      <c r="A410" s="3"/>
      <c r="C410" s="3"/>
      <c r="D410" s="3"/>
    </row>
    <row r="411" ht="15.75" customHeight="1">
      <c r="A411" s="3"/>
      <c r="C411" s="3"/>
      <c r="D411" s="3"/>
    </row>
    <row r="412" ht="15.75" customHeight="1">
      <c r="A412" s="3"/>
      <c r="C412" s="3"/>
      <c r="D412" s="3"/>
    </row>
    <row r="413" ht="15.75" customHeight="1">
      <c r="A413" s="3"/>
      <c r="C413" s="3"/>
      <c r="D413" s="3"/>
    </row>
    <row r="414" ht="15.75" customHeight="1">
      <c r="A414" s="3"/>
      <c r="C414" s="3"/>
      <c r="D414" s="3"/>
    </row>
    <row r="415" ht="15.75" customHeight="1">
      <c r="A415" s="3"/>
      <c r="C415" s="3"/>
      <c r="D415" s="3"/>
    </row>
    <row r="416" ht="15.75" customHeight="1">
      <c r="A416" s="3"/>
      <c r="C416" s="3"/>
      <c r="D416" s="3"/>
    </row>
    <row r="417" ht="15.75" customHeight="1">
      <c r="A417" s="3"/>
      <c r="C417" s="3"/>
      <c r="D417" s="3"/>
    </row>
    <row r="418" ht="15.75" customHeight="1">
      <c r="A418" s="3"/>
      <c r="C418" s="3"/>
      <c r="D418" s="3"/>
    </row>
    <row r="419" ht="15.75" customHeight="1">
      <c r="A419" s="3"/>
      <c r="C419" s="3"/>
      <c r="D419" s="3"/>
    </row>
    <row r="420" ht="15.75" customHeight="1">
      <c r="A420" s="3"/>
      <c r="C420" s="3"/>
      <c r="D420" s="3"/>
    </row>
    <row r="421" ht="15.75" customHeight="1">
      <c r="A421" s="3"/>
      <c r="C421" s="3"/>
      <c r="D421" s="3"/>
    </row>
    <row r="422" ht="15.75" customHeight="1">
      <c r="A422" s="3"/>
      <c r="C422" s="3"/>
      <c r="D422" s="3"/>
    </row>
    <row r="423" ht="15.75" customHeight="1">
      <c r="A423" s="3"/>
      <c r="C423" s="3"/>
      <c r="D423" s="3"/>
    </row>
    <row r="424" ht="15.75" customHeight="1">
      <c r="A424" s="3"/>
      <c r="C424" s="3"/>
      <c r="D424" s="3"/>
    </row>
    <row r="425" ht="15.75" customHeight="1">
      <c r="A425" s="3"/>
      <c r="C425" s="3"/>
      <c r="D425" s="3"/>
    </row>
    <row r="426" ht="15.75" customHeight="1">
      <c r="A426" s="3"/>
      <c r="C426" s="3"/>
      <c r="D426" s="3"/>
    </row>
    <row r="427" ht="15.75" customHeight="1">
      <c r="A427" s="3"/>
      <c r="C427" s="3"/>
      <c r="D427" s="3"/>
    </row>
    <row r="428" ht="15.75" customHeight="1">
      <c r="A428" s="3"/>
      <c r="C428" s="3"/>
      <c r="D428" s="3"/>
    </row>
    <row r="429" ht="15.75" customHeight="1">
      <c r="A429" s="3"/>
      <c r="C429" s="3"/>
      <c r="D429" s="3"/>
    </row>
    <row r="430" ht="15.75" customHeight="1">
      <c r="A430" s="3"/>
      <c r="C430" s="3"/>
      <c r="D430" s="3"/>
    </row>
    <row r="431" ht="15.75" customHeight="1">
      <c r="A431" s="3"/>
      <c r="C431" s="3"/>
      <c r="D431" s="3"/>
    </row>
    <row r="432" ht="15.75" customHeight="1">
      <c r="A432" s="3"/>
      <c r="C432" s="3"/>
      <c r="D432" s="3"/>
    </row>
    <row r="433" ht="15.75" customHeight="1">
      <c r="A433" s="3"/>
      <c r="C433" s="3"/>
      <c r="D433" s="3"/>
    </row>
    <row r="434" ht="15.75" customHeight="1">
      <c r="A434" s="3"/>
      <c r="C434" s="3"/>
      <c r="D434" s="3"/>
    </row>
    <row r="435" ht="15.75" customHeight="1">
      <c r="A435" s="3"/>
      <c r="C435" s="3"/>
      <c r="D435" s="3"/>
    </row>
    <row r="436" ht="15.75" customHeight="1">
      <c r="A436" s="3"/>
      <c r="C436" s="3"/>
      <c r="D436" s="3"/>
    </row>
    <row r="437" ht="15.75" customHeight="1">
      <c r="A437" s="3"/>
      <c r="C437" s="3"/>
      <c r="D437" s="3"/>
    </row>
    <row r="438" ht="15.75" customHeight="1">
      <c r="A438" s="3"/>
      <c r="C438" s="3"/>
      <c r="D438" s="3"/>
    </row>
    <row r="439" ht="15.75" customHeight="1">
      <c r="A439" s="3"/>
      <c r="C439" s="3"/>
      <c r="D439" s="3"/>
    </row>
    <row r="440" ht="15.75" customHeight="1">
      <c r="A440" s="3"/>
      <c r="C440" s="3"/>
      <c r="D440" s="3"/>
    </row>
    <row r="441" ht="15.75" customHeight="1">
      <c r="A441" s="3"/>
      <c r="C441" s="3"/>
      <c r="D441" s="3"/>
    </row>
    <row r="442" ht="15.75" customHeight="1">
      <c r="A442" s="3"/>
      <c r="C442" s="3"/>
      <c r="D442" s="3"/>
    </row>
    <row r="443" ht="15.75" customHeight="1">
      <c r="A443" s="3"/>
      <c r="C443" s="3"/>
      <c r="D443" s="3"/>
    </row>
    <row r="444" ht="15.75" customHeight="1">
      <c r="A444" s="3"/>
      <c r="C444" s="3"/>
      <c r="D444" s="3"/>
    </row>
    <row r="445" ht="15.75" customHeight="1">
      <c r="A445" s="3"/>
      <c r="C445" s="3"/>
      <c r="D445" s="3"/>
    </row>
    <row r="446" ht="15.75" customHeight="1">
      <c r="A446" s="3"/>
      <c r="C446" s="3"/>
      <c r="D446" s="3"/>
    </row>
    <row r="447" ht="15.75" customHeight="1">
      <c r="A447" s="3"/>
      <c r="C447" s="3"/>
      <c r="D447" s="3"/>
    </row>
    <row r="448" ht="15.75" customHeight="1">
      <c r="A448" s="3"/>
      <c r="C448" s="3"/>
      <c r="D448" s="3"/>
    </row>
    <row r="449" ht="15.75" customHeight="1">
      <c r="A449" s="3"/>
      <c r="C449" s="3"/>
      <c r="D449" s="3"/>
    </row>
    <row r="450" ht="15.75" customHeight="1">
      <c r="A450" s="3"/>
      <c r="C450" s="3"/>
      <c r="D450" s="3"/>
    </row>
    <row r="451" ht="15.75" customHeight="1">
      <c r="A451" s="3"/>
      <c r="C451" s="3"/>
      <c r="D451" s="3"/>
    </row>
    <row r="452" ht="15.75" customHeight="1">
      <c r="A452" s="3"/>
      <c r="C452" s="3"/>
      <c r="D452" s="3"/>
    </row>
    <row r="453" ht="15.75" customHeight="1">
      <c r="A453" s="3"/>
      <c r="C453" s="3"/>
      <c r="D453" s="3"/>
    </row>
    <row r="454" ht="15.75" customHeight="1">
      <c r="A454" s="3"/>
      <c r="C454" s="3"/>
      <c r="D454" s="3"/>
    </row>
    <row r="455" ht="15.75" customHeight="1">
      <c r="A455" s="3"/>
      <c r="C455" s="3"/>
      <c r="D455" s="3"/>
    </row>
    <row r="456" ht="15.75" customHeight="1">
      <c r="A456" s="3"/>
      <c r="C456" s="3"/>
      <c r="D456" s="3"/>
    </row>
    <row r="457" ht="15.75" customHeight="1">
      <c r="A457" s="3"/>
      <c r="C457" s="3"/>
      <c r="D457" s="3"/>
    </row>
    <row r="458" ht="15.75" customHeight="1">
      <c r="A458" s="3"/>
      <c r="C458" s="3"/>
      <c r="D458" s="3"/>
    </row>
    <row r="459" ht="15.75" customHeight="1">
      <c r="A459" s="3"/>
      <c r="C459" s="3"/>
      <c r="D459" s="3"/>
    </row>
    <row r="460" ht="15.75" customHeight="1">
      <c r="A460" s="3"/>
      <c r="C460" s="3"/>
      <c r="D460" s="3"/>
    </row>
    <row r="461" ht="15.75" customHeight="1">
      <c r="A461" s="3"/>
      <c r="C461" s="3"/>
      <c r="D461" s="3"/>
    </row>
    <row r="462" ht="15.75" customHeight="1">
      <c r="A462" s="3"/>
      <c r="C462" s="3"/>
      <c r="D462" s="3"/>
    </row>
    <row r="463" ht="15.75" customHeight="1">
      <c r="A463" s="3"/>
      <c r="C463" s="3"/>
      <c r="D463" s="3"/>
    </row>
    <row r="464" ht="15.75" customHeight="1">
      <c r="A464" s="3"/>
      <c r="C464" s="3"/>
      <c r="D464" s="3"/>
    </row>
    <row r="465" ht="15.75" customHeight="1">
      <c r="A465" s="3"/>
      <c r="C465" s="3"/>
      <c r="D465" s="3"/>
    </row>
    <row r="466" ht="15.75" customHeight="1">
      <c r="A466" s="3"/>
      <c r="C466" s="3"/>
      <c r="D466" s="3"/>
    </row>
    <row r="467" ht="15.75" customHeight="1">
      <c r="A467" s="3"/>
      <c r="C467" s="3"/>
      <c r="D467" s="3"/>
    </row>
    <row r="468" ht="15.75" customHeight="1">
      <c r="A468" s="3"/>
      <c r="C468" s="3"/>
      <c r="D468" s="3"/>
    </row>
    <row r="469" ht="15.75" customHeight="1">
      <c r="A469" s="3"/>
      <c r="C469" s="3"/>
      <c r="D469" s="3"/>
    </row>
    <row r="470" ht="15.75" customHeight="1">
      <c r="A470" s="3"/>
      <c r="C470" s="3"/>
      <c r="D470" s="3"/>
    </row>
    <row r="471" ht="15.75" customHeight="1">
      <c r="A471" s="3"/>
      <c r="C471" s="3"/>
      <c r="D471" s="3"/>
    </row>
    <row r="472" ht="15.75" customHeight="1">
      <c r="A472" s="3"/>
      <c r="C472" s="3"/>
      <c r="D472" s="3"/>
    </row>
    <row r="473" ht="15.75" customHeight="1">
      <c r="A473" s="3"/>
      <c r="C473" s="3"/>
      <c r="D473" s="3"/>
    </row>
    <row r="474" ht="15.75" customHeight="1">
      <c r="A474" s="3"/>
      <c r="C474" s="3"/>
      <c r="D474" s="3"/>
    </row>
    <row r="475" ht="15.75" customHeight="1">
      <c r="A475" s="3"/>
      <c r="C475" s="3"/>
      <c r="D475" s="3"/>
    </row>
    <row r="476" ht="15.75" customHeight="1">
      <c r="A476" s="3"/>
      <c r="C476" s="3"/>
      <c r="D476" s="3"/>
    </row>
    <row r="477" ht="15.75" customHeight="1">
      <c r="A477" s="3"/>
      <c r="C477" s="3"/>
      <c r="D477" s="3"/>
    </row>
    <row r="478" ht="15.75" customHeight="1">
      <c r="A478" s="3"/>
      <c r="C478" s="3"/>
      <c r="D478" s="3"/>
    </row>
    <row r="479" ht="15.75" customHeight="1">
      <c r="A479" s="3"/>
      <c r="C479" s="3"/>
      <c r="D479" s="3"/>
    </row>
    <row r="480" ht="15.75" customHeight="1">
      <c r="A480" s="3"/>
      <c r="C480" s="3"/>
      <c r="D480" s="3"/>
    </row>
    <row r="481" ht="15.75" customHeight="1">
      <c r="A481" s="3"/>
      <c r="C481" s="3"/>
      <c r="D481" s="3"/>
    </row>
    <row r="482" ht="15.75" customHeight="1">
      <c r="A482" s="3"/>
      <c r="C482" s="3"/>
      <c r="D482" s="3"/>
    </row>
    <row r="483" ht="15.75" customHeight="1">
      <c r="A483" s="3"/>
      <c r="C483" s="3"/>
      <c r="D483" s="3"/>
    </row>
    <row r="484" ht="15.75" customHeight="1">
      <c r="A484" s="3"/>
      <c r="C484" s="3"/>
      <c r="D484" s="3"/>
    </row>
    <row r="485" ht="15.75" customHeight="1">
      <c r="A485" s="3"/>
      <c r="C485" s="3"/>
      <c r="D485" s="3"/>
    </row>
    <row r="486" ht="15.75" customHeight="1">
      <c r="A486" s="3"/>
      <c r="C486" s="3"/>
      <c r="D486" s="3"/>
    </row>
    <row r="487" ht="15.75" customHeight="1">
      <c r="A487" s="3"/>
      <c r="C487" s="3"/>
      <c r="D487" s="3"/>
    </row>
    <row r="488" ht="15.75" customHeight="1">
      <c r="A488" s="3"/>
      <c r="C488" s="3"/>
      <c r="D488" s="3"/>
    </row>
    <row r="489" ht="15.75" customHeight="1">
      <c r="A489" s="3"/>
      <c r="C489" s="3"/>
      <c r="D489" s="3"/>
    </row>
    <row r="490" ht="15.75" customHeight="1">
      <c r="A490" s="3"/>
      <c r="C490" s="3"/>
      <c r="D490" s="3"/>
    </row>
    <row r="491" ht="15.75" customHeight="1">
      <c r="A491" s="3"/>
      <c r="C491" s="3"/>
      <c r="D491" s="3"/>
    </row>
    <row r="492" ht="15.75" customHeight="1">
      <c r="A492" s="3"/>
      <c r="C492" s="3"/>
      <c r="D492" s="3"/>
    </row>
    <row r="493" ht="15.75" customHeight="1">
      <c r="A493" s="3"/>
      <c r="C493" s="3"/>
      <c r="D493" s="3"/>
    </row>
    <row r="494" ht="15.75" customHeight="1">
      <c r="A494" s="3"/>
      <c r="C494" s="3"/>
      <c r="D494" s="3"/>
    </row>
    <row r="495" ht="15.75" customHeight="1">
      <c r="A495" s="3"/>
      <c r="C495" s="3"/>
      <c r="D495" s="3"/>
    </row>
    <row r="496" ht="15.75" customHeight="1">
      <c r="A496" s="3"/>
      <c r="C496" s="3"/>
      <c r="D496" s="3"/>
    </row>
    <row r="497" ht="15.75" customHeight="1">
      <c r="A497" s="3"/>
      <c r="C497" s="3"/>
      <c r="D497" s="3"/>
    </row>
    <row r="498" ht="15.75" customHeight="1">
      <c r="A498" s="3"/>
      <c r="C498" s="3"/>
      <c r="D498" s="3"/>
    </row>
    <row r="499" ht="15.75" customHeight="1">
      <c r="A499" s="3"/>
      <c r="C499" s="3"/>
      <c r="D499" s="3"/>
    </row>
    <row r="500" ht="15.75" customHeight="1">
      <c r="A500" s="3"/>
      <c r="C500" s="3"/>
      <c r="D500" s="3"/>
    </row>
    <row r="501" ht="15.75" customHeight="1">
      <c r="A501" s="3"/>
      <c r="C501" s="3"/>
      <c r="D501" s="3"/>
    </row>
    <row r="502" ht="15.75" customHeight="1">
      <c r="A502" s="3"/>
      <c r="C502" s="3"/>
      <c r="D502" s="3"/>
    </row>
    <row r="503" ht="15.75" customHeight="1">
      <c r="A503" s="3"/>
      <c r="C503" s="3"/>
      <c r="D503" s="3"/>
    </row>
    <row r="504" ht="15.75" customHeight="1">
      <c r="A504" s="3"/>
      <c r="C504" s="3"/>
      <c r="D504" s="3"/>
    </row>
    <row r="505" ht="15.75" customHeight="1">
      <c r="A505" s="3"/>
      <c r="C505" s="3"/>
      <c r="D505" s="3"/>
    </row>
    <row r="506" ht="15.75" customHeight="1">
      <c r="A506" s="3"/>
      <c r="C506" s="3"/>
      <c r="D506" s="3"/>
    </row>
    <row r="507" ht="15.75" customHeight="1">
      <c r="A507" s="3"/>
      <c r="C507" s="3"/>
      <c r="D507" s="3"/>
    </row>
    <row r="508" ht="15.75" customHeight="1">
      <c r="A508" s="3"/>
      <c r="C508" s="3"/>
      <c r="D508" s="3"/>
    </row>
    <row r="509" ht="15.75" customHeight="1">
      <c r="A509" s="3"/>
      <c r="C509" s="3"/>
      <c r="D509" s="3"/>
    </row>
    <row r="510" ht="15.75" customHeight="1">
      <c r="A510" s="3"/>
      <c r="C510" s="3"/>
      <c r="D510" s="3"/>
    </row>
    <row r="511" ht="15.75" customHeight="1">
      <c r="A511" s="3"/>
      <c r="C511" s="3"/>
      <c r="D511" s="3"/>
    </row>
    <row r="512" ht="15.75" customHeight="1">
      <c r="A512" s="3"/>
      <c r="C512" s="3"/>
      <c r="D512" s="3"/>
    </row>
    <row r="513" ht="15.75" customHeight="1">
      <c r="A513" s="3"/>
      <c r="C513" s="3"/>
      <c r="D513" s="3"/>
    </row>
    <row r="514" ht="15.75" customHeight="1">
      <c r="A514" s="3"/>
      <c r="C514" s="3"/>
      <c r="D514" s="3"/>
    </row>
    <row r="515" ht="15.75" customHeight="1">
      <c r="A515" s="3"/>
      <c r="C515" s="3"/>
      <c r="D515" s="3"/>
    </row>
    <row r="516" ht="15.75" customHeight="1">
      <c r="A516" s="3"/>
      <c r="C516" s="3"/>
      <c r="D516" s="3"/>
    </row>
    <row r="517" ht="15.75" customHeight="1">
      <c r="A517" s="3"/>
      <c r="C517" s="3"/>
      <c r="D517" s="3"/>
    </row>
    <row r="518" ht="15.75" customHeight="1">
      <c r="A518" s="3"/>
      <c r="C518" s="3"/>
      <c r="D518" s="3"/>
    </row>
    <row r="519" ht="15.75" customHeight="1">
      <c r="A519" s="3"/>
      <c r="C519" s="3"/>
      <c r="D519" s="3"/>
    </row>
    <row r="520" ht="15.75" customHeight="1">
      <c r="A520" s="3"/>
      <c r="C520" s="3"/>
      <c r="D520" s="3"/>
    </row>
    <row r="521" ht="15.75" customHeight="1">
      <c r="A521" s="3"/>
      <c r="C521" s="3"/>
      <c r="D521" s="3"/>
    </row>
    <row r="522" ht="15.75" customHeight="1">
      <c r="A522" s="3"/>
      <c r="C522" s="3"/>
      <c r="D522" s="3"/>
    </row>
    <row r="523" ht="15.75" customHeight="1">
      <c r="A523" s="3"/>
      <c r="C523" s="3"/>
      <c r="D523" s="3"/>
    </row>
    <row r="524" ht="15.75" customHeight="1">
      <c r="A524" s="3"/>
      <c r="C524" s="3"/>
      <c r="D524" s="3"/>
    </row>
    <row r="525" ht="15.75" customHeight="1">
      <c r="A525" s="3"/>
      <c r="C525" s="3"/>
      <c r="D525" s="3"/>
    </row>
    <row r="526" ht="15.75" customHeight="1">
      <c r="A526" s="3"/>
      <c r="C526" s="3"/>
      <c r="D526" s="3"/>
    </row>
    <row r="527" ht="15.75" customHeight="1">
      <c r="A527" s="3"/>
      <c r="C527" s="3"/>
      <c r="D527" s="3"/>
    </row>
    <row r="528" ht="15.75" customHeight="1">
      <c r="A528" s="3"/>
      <c r="C528" s="3"/>
      <c r="D528" s="3"/>
    </row>
    <row r="529" ht="15.75" customHeight="1">
      <c r="A529" s="3"/>
      <c r="C529" s="3"/>
      <c r="D529" s="3"/>
    </row>
    <row r="530" ht="15.75" customHeight="1">
      <c r="A530" s="3"/>
      <c r="C530" s="3"/>
      <c r="D530" s="3"/>
    </row>
    <row r="531" ht="15.75" customHeight="1">
      <c r="A531" s="3"/>
      <c r="C531" s="3"/>
      <c r="D531" s="3"/>
    </row>
    <row r="532" ht="15.75" customHeight="1">
      <c r="A532" s="3"/>
      <c r="C532" s="3"/>
      <c r="D532" s="3"/>
    </row>
    <row r="533" ht="15.75" customHeight="1">
      <c r="A533" s="3"/>
      <c r="C533" s="3"/>
      <c r="D533" s="3"/>
    </row>
    <row r="534" ht="15.75" customHeight="1">
      <c r="A534" s="3"/>
      <c r="C534" s="3"/>
      <c r="D534" s="3"/>
    </row>
    <row r="535" ht="15.75" customHeight="1">
      <c r="A535" s="3"/>
      <c r="C535" s="3"/>
      <c r="D535" s="3"/>
    </row>
    <row r="536" ht="15.75" customHeight="1">
      <c r="A536" s="3"/>
      <c r="C536" s="3"/>
      <c r="D536" s="3"/>
    </row>
    <row r="537" ht="15.75" customHeight="1">
      <c r="A537" s="3"/>
      <c r="C537" s="3"/>
      <c r="D537" s="3"/>
    </row>
    <row r="538" ht="15.75" customHeight="1">
      <c r="A538" s="3"/>
      <c r="C538" s="3"/>
      <c r="D538" s="3"/>
    </row>
    <row r="539" ht="15.75" customHeight="1">
      <c r="A539" s="3"/>
      <c r="C539" s="3"/>
      <c r="D539" s="3"/>
    </row>
    <row r="540" ht="15.75" customHeight="1">
      <c r="A540" s="3"/>
      <c r="C540" s="3"/>
      <c r="D540" s="3"/>
    </row>
    <row r="541" ht="15.75" customHeight="1">
      <c r="A541" s="3"/>
      <c r="C541" s="3"/>
      <c r="D541" s="3"/>
    </row>
    <row r="542" ht="15.75" customHeight="1">
      <c r="A542" s="3"/>
      <c r="C542" s="3"/>
      <c r="D542" s="3"/>
    </row>
    <row r="543" ht="15.75" customHeight="1">
      <c r="A543" s="3"/>
      <c r="C543" s="3"/>
      <c r="D543" s="3"/>
    </row>
    <row r="544" ht="15.75" customHeight="1">
      <c r="A544" s="3"/>
      <c r="C544" s="3"/>
      <c r="D544" s="3"/>
    </row>
    <row r="545" ht="15.75" customHeight="1">
      <c r="A545" s="3"/>
      <c r="C545" s="3"/>
      <c r="D545" s="3"/>
    </row>
    <row r="546" ht="15.75" customHeight="1">
      <c r="A546" s="3"/>
      <c r="C546" s="3"/>
      <c r="D546" s="3"/>
    </row>
    <row r="547" ht="15.75" customHeight="1">
      <c r="A547" s="3"/>
      <c r="C547" s="3"/>
      <c r="D547" s="3"/>
    </row>
    <row r="548" ht="15.75" customHeight="1">
      <c r="A548" s="3"/>
      <c r="C548" s="3"/>
      <c r="D548" s="3"/>
    </row>
    <row r="549" ht="15.75" customHeight="1">
      <c r="A549" s="3"/>
      <c r="C549" s="3"/>
      <c r="D549" s="3"/>
    </row>
    <row r="550" ht="15.75" customHeight="1">
      <c r="A550" s="3"/>
      <c r="C550" s="3"/>
      <c r="D550" s="3"/>
    </row>
    <row r="551" ht="15.75" customHeight="1">
      <c r="A551" s="3"/>
      <c r="C551" s="3"/>
      <c r="D551" s="3"/>
    </row>
    <row r="552" ht="15.75" customHeight="1">
      <c r="A552" s="3"/>
      <c r="C552" s="3"/>
      <c r="D552" s="3"/>
    </row>
    <row r="553" ht="15.75" customHeight="1">
      <c r="A553" s="3"/>
      <c r="C553" s="3"/>
      <c r="D553" s="3"/>
    </row>
    <row r="554" ht="15.75" customHeight="1">
      <c r="A554" s="3"/>
      <c r="C554" s="3"/>
      <c r="D554" s="3"/>
    </row>
    <row r="555" ht="15.75" customHeight="1">
      <c r="A555" s="3"/>
      <c r="C555" s="3"/>
      <c r="D555" s="3"/>
    </row>
    <row r="556" ht="15.75" customHeight="1">
      <c r="A556" s="3"/>
      <c r="C556" s="3"/>
      <c r="D556" s="3"/>
    </row>
    <row r="557" ht="15.75" customHeight="1">
      <c r="A557" s="3"/>
      <c r="C557" s="3"/>
      <c r="D557" s="3"/>
    </row>
    <row r="558" ht="15.75" customHeight="1">
      <c r="A558" s="3"/>
      <c r="C558" s="3"/>
      <c r="D558" s="3"/>
    </row>
    <row r="559" ht="15.75" customHeight="1">
      <c r="A559" s="3"/>
      <c r="C559" s="3"/>
      <c r="D559" s="3"/>
    </row>
    <row r="560" ht="15.75" customHeight="1">
      <c r="A560" s="3"/>
      <c r="C560" s="3"/>
      <c r="D560" s="3"/>
    </row>
    <row r="561" ht="15.75" customHeight="1">
      <c r="A561" s="3"/>
      <c r="C561" s="3"/>
      <c r="D561" s="3"/>
    </row>
    <row r="562" ht="15.75" customHeight="1">
      <c r="A562" s="3"/>
      <c r="C562" s="3"/>
      <c r="D562" s="3"/>
    </row>
    <row r="563" ht="15.75" customHeight="1">
      <c r="A563" s="3"/>
      <c r="C563" s="3"/>
      <c r="D563" s="3"/>
    </row>
    <row r="564" ht="15.75" customHeight="1">
      <c r="A564" s="3"/>
      <c r="C564" s="3"/>
      <c r="D564" s="3"/>
    </row>
    <row r="565" ht="15.75" customHeight="1">
      <c r="A565" s="3"/>
      <c r="C565" s="3"/>
      <c r="D565" s="3"/>
    </row>
    <row r="566" ht="15.75" customHeight="1">
      <c r="A566" s="3"/>
      <c r="C566" s="3"/>
      <c r="D566" s="3"/>
    </row>
    <row r="567" ht="15.75" customHeight="1">
      <c r="A567" s="3"/>
      <c r="C567" s="3"/>
      <c r="D567" s="3"/>
    </row>
    <row r="568" ht="15.75" customHeight="1">
      <c r="A568" s="3"/>
      <c r="C568" s="3"/>
      <c r="D568" s="3"/>
    </row>
    <row r="569" ht="15.75" customHeight="1">
      <c r="A569" s="3"/>
      <c r="C569" s="3"/>
      <c r="D569" s="3"/>
    </row>
    <row r="570" ht="15.75" customHeight="1">
      <c r="A570" s="3"/>
      <c r="C570" s="3"/>
      <c r="D570" s="3"/>
    </row>
    <row r="571" ht="15.75" customHeight="1">
      <c r="A571" s="3"/>
      <c r="C571" s="3"/>
      <c r="D571" s="3"/>
    </row>
    <row r="572" ht="15.75" customHeight="1">
      <c r="A572" s="3"/>
      <c r="C572" s="3"/>
      <c r="D572" s="3"/>
    </row>
    <row r="573" ht="15.75" customHeight="1">
      <c r="A573" s="3"/>
      <c r="C573" s="3"/>
      <c r="D573" s="3"/>
    </row>
    <row r="574" ht="15.75" customHeight="1">
      <c r="A574" s="3"/>
      <c r="C574" s="3"/>
      <c r="D574" s="3"/>
    </row>
    <row r="575" ht="15.75" customHeight="1">
      <c r="A575" s="3"/>
      <c r="C575" s="3"/>
      <c r="D575" s="3"/>
    </row>
    <row r="576" ht="15.75" customHeight="1">
      <c r="A576" s="3"/>
      <c r="C576" s="3"/>
      <c r="D576" s="3"/>
    </row>
    <row r="577" ht="15.75" customHeight="1">
      <c r="A577" s="3"/>
      <c r="C577" s="3"/>
      <c r="D577" s="3"/>
    </row>
    <row r="578" ht="15.75" customHeight="1">
      <c r="A578" s="3"/>
      <c r="C578" s="3"/>
      <c r="D578" s="3"/>
    </row>
    <row r="579" ht="15.75" customHeight="1">
      <c r="A579" s="3"/>
      <c r="C579" s="3"/>
      <c r="D579" s="3"/>
    </row>
    <row r="580" ht="15.75" customHeight="1">
      <c r="A580" s="3"/>
      <c r="C580" s="3"/>
      <c r="D580" s="3"/>
    </row>
    <row r="581" ht="15.75" customHeight="1">
      <c r="A581" s="3"/>
      <c r="C581" s="3"/>
      <c r="D581" s="3"/>
    </row>
    <row r="582" ht="15.75" customHeight="1">
      <c r="A582" s="3"/>
      <c r="C582" s="3"/>
      <c r="D582" s="3"/>
    </row>
    <row r="583" ht="15.75" customHeight="1">
      <c r="A583" s="3"/>
      <c r="C583" s="3"/>
      <c r="D583" s="3"/>
    </row>
    <row r="584" ht="15.75" customHeight="1">
      <c r="A584" s="3"/>
      <c r="C584" s="3"/>
      <c r="D584" s="3"/>
    </row>
    <row r="585" ht="15.75" customHeight="1">
      <c r="A585" s="3"/>
      <c r="C585" s="3"/>
      <c r="D585" s="3"/>
    </row>
    <row r="586" ht="15.75" customHeight="1">
      <c r="A586" s="3"/>
      <c r="C586" s="3"/>
      <c r="D586" s="3"/>
    </row>
    <row r="587" ht="15.75" customHeight="1">
      <c r="A587" s="3"/>
      <c r="C587" s="3"/>
      <c r="D587" s="3"/>
    </row>
    <row r="588" ht="15.75" customHeight="1">
      <c r="A588" s="3"/>
      <c r="C588" s="3"/>
      <c r="D588" s="3"/>
    </row>
    <row r="589" ht="15.75" customHeight="1">
      <c r="A589" s="3"/>
      <c r="C589" s="3"/>
      <c r="D589" s="3"/>
    </row>
    <row r="590" ht="15.75" customHeight="1">
      <c r="A590" s="3"/>
      <c r="C590" s="3"/>
      <c r="D590" s="3"/>
    </row>
    <row r="591" ht="15.75" customHeight="1">
      <c r="A591" s="3"/>
      <c r="C591" s="3"/>
      <c r="D591" s="3"/>
    </row>
    <row r="592" ht="15.75" customHeight="1">
      <c r="A592" s="3"/>
      <c r="C592" s="3"/>
      <c r="D592" s="3"/>
    </row>
    <row r="593" ht="15.75" customHeight="1">
      <c r="A593" s="3"/>
      <c r="C593" s="3"/>
      <c r="D593" s="3"/>
    </row>
    <row r="594" ht="15.75" customHeight="1">
      <c r="A594" s="3"/>
      <c r="C594" s="3"/>
      <c r="D594" s="3"/>
    </row>
    <row r="595" ht="15.75" customHeight="1">
      <c r="A595" s="3"/>
      <c r="C595" s="3"/>
      <c r="D595" s="3"/>
    </row>
    <row r="596" ht="15.75" customHeight="1">
      <c r="A596" s="3"/>
      <c r="C596" s="3"/>
      <c r="D596" s="3"/>
    </row>
    <row r="597" ht="15.75" customHeight="1">
      <c r="A597" s="3"/>
      <c r="C597" s="3"/>
      <c r="D597" s="3"/>
    </row>
    <row r="598" ht="15.75" customHeight="1">
      <c r="A598" s="3"/>
      <c r="C598" s="3"/>
      <c r="D598" s="3"/>
    </row>
    <row r="599" ht="15.75" customHeight="1">
      <c r="A599" s="3"/>
      <c r="C599" s="3"/>
      <c r="D599" s="3"/>
    </row>
    <row r="600" ht="15.75" customHeight="1">
      <c r="A600" s="3"/>
      <c r="C600" s="3"/>
      <c r="D600" s="3"/>
    </row>
    <row r="601" ht="15.75" customHeight="1">
      <c r="A601" s="3"/>
      <c r="C601" s="3"/>
      <c r="D601" s="3"/>
    </row>
    <row r="602" ht="15.75" customHeight="1">
      <c r="A602" s="3"/>
      <c r="C602" s="3"/>
      <c r="D602" s="3"/>
    </row>
    <row r="603" ht="15.75" customHeight="1">
      <c r="A603" s="3"/>
      <c r="C603" s="3"/>
      <c r="D603" s="3"/>
    </row>
    <row r="604" ht="15.75" customHeight="1">
      <c r="A604" s="3"/>
      <c r="C604" s="3"/>
      <c r="D604" s="3"/>
    </row>
    <row r="605" ht="15.75" customHeight="1">
      <c r="A605" s="3"/>
      <c r="C605" s="3"/>
      <c r="D605" s="3"/>
    </row>
    <row r="606" ht="15.75" customHeight="1">
      <c r="A606" s="3"/>
      <c r="C606" s="3"/>
      <c r="D606" s="3"/>
    </row>
    <row r="607" ht="15.75" customHeight="1">
      <c r="A607" s="3"/>
      <c r="C607" s="3"/>
      <c r="D607" s="3"/>
    </row>
    <row r="608" ht="15.75" customHeight="1">
      <c r="A608" s="3"/>
      <c r="C608" s="3"/>
      <c r="D608" s="3"/>
    </row>
    <row r="609" ht="15.75" customHeight="1">
      <c r="A609" s="3"/>
      <c r="C609" s="3"/>
      <c r="D609" s="3"/>
    </row>
    <row r="610" ht="15.75" customHeight="1">
      <c r="A610" s="3"/>
      <c r="C610" s="3"/>
      <c r="D610" s="3"/>
    </row>
    <row r="611" ht="15.75" customHeight="1">
      <c r="A611" s="3"/>
      <c r="C611" s="3"/>
      <c r="D611" s="3"/>
    </row>
    <row r="612" ht="15.75" customHeight="1">
      <c r="A612" s="3"/>
      <c r="C612" s="3"/>
      <c r="D612" s="3"/>
    </row>
    <row r="613" ht="15.75" customHeight="1">
      <c r="A613" s="3"/>
      <c r="C613" s="3"/>
      <c r="D613" s="3"/>
    </row>
    <row r="614" ht="15.75" customHeight="1">
      <c r="A614" s="3"/>
      <c r="C614" s="3"/>
      <c r="D614" s="3"/>
    </row>
    <row r="615" ht="15.75" customHeight="1">
      <c r="A615" s="3"/>
      <c r="C615" s="3"/>
      <c r="D615" s="3"/>
    </row>
    <row r="616" ht="15.75" customHeight="1">
      <c r="A616" s="3"/>
      <c r="C616" s="3"/>
      <c r="D616" s="3"/>
    </row>
    <row r="617" ht="15.75" customHeight="1">
      <c r="A617" s="3"/>
      <c r="C617" s="3"/>
      <c r="D617" s="3"/>
    </row>
    <row r="618" ht="15.75" customHeight="1">
      <c r="A618" s="3"/>
      <c r="C618" s="3"/>
      <c r="D618" s="3"/>
    </row>
    <row r="619" ht="15.75" customHeight="1">
      <c r="A619" s="3"/>
      <c r="C619" s="3"/>
      <c r="D619" s="3"/>
    </row>
    <row r="620" ht="15.75" customHeight="1">
      <c r="A620" s="3"/>
      <c r="C620" s="3"/>
      <c r="D620" s="3"/>
    </row>
    <row r="621" ht="15.75" customHeight="1">
      <c r="A621" s="3"/>
      <c r="C621" s="3"/>
      <c r="D621" s="3"/>
    </row>
    <row r="622" ht="15.75" customHeight="1">
      <c r="A622" s="3"/>
      <c r="C622" s="3"/>
      <c r="D622" s="3"/>
    </row>
    <row r="623" ht="15.75" customHeight="1">
      <c r="A623" s="3"/>
      <c r="C623" s="3"/>
      <c r="D623" s="3"/>
    </row>
    <row r="624" ht="15.75" customHeight="1">
      <c r="A624" s="3"/>
      <c r="C624" s="3"/>
      <c r="D624" s="3"/>
    </row>
    <row r="625" ht="15.75" customHeight="1">
      <c r="A625" s="3"/>
      <c r="C625" s="3"/>
      <c r="D625" s="3"/>
    </row>
    <row r="626" ht="15.75" customHeight="1">
      <c r="A626" s="3"/>
      <c r="C626" s="3"/>
      <c r="D626" s="3"/>
    </row>
    <row r="627" ht="15.75" customHeight="1">
      <c r="A627" s="3"/>
      <c r="C627" s="3"/>
      <c r="D627" s="3"/>
    </row>
    <row r="628" ht="15.75" customHeight="1">
      <c r="A628" s="3"/>
      <c r="C628" s="3"/>
      <c r="D628" s="3"/>
    </row>
    <row r="629" ht="15.75" customHeight="1">
      <c r="A629" s="3"/>
      <c r="C629" s="3"/>
      <c r="D629" s="3"/>
    </row>
    <row r="630" ht="15.75" customHeight="1">
      <c r="A630" s="3"/>
      <c r="C630" s="3"/>
      <c r="D630" s="3"/>
    </row>
    <row r="631" ht="15.75" customHeight="1">
      <c r="A631" s="3"/>
      <c r="C631" s="3"/>
      <c r="D631" s="3"/>
    </row>
    <row r="632" ht="15.75" customHeight="1">
      <c r="A632" s="3"/>
      <c r="C632" s="3"/>
      <c r="D632" s="3"/>
    </row>
    <row r="633" ht="15.75" customHeight="1">
      <c r="A633" s="3"/>
      <c r="C633" s="3"/>
      <c r="D633" s="3"/>
    </row>
    <row r="634" ht="15.75" customHeight="1">
      <c r="A634" s="3"/>
      <c r="C634" s="3"/>
      <c r="D634" s="3"/>
    </row>
    <row r="635" ht="15.75" customHeight="1">
      <c r="A635" s="3"/>
      <c r="C635" s="3"/>
      <c r="D635" s="3"/>
    </row>
    <row r="636" ht="15.75" customHeight="1">
      <c r="A636" s="3"/>
      <c r="C636" s="3"/>
      <c r="D636" s="3"/>
    </row>
    <row r="637" ht="15.75" customHeight="1">
      <c r="A637" s="3"/>
      <c r="C637" s="3"/>
      <c r="D637" s="3"/>
    </row>
    <row r="638" ht="15.75" customHeight="1">
      <c r="A638" s="3"/>
      <c r="C638" s="3"/>
      <c r="D638" s="3"/>
    </row>
    <row r="639" ht="15.75" customHeight="1">
      <c r="A639" s="3"/>
      <c r="C639" s="3"/>
      <c r="D639" s="3"/>
    </row>
    <row r="640" ht="15.75" customHeight="1">
      <c r="A640" s="3"/>
      <c r="C640" s="3"/>
      <c r="D640" s="3"/>
    </row>
    <row r="641" ht="15.75" customHeight="1">
      <c r="A641" s="3"/>
      <c r="C641" s="3"/>
      <c r="D641" s="3"/>
    </row>
    <row r="642" ht="15.75" customHeight="1">
      <c r="A642" s="3"/>
      <c r="C642" s="3"/>
      <c r="D642" s="3"/>
    </row>
    <row r="643" ht="15.75" customHeight="1">
      <c r="A643" s="3"/>
      <c r="C643" s="3"/>
      <c r="D643" s="3"/>
    </row>
    <row r="644" ht="15.75" customHeight="1">
      <c r="A644" s="3"/>
      <c r="C644" s="3"/>
      <c r="D644" s="3"/>
    </row>
    <row r="645" ht="15.75" customHeight="1">
      <c r="A645" s="3"/>
      <c r="C645" s="3"/>
      <c r="D645" s="3"/>
    </row>
    <row r="646" ht="15.75" customHeight="1">
      <c r="A646" s="3"/>
      <c r="C646" s="3"/>
      <c r="D646" s="3"/>
    </row>
    <row r="647" ht="15.75" customHeight="1">
      <c r="A647" s="3"/>
      <c r="C647" s="3"/>
      <c r="D647" s="3"/>
    </row>
    <row r="648" ht="15.75" customHeight="1">
      <c r="A648" s="3"/>
      <c r="C648" s="3"/>
      <c r="D648" s="3"/>
    </row>
    <row r="649" ht="15.75" customHeight="1">
      <c r="A649" s="3"/>
      <c r="C649" s="3"/>
      <c r="D649" s="3"/>
    </row>
    <row r="650" ht="15.75" customHeight="1">
      <c r="A650" s="3"/>
      <c r="C650" s="3"/>
      <c r="D650" s="3"/>
    </row>
    <row r="651" ht="15.75" customHeight="1">
      <c r="A651" s="3"/>
      <c r="C651" s="3"/>
      <c r="D651" s="3"/>
    </row>
    <row r="652" ht="15.75" customHeight="1">
      <c r="A652" s="3"/>
      <c r="C652" s="3"/>
      <c r="D652" s="3"/>
    </row>
    <row r="653" ht="15.75" customHeight="1">
      <c r="A653" s="3"/>
      <c r="C653" s="3"/>
      <c r="D653" s="3"/>
    </row>
    <row r="654" ht="15.75" customHeight="1">
      <c r="A654" s="3"/>
      <c r="C654" s="3"/>
      <c r="D654" s="3"/>
    </row>
    <row r="655" ht="15.75" customHeight="1">
      <c r="A655" s="3"/>
      <c r="C655" s="3"/>
      <c r="D655" s="3"/>
    </row>
    <row r="656" ht="15.75" customHeight="1">
      <c r="A656" s="3"/>
      <c r="C656" s="3"/>
      <c r="D656" s="3"/>
    </row>
    <row r="657" ht="15.75" customHeight="1">
      <c r="A657" s="3"/>
      <c r="C657" s="3"/>
      <c r="D657" s="3"/>
    </row>
    <row r="658" ht="15.75" customHeight="1">
      <c r="A658" s="3"/>
      <c r="C658" s="3"/>
      <c r="D658" s="3"/>
    </row>
    <row r="659" ht="15.75" customHeight="1">
      <c r="A659" s="3"/>
      <c r="C659" s="3"/>
      <c r="D659" s="3"/>
    </row>
    <row r="660" ht="15.75" customHeight="1">
      <c r="A660" s="3"/>
      <c r="C660" s="3"/>
      <c r="D660" s="3"/>
    </row>
    <row r="661" ht="15.75" customHeight="1">
      <c r="A661" s="3"/>
      <c r="C661" s="3"/>
      <c r="D661" s="3"/>
    </row>
    <row r="662" ht="15.75" customHeight="1">
      <c r="A662" s="3"/>
      <c r="C662" s="3"/>
      <c r="D662" s="3"/>
    </row>
    <row r="663" ht="15.75" customHeight="1">
      <c r="A663" s="3"/>
      <c r="C663" s="3"/>
      <c r="D663" s="3"/>
    </row>
    <row r="664" ht="15.75" customHeight="1">
      <c r="A664" s="3"/>
      <c r="C664" s="3"/>
      <c r="D664" s="3"/>
    </row>
    <row r="665" ht="15.75" customHeight="1">
      <c r="A665" s="3"/>
      <c r="C665" s="3"/>
      <c r="D665" s="3"/>
    </row>
    <row r="666" ht="15.75" customHeight="1">
      <c r="A666" s="3"/>
      <c r="C666" s="3"/>
      <c r="D666" s="3"/>
    </row>
    <row r="667" ht="15.75" customHeight="1">
      <c r="A667" s="3"/>
      <c r="C667" s="3"/>
      <c r="D667" s="3"/>
    </row>
    <row r="668" ht="15.75" customHeight="1">
      <c r="A668" s="3"/>
      <c r="C668" s="3"/>
      <c r="D668" s="3"/>
    </row>
    <row r="669" ht="15.75" customHeight="1">
      <c r="A669" s="3"/>
      <c r="C669" s="3"/>
      <c r="D669" s="3"/>
    </row>
    <row r="670" ht="15.75" customHeight="1">
      <c r="A670" s="3"/>
      <c r="C670" s="3"/>
      <c r="D670" s="3"/>
    </row>
    <row r="671" ht="15.75" customHeight="1">
      <c r="A671" s="3"/>
      <c r="C671" s="3"/>
      <c r="D671" s="3"/>
    </row>
    <row r="672" ht="15.75" customHeight="1">
      <c r="A672" s="3"/>
      <c r="C672" s="3"/>
      <c r="D672" s="3"/>
    </row>
    <row r="673" ht="15.75" customHeight="1">
      <c r="A673" s="3"/>
      <c r="C673" s="3"/>
      <c r="D673" s="3"/>
    </row>
    <row r="674" ht="15.75" customHeight="1">
      <c r="A674" s="3"/>
      <c r="C674" s="3"/>
      <c r="D674" s="3"/>
    </row>
    <row r="675" ht="15.75" customHeight="1">
      <c r="A675" s="3"/>
      <c r="C675" s="3"/>
      <c r="D675" s="3"/>
    </row>
    <row r="676" ht="15.75" customHeight="1">
      <c r="A676" s="3"/>
      <c r="C676" s="3"/>
      <c r="D676" s="3"/>
    </row>
    <row r="677" ht="15.75" customHeight="1">
      <c r="A677" s="3"/>
      <c r="C677" s="3"/>
      <c r="D677" s="3"/>
    </row>
    <row r="678" ht="15.75" customHeight="1">
      <c r="A678" s="3"/>
      <c r="C678" s="3"/>
      <c r="D678" s="3"/>
    </row>
    <row r="679" ht="15.75" customHeight="1">
      <c r="A679" s="3"/>
      <c r="C679" s="3"/>
      <c r="D679" s="3"/>
    </row>
    <row r="680" ht="15.75" customHeight="1">
      <c r="A680" s="3"/>
      <c r="C680" s="3"/>
      <c r="D680" s="3"/>
    </row>
    <row r="681" ht="15.75" customHeight="1">
      <c r="A681" s="3"/>
      <c r="C681" s="3"/>
      <c r="D681" s="3"/>
    </row>
    <row r="682" ht="15.75" customHeight="1">
      <c r="A682" s="3"/>
      <c r="C682" s="3"/>
      <c r="D682" s="3"/>
    </row>
    <row r="683" ht="15.75" customHeight="1">
      <c r="A683" s="3"/>
      <c r="C683" s="3"/>
      <c r="D683" s="3"/>
    </row>
    <row r="684" ht="15.75" customHeight="1">
      <c r="A684" s="3"/>
      <c r="C684" s="3"/>
      <c r="D684" s="3"/>
    </row>
    <row r="685" ht="15.75" customHeight="1">
      <c r="A685" s="3"/>
      <c r="C685" s="3"/>
      <c r="D685" s="3"/>
    </row>
    <row r="686" ht="15.75" customHeight="1">
      <c r="A686" s="3"/>
      <c r="C686" s="3"/>
      <c r="D686" s="3"/>
    </row>
    <row r="687" ht="15.75" customHeight="1">
      <c r="A687" s="3"/>
      <c r="C687" s="3"/>
      <c r="D687" s="3"/>
    </row>
    <row r="688" ht="15.75" customHeight="1">
      <c r="A688" s="3"/>
      <c r="C688" s="3"/>
      <c r="D688" s="3"/>
    </row>
    <row r="689" ht="15.75" customHeight="1">
      <c r="A689" s="3"/>
      <c r="C689" s="3"/>
      <c r="D689" s="3"/>
    </row>
    <row r="690" ht="15.75" customHeight="1">
      <c r="A690" s="3"/>
      <c r="C690" s="3"/>
      <c r="D690" s="3"/>
    </row>
    <row r="691" ht="15.75" customHeight="1">
      <c r="A691" s="3"/>
      <c r="C691" s="3"/>
      <c r="D691" s="3"/>
    </row>
    <row r="692" ht="15.75" customHeight="1">
      <c r="A692" s="3"/>
      <c r="C692" s="3"/>
      <c r="D692" s="3"/>
    </row>
    <row r="693" ht="15.75" customHeight="1">
      <c r="A693" s="3"/>
      <c r="C693" s="3"/>
      <c r="D693" s="3"/>
    </row>
    <row r="694" ht="15.75" customHeight="1">
      <c r="A694" s="3"/>
      <c r="C694" s="3"/>
      <c r="D694" s="3"/>
    </row>
    <row r="695" ht="15.75" customHeight="1">
      <c r="A695" s="3"/>
      <c r="C695" s="3"/>
      <c r="D695" s="3"/>
    </row>
    <row r="696" ht="15.75" customHeight="1">
      <c r="A696" s="3"/>
      <c r="C696" s="3"/>
      <c r="D696" s="3"/>
    </row>
    <row r="697" ht="15.75" customHeight="1">
      <c r="A697" s="3"/>
      <c r="C697" s="3"/>
      <c r="D697" s="3"/>
    </row>
    <row r="698" ht="15.75" customHeight="1">
      <c r="A698" s="3"/>
      <c r="C698" s="3"/>
      <c r="D698" s="3"/>
    </row>
    <row r="699" ht="15.75" customHeight="1">
      <c r="A699" s="3"/>
      <c r="C699" s="3"/>
      <c r="D699" s="3"/>
    </row>
    <row r="700" ht="15.75" customHeight="1">
      <c r="A700" s="3"/>
      <c r="C700" s="3"/>
      <c r="D700" s="3"/>
    </row>
    <row r="701" ht="15.75" customHeight="1">
      <c r="A701" s="3"/>
      <c r="C701" s="3"/>
      <c r="D701" s="3"/>
    </row>
    <row r="702" ht="15.75" customHeight="1">
      <c r="A702" s="3"/>
      <c r="C702" s="3"/>
      <c r="D702" s="3"/>
    </row>
    <row r="703" ht="15.75" customHeight="1">
      <c r="A703" s="3"/>
      <c r="C703" s="3"/>
      <c r="D703" s="3"/>
    </row>
    <row r="704" ht="15.75" customHeight="1">
      <c r="A704" s="3"/>
      <c r="C704" s="3"/>
      <c r="D704" s="3"/>
    </row>
    <row r="705" ht="15.75" customHeight="1">
      <c r="A705" s="3"/>
      <c r="C705" s="3"/>
      <c r="D705" s="3"/>
    </row>
    <row r="706" ht="15.75" customHeight="1">
      <c r="A706" s="3"/>
      <c r="C706" s="3"/>
      <c r="D706" s="3"/>
    </row>
    <row r="707" ht="15.75" customHeight="1">
      <c r="A707" s="3"/>
      <c r="C707" s="3"/>
      <c r="D707" s="3"/>
    </row>
    <row r="708" ht="15.75" customHeight="1">
      <c r="A708" s="3"/>
      <c r="C708" s="3"/>
      <c r="D708" s="3"/>
    </row>
    <row r="709" ht="15.75" customHeight="1">
      <c r="A709" s="3"/>
      <c r="C709" s="3"/>
      <c r="D709" s="3"/>
    </row>
    <row r="710" ht="15.75" customHeight="1">
      <c r="A710" s="3"/>
      <c r="C710" s="3"/>
      <c r="D710" s="3"/>
    </row>
    <row r="711" ht="15.75" customHeight="1">
      <c r="A711" s="3"/>
      <c r="C711" s="3"/>
      <c r="D711" s="3"/>
    </row>
    <row r="712" ht="15.75" customHeight="1">
      <c r="A712" s="3"/>
      <c r="C712" s="3"/>
      <c r="D712" s="3"/>
    </row>
    <row r="713" ht="15.75" customHeight="1">
      <c r="A713" s="3"/>
      <c r="C713" s="3"/>
      <c r="D713" s="3"/>
    </row>
    <row r="714" ht="15.75" customHeight="1">
      <c r="A714" s="3"/>
      <c r="C714" s="3"/>
      <c r="D714" s="3"/>
    </row>
    <row r="715" ht="15.75" customHeight="1">
      <c r="A715" s="3"/>
      <c r="C715" s="3"/>
      <c r="D715" s="3"/>
    </row>
    <row r="716" ht="15.75" customHeight="1">
      <c r="A716" s="3"/>
      <c r="C716" s="3"/>
      <c r="D716" s="3"/>
    </row>
    <row r="717" ht="15.75" customHeight="1">
      <c r="A717" s="3"/>
      <c r="C717" s="3"/>
      <c r="D717" s="3"/>
    </row>
    <row r="718" ht="15.75" customHeight="1">
      <c r="A718" s="3"/>
      <c r="C718" s="3"/>
      <c r="D718" s="3"/>
    </row>
    <row r="719" ht="15.75" customHeight="1">
      <c r="A719" s="3"/>
      <c r="C719" s="3"/>
      <c r="D719" s="3"/>
    </row>
    <row r="720" ht="15.75" customHeight="1">
      <c r="A720" s="3"/>
      <c r="C720" s="3"/>
      <c r="D720" s="3"/>
    </row>
    <row r="721" ht="15.75" customHeight="1">
      <c r="A721" s="3"/>
      <c r="C721" s="3"/>
      <c r="D721" s="3"/>
    </row>
    <row r="722" ht="15.75" customHeight="1">
      <c r="A722" s="3"/>
      <c r="C722" s="3"/>
      <c r="D722" s="3"/>
    </row>
    <row r="723" ht="15.75" customHeight="1">
      <c r="A723" s="3"/>
      <c r="C723" s="3"/>
      <c r="D723" s="3"/>
    </row>
    <row r="724" ht="15.75" customHeight="1">
      <c r="A724" s="3"/>
      <c r="C724" s="3"/>
      <c r="D724" s="3"/>
    </row>
    <row r="725" ht="15.75" customHeight="1">
      <c r="A725" s="3"/>
      <c r="C725" s="3"/>
      <c r="D725" s="3"/>
    </row>
    <row r="726" ht="15.75" customHeight="1">
      <c r="A726" s="3"/>
      <c r="C726" s="3"/>
      <c r="D726" s="3"/>
    </row>
    <row r="727" ht="15.75" customHeight="1">
      <c r="A727" s="3"/>
      <c r="C727" s="3"/>
      <c r="D727" s="3"/>
    </row>
    <row r="728" ht="15.75" customHeight="1">
      <c r="A728" s="3"/>
      <c r="C728" s="3"/>
      <c r="D728" s="3"/>
    </row>
    <row r="729" ht="15.75" customHeight="1">
      <c r="A729" s="3"/>
      <c r="C729" s="3"/>
      <c r="D729" s="3"/>
    </row>
    <row r="730" ht="15.75" customHeight="1">
      <c r="A730" s="3"/>
      <c r="C730" s="3"/>
      <c r="D730" s="3"/>
    </row>
    <row r="731" ht="15.75" customHeight="1">
      <c r="A731" s="3"/>
      <c r="C731" s="3"/>
      <c r="D731" s="3"/>
    </row>
    <row r="732" ht="15.75" customHeight="1">
      <c r="A732" s="3"/>
      <c r="C732" s="3"/>
      <c r="D732" s="3"/>
    </row>
    <row r="733" ht="15.75" customHeight="1">
      <c r="A733" s="3"/>
      <c r="C733" s="3"/>
      <c r="D733" s="3"/>
    </row>
    <row r="734" ht="15.75" customHeight="1">
      <c r="A734" s="3"/>
      <c r="C734" s="3"/>
      <c r="D734" s="3"/>
    </row>
    <row r="735" ht="15.75" customHeight="1">
      <c r="A735" s="3"/>
      <c r="C735" s="3"/>
      <c r="D735" s="3"/>
    </row>
    <row r="736" ht="15.75" customHeight="1">
      <c r="A736" s="3"/>
      <c r="C736" s="3"/>
      <c r="D736" s="3"/>
    </row>
    <row r="737" ht="15.75" customHeight="1">
      <c r="A737" s="3"/>
      <c r="C737" s="3"/>
      <c r="D737" s="3"/>
    </row>
    <row r="738" ht="15.75" customHeight="1">
      <c r="A738" s="3"/>
      <c r="C738" s="3"/>
      <c r="D738" s="3"/>
    </row>
    <row r="739" ht="15.75" customHeight="1">
      <c r="A739" s="3"/>
      <c r="C739" s="3"/>
      <c r="D739" s="3"/>
    </row>
    <row r="740" ht="15.75" customHeight="1">
      <c r="A740" s="3"/>
      <c r="C740" s="3"/>
      <c r="D740" s="3"/>
    </row>
    <row r="741" ht="15.75" customHeight="1">
      <c r="A741" s="3"/>
      <c r="C741" s="3"/>
      <c r="D741" s="3"/>
    </row>
    <row r="742" ht="15.75" customHeight="1">
      <c r="A742" s="3"/>
      <c r="C742" s="3"/>
      <c r="D742" s="3"/>
    </row>
    <row r="743" ht="15.75" customHeight="1">
      <c r="A743" s="3"/>
      <c r="C743" s="3"/>
      <c r="D743" s="3"/>
    </row>
    <row r="744" ht="15.75" customHeight="1">
      <c r="A744" s="3"/>
      <c r="C744" s="3"/>
      <c r="D744" s="3"/>
    </row>
    <row r="745" ht="15.75" customHeight="1">
      <c r="A745" s="3"/>
      <c r="C745" s="3"/>
      <c r="D745" s="3"/>
    </row>
    <row r="746" ht="15.75" customHeight="1">
      <c r="A746" s="3"/>
      <c r="C746" s="3"/>
      <c r="D746" s="3"/>
    </row>
    <row r="747" ht="15.75" customHeight="1">
      <c r="A747" s="3"/>
      <c r="C747" s="3"/>
      <c r="D747" s="3"/>
    </row>
    <row r="748" ht="15.75" customHeight="1">
      <c r="A748" s="3"/>
      <c r="C748" s="3"/>
      <c r="D748" s="3"/>
    </row>
    <row r="749" ht="15.75" customHeight="1">
      <c r="A749" s="3"/>
      <c r="C749" s="3"/>
      <c r="D749" s="3"/>
    </row>
    <row r="750" ht="15.75" customHeight="1">
      <c r="A750" s="3"/>
      <c r="C750" s="3"/>
      <c r="D750" s="3"/>
    </row>
    <row r="751" ht="15.75" customHeight="1">
      <c r="A751" s="3"/>
      <c r="C751" s="3"/>
      <c r="D751" s="3"/>
    </row>
    <row r="752" ht="15.75" customHeight="1">
      <c r="A752" s="3"/>
      <c r="C752" s="3"/>
      <c r="D752" s="3"/>
    </row>
    <row r="753" ht="15.75" customHeight="1">
      <c r="A753" s="3"/>
      <c r="C753" s="3"/>
      <c r="D753" s="3"/>
    </row>
    <row r="754" ht="15.75" customHeight="1">
      <c r="A754" s="3"/>
      <c r="C754" s="3"/>
      <c r="D754" s="3"/>
    </row>
    <row r="755" ht="15.75" customHeight="1">
      <c r="A755" s="3"/>
      <c r="C755" s="3"/>
      <c r="D755" s="3"/>
    </row>
    <row r="756" ht="15.75" customHeight="1">
      <c r="A756" s="3"/>
      <c r="C756" s="3"/>
      <c r="D756" s="3"/>
    </row>
    <row r="757" ht="15.75" customHeight="1">
      <c r="A757" s="3"/>
      <c r="C757" s="3"/>
      <c r="D757" s="3"/>
    </row>
    <row r="758" ht="15.75" customHeight="1">
      <c r="A758" s="3"/>
      <c r="C758" s="3"/>
      <c r="D758" s="3"/>
    </row>
    <row r="759" ht="15.75" customHeight="1">
      <c r="A759" s="3"/>
      <c r="C759" s="3"/>
      <c r="D759" s="3"/>
    </row>
    <row r="760" ht="15.75" customHeight="1">
      <c r="A760" s="3"/>
      <c r="C760" s="3"/>
      <c r="D760" s="3"/>
    </row>
    <row r="761" ht="15.75" customHeight="1">
      <c r="A761" s="3"/>
      <c r="C761" s="3"/>
      <c r="D761" s="3"/>
    </row>
    <row r="762" ht="15.75" customHeight="1">
      <c r="A762" s="3"/>
      <c r="C762" s="3"/>
      <c r="D762" s="3"/>
    </row>
    <row r="763" ht="15.75" customHeight="1">
      <c r="A763" s="3"/>
      <c r="C763" s="3"/>
      <c r="D763" s="3"/>
    </row>
    <row r="764" ht="15.75" customHeight="1">
      <c r="A764" s="3"/>
      <c r="C764" s="3"/>
      <c r="D764" s="3"/>
    </row>
    <row r="765" ht="15.75" customHeight="1">
      <c r="A765" s="3"/>
      <c r="C765" s="3"/>
      <c r="D765" s="3"/>
    </row>
    <row r="766" ht="15.75" customHeight="1">
      <c r="A766" s="3"/>
      <c r="C766" s="3"/>
      <c r="D766" s="3"/>
    </row>
    <row r="767" ht="15.75" customHeight="1">
      <c r="A767" s="3"/>
      <c r="C767" s="3"/>
      <c r="D767" s="3"/>
    </row>
    <row r="768" ht="15.75" customHeight="1">
      <c r="A768" s="3"/>
      <c r="C768" s="3"/>
      <c r="D768" s="3"/>
    </row>
    <row r="769" ht="15.75" customHeight="1">
      <c r="A769" s="3"/>
      <c r="C769" s="3"/>
      <c r="D769" s="3"/>
    </row>
    <row r="770" ht="15.75" customHeight="1">
      <c r="A770" s="3"/>
      <c r="C770" s="3"/>
      <c r="D770" s="3"/>
    </row>
    <row r="771" ht="15.75" customHeight="1">
      <c r="A771" s="3"/>
      <c r="C771" s="3"/>
      <c r="D771" s="3"/>
    </row>
    <row r="772" ht="15.75" customHeight="1">
      <c r="A772" s="3"/>
      <c r="C772" s="3"/>
      <c r="D772" s="3"/>
    </row>
    <row r="773" ht="15.75" customHeight="1">
      <c r="A773" s="3"/>
      <c r="C773" s="3"/>
      <c r="D773" s="3"/>
    </row>
    <row r="774" ht="15.75" customHeight="1">
      <c r="A774" s="3"/>
      <c r="C774" s="3"/>
      <c r="D774" s="3"/>
    </row>
    <row r="775" ht="15.75" customHeight="1">
      <c r="A775" s="3"/>
      <c r="C775" s="3"/>
      <c r="D775" s="3"/>
    </row>
    <row r="776" ht="15.75" customHeight="1">
      <c r="A776" s="3"/>
      <c r="C776" s="3"/>
      <c r="D776" s="3"/>
    </row>
    <row r="777" ht="15.75" customHeight="1">
      <c r="A777" s="3"/>
      <c r="C777" s="3"/>
      <c r="D777" s="3"/>
    </row>
    <row r="778" ht="15.75" customHeight="1">
      <c r="A778" s="3"/>
      <c r="C778" s="3"/>
      <c r="D778" s="3"/>
    </row>
    <row r="779" ht="15.75" customHeight="1">
      <c r="A779" s="3"/>
      <c r="C779" s="3"/>
      <c r="D779" s="3"/>
    </row>
    <row r="780" ht="15.75" customHeight="1">
      <c r="A780" s="3"/>
      <c r="C780" s="3"/>
      <c r="D780" s="3"/>
    </row>
    <row r="781" ht="15.75" customHeight="1">
      <c r="A781" s="3"/>
      <c r="C781" s="3"/>
      <c r="D781" s="3"/>
    </row>
    <row r="782" ht="15.75" customHeight="1">
      <c r="A782" s="3"/>
      <c r="C782" s="3"/>
      <c r="D782" s="3"/>
    </row>
    <row r="783" ht="15.75" customHeight="1">
      <c r="A783" s="3"/>
      <c r="C783" s="3"/>
      <c r="D783" s="3"/>
    </row>
    <row r="784" ht="15.75" customHeight="1">
      <c r="A784" s="3"/>
      <c r="C784" s="3"/>
      <c r="D784" s="3"/>
    </row>
    <row r="785" ht="15.75" customHeight="1">
      <c r="A785" s="3"/>
      <c r="C785" s="3"/>
      <c r="D785" s="3"/>
    </row>
    <row r="786" ht="15.75" customHeight="1">
      <c r="A786" s="3"/>
      <c r="C786" s="3"/>
      <c r="D786" s="3"/>
    </row>
    <row r="787" ht="15.75" customHeight="1">
      <c r="A787" s="3"/>
      <c r="C787" s="3"/>
      <c r="D787" s="3"/>
    </row>
    <row r="788" ht="15.75" customHeight="1">
      <c r="A788" s="3"/>
      <c r="C788" s="3"/>
      <c r="D788" s="3"/>
    </row>
    <row r="789" ht="15.75" customHeight="1">
      <c r="A789" s="3"/>
      <c r="C789" s="3"/>
      <c r="D789" s="3"/>
    </row>
    <row r="790" ht="15.75" customHeight="1">
      <c r="A790" s="3"/>
      <c r="C790" s="3"/>
      <c r="D790" s="3"/>
    </row>
    <row r="791" ht="15.75" customHeight="1">
      <c r="A791" s="3"/>
      <c r="C791" s="3"/>
      <c r="D791" s="3"/>
    </row>
    <row r="792" ht="15.75" customHeight="1">
      <c r="A792" s="3"/>
      <c r="C792" s="3"/>
      <c r="D792" s="3"/>
    </row>
    <row r="793" ht="15.75" customHeight="1">
      <c r="A793" s="3"/>
      <c r="C793" s="3"/>
      <c r="D793" s="3"/>
    </row>
    <row r="794" ht="15.75" customHeight="1">
      <c r="A794" s="3"/>
      <c r="C794" s="3"/>
      <c r="D794" s="3"/>
    </row>
    <row r="795" ht="15.75" customHeight="1">
      <c r="A795" s="3"/>
      <c r="C795" s="3"/>
      <c r="D795" s="3"/>
    </row>
    <row r="796" ht="15.75" customHeight="1">
      <c r="A796" s="3"/>
      <c r="C796" s="3"/>
      <c r="D796" s="3"/>
    </row>
    <row r="797" ht="15.75" customHeight="1">
      <c r="A797" s="3"/>
      <c r="C797" s="3"/>
      <c r="D797" s="3"/>
    </row>
    <row r="798" ht="15.75" customHeight="1">
      <c r="A798" s="3"/>
      <c r="C798" s="3"/>
      <c r="D798" s="3"/>
    </row>
    <row r="799" ht="15.75" customHeight="1">
      <c r="A799" s="3"/>
      <c r="C799" s="3"/>
      <c r="D799" s="3"/>
    </row>
    <row r="800" ht="15.75" customHeight="1">
      <c r="A800" s="3"/>
      <c r="C800" s="3"/>
      <c r="D800" s="3"/>
    </row>
    <row r="801" ht="15.75" customHeight="1">
      <c r="A801" s="3"/>
      <c r="C801" s="3"/>
      <c r="D801" s="3"/>
    </row>
    <row r="802" ht="15.75" customHeight="1">
      <c r="A802" s="3"/>
      <c r="C802" s="3"/>
      <c r="D802" s="3"/>
    </row>
    <row r="803" ht="15.75" customHeight="1">
      <c r="A803" s="3"/>
      <c r="C803" s="3"/>
      <c r="D803" s="3"/>
    </row>
    <row r="804" ht="15.75" customHeight="1">
      <c r="A804" s="3"/>
      <c r="C804" s="3"/>
      <c r="D804" s="3"/>
    </row>
    <row r="805" ht="15.75" customHeight="1">
      <c r="A805" s="3"/>
      <c r="C805" s="3"/>
      <c r="D805" s="3"/>
    </row>
    <row r="806" ht="15.75" customHeight="1">
      <c r="A806" s="3"/>
      <c r="C806" s="3"/>
      <c r="D806" s="3"/>
    </row>
    <row r="807" ht="15.75" customHeight="1">
      <c r="A807" s="3"/>
      <c r="C807" s="3"/>
      <c r="D807" s="3"/>
    </row>
    <row r="808" ht="15.75" customHeight="1">
      <c r="A808" s="3"/>
      <c r="C808" s="3"/>
      <c r="D808" s="3"/>
    </row>
    <row r="809" ht="15.75" customHeight="1">
      <c r="A809" s="3"/>
      <c r="C809" s="3"/>
      <c r="D809" s="3"/>
    </row>
    <row r="810" ht="15.75" customHeight="1">
      <c r="A810" s="3"/>
      <c r="C810" s="3"/>
      <c r="D810" s="3"/>
    </row>
    <row r="811" ht="15.75" customHeight="1">
      <c r="A811" s="3"/>
      <c r="C811" s="3"/>
      <c r="D811" s="3"/>
    </row>
    <row r="812" ht="15.75" customHeight="1">
      <c r="A812" s="3"/>
      <c r="C812" s="3"/>
      <c r="D812" s="3"/>
    </row>
    <row r="813" ht="15.75" customHeight="1">
      <c r="A813" s="3"/>
      <c r="C813" s="3"/>
      <c r="D813" s="3"/>
    </row>
    <row r="814" ht="15.75" customHeight="1">
      <c r="A814" s="3"/>
      <c r="C814" s="3"/>
      <c r="D814" s="3"/>
    </row>
    <row r="815" ht="15.75" customHeight="1">
      <c r="A815" s="3"/>
      <c r="C815" s="3"/>
      <c r="D815" s="3"/>
    </row>
    <row r="816" ht="15.75" customHeight="1">
      <c r="A816" s="3"/>
      <c r="C816" s="3"/>
      <c r="D816" s="3"/>
    </row>
    <row r="817" ht="15.75" customHeight="1">
      <c r="A817" s="3"/>
      <c r="C817" s="3"/>
      <c r="D817" s="3"/>
    </row>
    <row r="818" ht="15.75" customHeight="1">
      <c r="A818" s="3"/>
      <c r="C818" s="3"/>
      <c r="D818" s="3"/>
    </row>
    <row r="819" ht="15.75" customHeight="1">
      <c r="A819" s="3"/>
      <c r="C819" s="3"/>
      <c r="D819" s="3"/>
    </row>
    <row r="820" ht="15.75" customHeight="1">
      <c r="A820" s="3"/>
      <c r="C820" s="3"/>
      <c r="D820" s="3"/>
    </row>
    <row r="821" ht="15.75" customHeight="1">
      <c r="A821" s="3"/>
      <c r="C821" s="3"/>
      <c r="D821" s="3"/>
    </row>
    <row r="822" ht="15.75" customHeight="1">
      <c r="A822" s="3"/>
      <c r="C822" s="3"/>
      <c r="D822" s="3"/>
    </row>
    <row r="823" ht="15.75" customHeight="1">
      <c r="A823" s="3"/>
      <c r="C823" s="3"/>
      <c r="D823" s="3"/>
    </row>
    <row r="824" ht="15.75" customHeight="1">
      <c r="A824" s="3"/>
      <c r="C824" s="3"/>
      <c r="D824" s="3"/>
    </row>
    <row r="825" ht="15.75" customHeight="1">
      <c r="A825" s="3"/>
      <c r="C825" s="3"/>
      <c r="D825" s="3"/>
    </row>
    <row r="826" ht="15.75" customHeight="1">
      <c r="A826" s="3"/>
      <c r="C826" s="3"/>
      <c r="D826" s="3"/>
    </row>
    <row r="827" ht="15.75" customHeight="1">
      <c r="A827" s="3"/>
      <c r="C827" s="3"/>
      <c r="D827" s="3"/>
    </row>
    <row r="828" ht="15.75" customHeight="1">
      <c r="A828" s="3"/>
      <c r="C828" s="3"/>
      <c r="D828" s="3"/>
    </row>
    <row r="829" ht="15.75" customHeight="1">
      <c r="A829" s="3"/>
      <c r="C829" s="3"/>
      <c r="D829" s="3"/>
    </row>
    <row r="830" ht="15.75" customHeight="1">
      <c r="A830" s="3"/>
      <c r="C830" s="3"/>
      <c r="D830" s="3"/>
    </row>
    <row r="831" ht="15.75" customHeight="1">
      <c r="A831" s="3"/>
      <c r="C831" s="3"/>
      <c r="D831" s="3"/>
    </row>
    <row r="832" ht="15.75" customHeight="1">
      <c r="A832" s="3"/>
      <c r="C832" s="3"/>
      <c r="D832" s="3"/>
    </row>
    <row r="833" ht="15.75" customHeight="1">
      <c r="A833" s="3"/>
      <c r="C833" s="3"/>
      <c r="D833" s="3"/>
    </row>
    <row r="834" ht="15.75" customHeight="1">
      <c r="A834" s="3"/>
      <c r="C834" s="3"/>
      <c r="D834" s="3"/>
    </row>
    <row r="835" ht="15.75" customHeight="1">
      <c r="A835" s="3"/>
      <c r="C835" s="3"/>
      <c r="D835" s="3"/>
    </row>
    <row r="836" ht="15.75" customHeight="1">
      <c r="A836" s="3"/>
      <c r="C836" s="3"/>
      <c r="D836" s="3"/>
    </row>
    <row r="837" ht="15.75" customHeight="1">
      <c r="A837" s="3"/>
      <c r="C837" s="3"/>
      <c r="D837" s="3"/>
    </row>
    <row r="838" ht="15.75" customHeight="1">
      <c r="A838" s="3"/>
      <c r="C838" s="3"/>
      <c r="D838" s="3"/>
    </row>
    <row r="839" ht="15.75" customHeight="1">
      <c r="A839" s="3"/>
      <c r="C839" s="3"/>
      <c r="D839" s="3"/>
    </row>
    <row r="840" ht="15.75" customHeight="1">
      <c r="A840" s="3"/>
      <c r="C840" s="3"/>
      <c r="D840" s="3"/>
    </row>
    <row r="841" ht="15.75" customHeight="1">
      <c r="A841" s="3"/>
      <c r="C841" s="3"/>
      <c r="D841" s="3"/>
    </row>
    <row r="842" ht="15.75" customHeight="1">
      <c r="A842" s="3"/>
      <c r="C842" s="3"/>
      <c r="D842" s="3"/>
    </row>
    <row r="843" ht="15.75" customHeight="1">
      <c r="A843" s="3"/>
      <c r="C843" s="3"/>
      <c r="D843" s="3"/>
    </row>
    <row r="844" ht="15.75" customHeight="1">
      <c r="A844" s="3"/>
      <c r="C844" s="3"/>
      <c r="D844" s="3"/>
    </row>
    <row r="845" ht="15.75" customHeight="1">
      <c r="A845" s="3"/>
      <c r="C845" s="3"/>
      <c r="D845" s="3"/>
    </row>
    <row r="846" ht="15.75" customHeight="1">
      <c r="A846" s="3"/>
      <c r="C846" s="3"/>
      <c r="D846" s="3"/>
    </row>
    <row r="847" ht="15.75" customHeight="1">
      <c r="A847" s="3"/>
      <c r="C847" s="3"/>
      <c r="D847" s="3"/>
    </row>
    <row r="848" ht="15.75" customHeight="1">
      <c r="A848" s="3"/>
      <c r="C848" s="3"/>
      <c r="D848" s="3"/>
    </row>
    <row r="849" ht="15.75" customHeight="1">
      <c r="A849" s="3"/>
      <c r="C849" s="3"/>
      <c r="D849" s="3"/>
    </row>
    <row r="850" ht="15.75" customHeight="1">
      <c r="A850" s="3"/>
      <c r="C850" s="3"/>
      <c r="D850" s="3"/>
    </row>
    <row r="851" ht="15.75" customHeight="1">
      <c r="A851" s="3"/>
      <c r="C851" s="3"/>
      <c r="D851" s="3"/>
    </row>
    <row r="852" ht="15.75" customHeight="1">
      <c r="A852" s="3"/>
      <c r="C852" s="3"/>
      <c r="D852" s="3"/>
    </row>
    <row r="853" ht="15.75" customHeight="1">
      <c r="A853" s="3"/>
      <c r="C853" s="3"/>
      <c r="D853" s="3"/>
    </row>
    <row r="854" ht="15.75" customHeight="1">
      <c r="A854" s="3"/>
      <c r="C854" s="3"/>
      <c r="D854" s="3"/>
    </row>
    <row r="855" ht="15.75" customHeight="1">
      <c r="A855" s="3"/>
      <c r="C855" s="3"/>
      <c r="D855" s="3"/>
    </row>
    <row r="856" ht="15.75" customHeight="1">
      <c r="A856" s="3"/>
      <c r="C856" s="3"/>
      <c r="D856" s="3"/>
    </row>
    <row r="857" ht="15.75" customHeight="1">
      <c r="A857" s="3"/>
      <c r="C857" s="3"/>
      <c r="D857" s="3"/>
    </row>
    <row r="858" ht="15.75" customHeight="1">
      <c r="A858" s="3"/>
      <c r="C858" s="3"/>
      <c r="D858" s="3"/>
    </row>
    <row r="859" ht="15.75" customHeight="1">
      <c r="A859" s="3"/>
      <c r="C859" s="3"/>
      <c r="D859" s="3"/>
    </row>
    <row r="860" ht="15.75" customHeight="1">
      <c r="A860" s="3"/>
      <c r="C860" s="3"/>
      <c r="D860" s="3"/>
    </row>
    <row r="861" ht="15.75" customHeight="1">
      <c r="A861" s="3"/>
      <c r="C861" s="3"/>
      <c r="D861" s="3"/>
    </row>
    <row r="862" ht="15.75" customHeight="1">
      <c r="A862" s="3"/>
      <c r="C862" s="3"/>
      <c r="D862" s="3"/>
    </row>
    <row r="863" ht="15.75" customHeight="1">
      <c r="A863" s="3"/>
      <c r="C863" s="3"/>
      <c r="D863" s="3"/>
    </row>
    <row r="864" ht="15.75" customHeight="1">
      <c r="A864" s="3"/>
      <c r="C864" s="3"/>
      <c r="D864" s="3"/>
    </row>
    <row r="865" ht="15.75" customHeight="1">
      <c r="A865" s="3"/>
      <c r="C865" s="3"/>
      <c r="D865" s="3"/>
    </row>
    <row r="866" ht="15.75" customHeight="1">
      <c r="A866" s="3"/>
      <c r="C866" s="3"/>
      <c r="D866" s="3"/>
    </row>
    <row r="867" ht="15.75" customHeight="1">
      <c r="A867" s="3"/>
      <c r="C867" s="3"/>
      <c r="D867" s="3"/>
    </row>
    <row r="868" ht="15.75" customHeight="1">
      <c r="A868" s="3"/>
      <c r="C868" s="3"/>
      <c r="D868" s="3"/>
    </row>
    <row r="869" ht="15.75" customHeight="1">
      <c r="A869" s="3"/>
      <c r="C869" s="3"/>
      <c r="D869" s="3"/>
    </row>
    <row r="870" ht="15.75" customHeight="1">
      <c r="A870" s="3"/>
      <c r="C870" s="3"/>
      <c r="D870" s="3"/>
    </row>
    <row r="871" ht="15.75" customHeight="1">
      <c r="A871" s="3"/>
      <c r="C871" s="3"/>
      <c r="D871" s="3"/>
    </row>
    <row r="872" ht="15.75" customHeight="1">
      <c r="A872" s="3"/>
      <c r="C872" s="3"/>
      <c r="D872" s="3"/>
    </row>
    <row r="873" ht="15.75" customHeight="1">
      <c r="A873" s="3"/>
      <c r="C873" s="3"/>
      <c r="D873" s="3"/>
    </row>
    <row r="874" ht="15.75" customHeight="1">
      <c r="A874" s="3"/>
      <c r="C874" s="3"/>
      <c r="D874" s="3"/>
    </row>
    <row r="875" ht="15.75" customHeight="1">
      <c r="A875" s="3"/>
      <c r="C875" s="3"/>
      <c r="D875" s="3"/>
    </row>
    <row r="876" ht="15.75" customHeight="1">
      <c r="A876" s="3"/>
      <c r="C876" s="3"/>
      <c r="D876" s="3"/>
    </row>
    <row r="877" ht="15.75" customHeight="1">
      <c r="A877" s="3"/>
      <c r="C877" s="3"/>
      <c r="D877" s="3"/>
    </row>
    <row r="878" ht="15.75" customHeight="1">
      <c r="A878" s="3"/>
      <c r="C878" s="3"/>
      <c r="D878" s="3"/>
    </row>
    <row r="879" ht="15.75" customHeight="1">
      <c r="A879" s="3"/>
      <c r="C879" s="3"/>
      <c r="D879" s="3"/>
    </row>
    <row r="880" ht="15.75" customHeight="1">
      <c r="A880" s="3"/>
      <c r="C880" s="3"/>
      <c r="D880" s="3"/>
    </row>
    <row r="881" ht="15.75" customHeight="1">
      <c r="A881" s="3"/>
      <c r="C881" s="3"/>
      <c r="D881" s="3"/>
    </row>
    <row r="882" ht="15.75" customHeight="1">
      <c r="A882" s="3"/>
      <c r="C882" s="3"/>
      <c r="D882" s="3"/>
    </row>
    <row r="883" ht="15.75" customHeight="1">
      <c r="A883" s="3"/>
      <c r="C883" s="3"/>
      <c r="D883" s="3"/>
    </row>
    <row r="884" ht="15.75" customHeight="1">
      <c r="A884" s="3"/>
      <c r="C884" s="3"/>
      <c r="D884" s="3"/>
    </row>
    <row r="885" ht="15.75" customHeight="1">
      <c r="A885" s="3"/>
      <c r="C885" s="3"/>
      <c r="D885" s="3"/>
    </row>
    <row r="886" ht="15.75" customHeight="1">
      <c r="A886" s="3"/>
      <c r="C886" s="3"/>
      <c r="D886" s="3"/>
    </row>
    <row r="887" ht="15.75" customHeight="1">
      <c r="A887" s="3"/>
      <c r="C887" s="3"/>
      <c r="D887" s="3"/>
    </row>
    <row r="888" ht="15.75" customHeight="1">
      <c r="A888" s="3"/>
      <c r="C888" s="3"/>
      <c r="D888" s="3"/>
    </row>
    <row r="889" ht="15.75" customHeight="1">
      <c r="A889" s="3"/>
      <c r="C889" s="3"/>
      <c r="D889" s="3"/>
    </row>
    <row r="890" ht="15.75" customHeight="1">
      <c r="A890" s="3"/>
      <c r="C890" s="3"/>
      <c r="D890" s="3"/>
    </row>
    <row r="891" ht="15.75" customHeight="1">
      <c r="A891" s="3"/>
      <c r="C891" s="3"/>
      <c r="D891" s="3"/>
    </row>
    <row r="892" ht="15.75" customHeight="1">
      <c r="A892" s="3"/>
      <c r="C892" s="3"/>
      <c r="D892" s="3"/>
    </row>
    <row r="893" ht="15.75" customHeight="1">
      <c r="A893" s="3"/>
      <c r="C893" s="3"/>
      <c r="D893" s="3"/>
    </row>
    <row r="894" ht="15.75" customHeight="1">
      <c r="A894" s="3"/>
      <c r="C894" s="3"/>
      <c r="D894" s="3"/>
    </row>
    <row r="895" ht="15.75" customHeight="1">
      <c r="A895" s="3"/>
      <c r="C895" s="3"/>
      <c r="D895" s="3"/>
    </row>
    <row r="896" ht="15.75" customHeight="1">
      <c r="A896" s="3"/>
      <c r="C896" s="3"/>
      <c r="D896" s="3"/>
    </row>
    <row r="897" ht="15.75" customHeight="1">
      <c r="A897" s="3"/>
      <c r="C897" s="3"/>
      <c r="D897" s="3"/>
    </row>
    <row r="898" ht="15.75" customHeight="1">
      <c r="A898" s="3"/>
      <c r="C898" s="3"/>
      <c r="D898" s="3"/>
    </row>
    <row r="899" ht="15.75" customHeight="1">
      <c r="A899" s="3"/>
      <c r="C899" s="3"/>
      <c r="D899" s="3"/>
    </row>
    <row r="900" ht="15.75" customHeight="1">
      <c r="A900" s="3"/>
      <c r="C900" s="3"/>
      <c r="D900" s="3"/>
    </row>
    <row r="901" ht="15.75" customHeight="1">
      <c r="A901" s="3"/>
      <c r="C901" s="3"/>
      <c r="D901" s="3"/>
    </row>
    <row r="902" ht="15.75" customHeight="1">
      <c r="A902" s="3"/>
      <c r="C902" s="3"/>
      <c r="D902" s="3"/>
    </row>
    <row r="903" ht="15.75" customHeight="1">
      <c r="A903" s="3"/>
      <c r="C903" s="3"/>
      <c r="D903" s="3"/>
    </row>
    <row r="904" ht="15.75" customHeight="1">
      <c r="A904" s="3"/>
      <c r="C904" s="3"/>
      <c r="D904" s="3"/>
    </row>
    <row r="905" ht="15.75" customHeight="1">
      <c r="A905" s="3"/>
      <c r="C905" s="3"/>
      <c r="D905" s="3"/>
    </row>
    <row r="906" ht="15.75" customHeight="1">
      <c r="A906" s="3"/>
      <c r="C906" s="3"/>
      <c r="D906" s="3"/>
    </row>
    <row r="907" ht="15.75" customHeight="1">
      <c r="A907" s="3"/>
      <c r="C907" s="3"/>
      <c r="D907" s="3"/>
    </row>
    <row r="908" ht="15.75" customHeight="1">
      <c r="A908" s="3"/>
      <c r="C908" s="3"/>
      <c r="D908" s="3"/>
    </row>
    <row r="909" ht="15.75" customHeight="1">
      <c r="A909" s="3"/>
      <c r="C909" s="3"/>
      <c r="D909" s="3"/>
    </row>
    <row r="910" ht="15.75" customHeight="1">
      <c r="A910" s="3"/>
      <c r="C910" s="3"/>
      <c r="D910" s="3"/>
    </row>
    <row r="911" ht="15.75" customHeight="1">
      <c r="A911" s="3"/>
      <c r="C911" s="3"/>
      <c r="D911" s="3"/>
    </row>
    <row r="912" ht="15.75" customHeight="1">
      <c r="A912" s="3"/>
      <c r="C912" s="3"/>
      <c r="D912" s="3"/>
    </row>
    <row r="913" ht="15.75" customHeight="1">
      <c r="A913" s="3"/>
      <c r="C913" s="3"/>
      <c r="D913" s="3"/>
    </row>
    <row r="914" ht="15.75" customHeight="1">
      <c r="A914" s="3"/>
      <c r="C914" s="3"/>
      <c r="D914" s="3"/>
    </row>
    <row r="915" ht="15.75" customHeight="1">
      <c r="A915" s="3"/>
      <c r="C915" s="3"/>
      <c r="D915" s="3"/>
    </row>
    <row r="916" ht="15.75" customHeight="1">
      <c r="A916" s="3"/>
      <c r="C916" s="3"/>
      <c r="D916" s="3"/>
    </row>
    <row r="917" ht="15.75" customHeight="1">
      <c r="A917" s="3"/>
      <c r="C917" s="3"/>
      <c r="D917" s="3"/>
    </row>
    <row r="918" ht="15.75" customHeight="1">
      <c r="A918" s="3"/>
      <c r="C918" s="3"/>
      <c r="D918" s="3"/>
    </row>
    <row r="919" ht="15.75" customHeight="1">
      <c r="A919" s="3"/>
      <c r="C919" s="3"/>
      <c r="D919" s="3"/>
    </row>
    <row r="920" ht="15.75" customHeight="1">
      <c r="A920" s="3"/>
      <c r="C920" s="3"/>
      <c r="D920" s="3"/>
    </row>
    <row r="921" ht="15.75" customHeight="1">
      <c r="A921" s="3"/>
      <c r="C921" s="3"/>
      <c r="D921" s="3"/>
    </row>
    <row r="922" ht="15.75" customHeight="1">
      <c r="A922" s="3"/>
      <c r="C922" s="3"/>
      <c r="D922" s="3"/>
    </row>
    <row r="923" ht="15.75" customHeight="1">
      <c r="A923" s="3"/>
      <c r="C923" s="3"/>
      <c r="D923" s="3"/>
    </row>
    <row r="924" ht="15.75" customHeight="1">
      <c r="A924" s="3"/>
      <c r="C924" s="3"/>
      <c r="D924" s="3"/>
    </row>
    <row r="925" ht="15.75" customHeight="1">
      <c r="A925" s="3"/>
      <c r="C925" s="3"/>
      <c r="D925" s="3"/>
    </row>
    <row r="926" ht="15.75" customHeight="1">
      <c r="A926" s="3"/>
      <c r="C926" s="3"/>
      <c r="D926" s="3"/>
    </row>
    <row r="927" ht="15.75" customHeight="1">
      <c r="A927" s="3"/>
      <c r="C927" s="3"/>
      <c r="D927" s="3"/>
    </row>
    <row r="928" ht="15.75" customHeight="1">
      <c r="A928" s="3"/>
      <c r="C928" s="3"/>
      <c r="D928" s="3"/>
    </row>
    <row r="929" ht="15.75" customHeight="1">
      <c r="A929" s="3"/>
      <c r="C929" s="3"/>
      <c r="D929" s="3"/>
    </row>
    <row r="930" ht="15.75" customHeight="1">
      <c r="A930" s="3"/>
      <c r="C930" s="3"/>
      <c r="D930" s="3"/>
    </row>
    <row r="931" ht="15.75" customHeight="1">
      <c r="A931" s="3"/>
      <c r="C931" s="3"/>
      <c r="D931" s="3"/>
    </row>
    <row r="932" ht="15.75" customHeight="1">
      <c r="A932" s="3"/>
      <c r="C932" s="3"/>
      <c r="D932" s="3"/>
    </row>
    <row r="933" ht="15.75" customHeight="1">
      <c r="A933" s="3"/>
      <c r="C933" s="3"/>
      <c r="D933" s="3"/>
    </row>
    <row r="934" ht="15.75" customHeight="1">
      <c r="A934" s="3"/>
      <c r="C934" s="3"/>
      <c r="D934" s="3"/>
    </row>
    <row r="935" ht="15.75" customHeight="1">
      <c r="A935" s="3"/>
      <c r="C935" s="3"/>
      <c r="D935" s="3"/>
    </row>
    <row r="936" ht="15.75" customHeight="1">
      <c r="A936" s="3"/>
      <c r="C936" s="3"/>
      <c r="D936" s="3"/>
    </row>
    <row r="937" ht="15.75" customHeight="1">
      <c r="A937" s="3"/>
      <c r="C937" s="3"/>
      <c r="D937" s="3"/>
    </row>
    <row r="938" ht="15.75" customHeight="1">
      <c r="A938" s="3"/>
      <c r="C938" s="3"/>
      <c r="D938" s="3"/>
    </row>
    <row r="939" ht="15.75" customHeight="1">
      <c r="A939" s="3"/>
      <c r="C939" s="3"/>
      <c r="D939" s="3"/>
    </row>
    <row r="940" ht="15.75" customHeight="1">
      <c r="A940" s="3"/>
      <c r="C940" s="3"/>
      <c r="D940" s="3"/>
    </row>
    <row r="941" ht="15.75" customHeight="1">
      <c r="A941" s="3"/>
      <c r="C941" s="3"/>
      <c r="D941" s="3"/>
    </row>
    <row r="942" ht="15.75" customHeight="1">
      <c r="A942" s="3"/>
      <c r="C942" s="3"/>
      <c r="D942" s="3"/>
    </row>
    <row r="943" ht="15.75" customHeight="1">
      <c r="A943" s="3"/>
      <c r="C943" s="3"/>
      <c r="D943" s="3"/>
    </row>
    <row r="944" ht="15.75" customHeight="1">
      <c r="A944" s="3"/>
      <c r="C944" s="3"/>
      <c r="D944" s="3"/>
    </row>
    <row r="945" ht="15.75" customHeight="1">
      <c r="A945" s="3"/>
      <c r="C945" s="3"/>
      <c r="D945" s="3"/>
    </row>
    <row r="946" ht="15.75" customHeight="1">
      <c r="A946" s="3"/>
      <c r="C946" s="3"/>
      <c r="D946" s="3"/>
    </row>
    <row r="947" ht="15.75" customHeight="1">
      <c r="A947" s="3"/>
      <c r="C947" s="3"/>
      <c r="D947" s="3"/>
    </row>
    <row r="948" ht="15.75" customHeight="1">
      <c r="A948" s="3"/>
      <c r="C948" s="3"/>
      <c r="D948" s="3"/>
    </row>
    <row r="949" ht="15.75" customHeight="1">
      <c r="A949" s="3"/>
      <c r="C949" s="3"/>
      <c r="D949" s="3"/>
    </row>
    <row r="950" ht="15.75" customHeight="1">
      <c r="A950" s="3"/>
      <c r="C950" s="3"/>
      <c r="D950" s="3"/>
    </row>
    <row r="951" ht="15.75" customHeight="1">
      <c r="A951" s="3"/>
      <c r="C951" s="3"/>
      <c r="D951" s="3"/>
    </row>
    <row r="952" ht="15.75" customHeight="1">
      <c r="A952" s="3"/>
      <c r="C952" s="3"/>
      <c r="D952" s="3"/>
    </row>
    <row r="953" ht="15.75" customHeight="1">
      <c r="A953" s="3"/>
      <c r="C953" s="3"/>
      <c r="D953" s="3"/>
    </row>
    <row r="954" ht="15.75" customHeight="1">
      <c r="A954" s="3"/>
      <c r="C954" s="3"/>
      <c r="D954" s="3"/>
    </row>
    <row r="955" ht="15.75" customHeight="1">
      <c r="A955" s="3"/>
      <c r="C955" s="3"/>
      <c r="D955" s="3"/>
    </row>
    <row r="956" ht="15.75" customHeight="1">
      <c r="A956" s="3"/>
      <c r="C956" s="3"/>
      <c r="D956" s="3"/>
    </row>
    <row r="957" ht="15.75" customHeight="1">
      <c r="A957" s="3"/>
      <c r="C957" s="3"/>
      <c r="D957" s="3"/>
    </row>
    <row r="958" ht="15.75" customHeight="1">
      <c r="A958" s="3"/>
      <c r="C958" s="3"/>
      <c r="D958" s="3"/>
    </row>
    <row r="959" ht="15.75" customHeight="1">
      <c r="A959" s="3"/>
      <c r="C959" s="3"/>
      <c r="D959" s="3"/>
    </row>
    <row r="960" ht="15.75" customHeight="1">
      <c r="A960" s="3"/>
      <c r="C960" s="3"/>
      <c r="D960" s="3"/>
    </row>
    <row r="961" ht="15.75" customHeight="1">
      <c r="A961" s="3"/>
      <c r="C961" s="3"/>
      <c r="D961" s="3"/>
    </row>
    <row r="962" ht="15.75" customHeight="1">
      <c r="A962" s="3"/>
      <c r="C962" s="3"/>
      <c r="D962" s="3"/>
    </row>
    <row r="963" ht="15.75" customHeight="1">
      <c r="A963" s="3"/>
      <c r="C963" s="3"/>
      <c r="D963" s="3"/>
    </row>
    <row r="964" ht="15.75" customHeight="1">
      <c r="A964" s="3"/>
      <c r="C964" s="3"/>
      <c r="D964" s="3"/>
    </row>
    <row r="965" ht="15.75" customHeight="1">
      <c r="A965" s="3"/>
      <c r="C965" s="3"/>
      <c r="D965" s="3"/>
    </row>
    <row r="966" ht="15.75" customHeight="1">
      <c r="A966" s="3"/>
      <c r="C966" s="3"/>
      <c r="D966" s="3"/>
    </row>
    <row r="967" ht="15.75" customHeight="1">
      <c r="A967" s="3"/>
      <c r="C967" s="3"/>
      <c r="D967" s="3"/>
    </row>
    <row r="968" ht="15.75" customHeight="1">
      <c r="A968" s="3"/>
      <c r="C968" s="3"/>
      <c r="D968" s="3"/>
    </row>
    <row r="969" ht="15.75" customHeight="1">
      <c r="A969" s="3"/>
      <c r="C969" s="3"/>
      <c r="D969" s="3"/>
    </row>
    <row r="970" ht="15.75" customHeight="1">
      <c r="A970" s="3"/>
      <c r="C970" s="3"/>
      <c r="D970" s="3"/>
    </row>
    <row r="971" ht="15.75" customHeight="1">
      <c r="A971" s="3"/>
      <c r="C971" s="3"/>
      <c r="D971" s="3"/>
    </row>
    <row r="972" ht="15.75" customHeight="1">
      <c r="A972" s="3"/>
      <c r="C972" s="3"/>
      <c r="D972" s="3"/>
    </row>
    <row r="973" ht="15.75" customHeight="1">
      <c r="A973" s="3"/>
      <c r="C973" s="3"/>
      <c r="D973" s="3"/>
    </row>
    <row r="974" ht="15.75" customHeight="1">
      <c r="A974" s="3"/>
      <c r="C974" s="3"/>
      <c r="D974" s="3"/>
    </row>
    <row r="975" ht="15.75" customHeight="1">
      <c r="A975" s="3"/>
      <c r="C975" s="3"/>
      <c r="D975" s="3"/>
    </row>
    <row r="976" ht="15.75" customHeight="1">
      <c r="A976" s="3"/>
      <c r="C976" s="3"/>
      <c r="D976" s="3"/>
    </row>
    <row r="977" ht="15.75" customHeight="1">
      <c r="A977" s="3"/>
      <c r="C977" s="3"/>
      <c r="D977" s="3"/>
    </row>
    <row r="978" ht="15.75" customHeight="1">
      <c r="A978" s="3"/>
      <c r="C978" s="3"/>
      <c r="D978" s="3"/>
    </row>
    <row r="979" ht="15.75" customHeight="1">
      <c r="A979" s="3"/>
      <c r="C979" s="3"/>
      <c r="D979" s="3"/>
    </row>
    <row r="980" ht="15.75" customHeight="1">
      <c r="A980" s="3"/>
      <c r="C980" s="3"/>
      <c r="D980" s="3"/>
    </row>
    <row r="981" ht="15.75" customHeight="1">
      <c r="A981" s="3"/>
      <c r="C981" s="3"/>
      <c r="D981" s="3"/>
    </row>
    <row r="982" ht="15.75" customHeight="1">
      <c r="A982" s="3"/>
      <c r="C982" s="3"/>
      <c r="D982" s="3"/>
    </row>
    <row r="983" ht="15.75" customHeight="1">
      <c r="A983" s="3"/>
      <c r="C983" s="3"/>
      <c r="D983" s="3"/>
    </row>
    <row r="984" ht="15.75" customHeight="1">
      <c r="A984" s="3"/>
      <c r="C984" s="3"/>
      <c r="D984" s="3"/>
    </row>
    <row r="985" ht="15.75" customHeight="1">
      <c r="A985" s="3"/>
      <c r="C985" s="3"/>
      <c r="D985" s="3"/>
    </row>
    <row r="986" ht="15.75" customHeight="1">
      <c r="A986" s="3"/>
      <c r="C986" s="3"/>
      <c r="D986" s="3"/>
    </row>
    <row r="987" ht="15.75" customHeight="1">
      <c r="A987" s="3"/>
      <c r="C987" s="3"/>
      <c r="D987" s="3"/>
    </row>
    <row r="988" ht="15.75" customHeight="1">
      <c r="A988" s="3"/>
      <c r="C988" s="3"/>
      <c r="D988" s="3"/>
    </row>
    <row r="989" ht="15.75" customHeight="1">
      <c r="A989" s="3"/>
      <c r="C989" s="3"/>
      <c r="D989" s="3"/>
    </row>
    <row r="990" ht="15.75" customHeight="1">
      <c r="A990" s="3"/>
      <c r="C990" s="3"/>
      <c r="D990" s="3"/>
    </row>
    <row r="991" ht="15.75" customHeight="1">
      <c r="A991" s="3"/>
      <c r="C991" s="3"/>
      <c r="D991" s="3"/>
    </row>
    <row r="992" ht="15.75" customHeight="1">
      <c r="A992" s="3"/>
      <c r="C992" s="3"/>
      <c r="D992" s="3"/>
    </row>
    <row r="993" ht="15.75" customHeight="1">
      <c r="A993" s="3"/>
      <c r="C993" s="3"/>
      <c r="D993" s="3"/>
    </row>
    <row r="994" ht="15.75" customHeight="1">
      <c r="A994" s="3"/>
      <c r="C994" s="3"/>
      <c r="D994" s="3"/>
    </row>
    <row r="995" ht="15.75" customHeight="1">
      <c r="A995" s="3"/>
      <c r="C995" s="3"/>
      <c r="D995" s="3"/>
    </row>
    <row r="996" ht="15.75" customHeight="1">
      <c r="A996" s="3"/>
      <c r="C996" s="3"/>
      <c r="D996" s="3"/>
    </row>
    <row r="997" ht="15.75" customHeight="1">
      <c r="A997" s="3"/>
      <c r="C997" s="3"/>
      <c r="D997" s="3"/>
    </row>
    <row r="998" ht="15.75" customHeight="1">
      <c r="A998" s="3"/>
      <c r="C998" s="3"/>
      <c r="D998" s="3"/>
    </row>
    <row r="999" ht="15.75" customHeight="1">
      <c r="A999" s="3"/>
      <c r="C999" s="3"/>
      <c r="D999" s="3"/>
    </row>
    <row r="1000" ht="15.75" customHeight="1">
      <c r="A1000" s="3"/>
      <c r="C1000" s="3"/>
      <c r="D1000" s="3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2016-01-25T15:20:16Z</dcterms:created>
  <dc:creator>Unknown Creator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2024-05-31T03:26:18Z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e84e96e8-6f15-48b6-8fa1-e0298ebb3d2e</vt:lpwstr>
  </property>
  <property fmtid="{D5CDD505-2E9C-101B-9397-08002B2CF9AE}" pid="7" name="MSIP_Label_defa4170-0d19-0005-0004-bc88714345d2_ActionId">
    <vt:lpwstr>81490190-cb9f-4241-bc1c-119be597b9f9</vt:lpwstr>
  </property>
  <property fmtid="{D5CDD505-2E9C-101B-9397-08002B2CF9AE}" pid="8" name="MSIP_Label_defa4170-0d19-0005-0004-bc88714345d2_ContentBits">
    <vt:lpwstr>0</vt:lpwstr>
  </property>
</Properties>
</file>