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6"/>
  </bookViews>
  <sheets>
    <sheet name="Sheet3 (2)" sheetId="15" r:id="rId1"/>
    <sheet name="序号网页" sheetId="10" r:id="rId2"/>
    <sheet name="jpg 数字" sheetId="4" r:id="rId3"/>
    <sheet name="png 数字" sheetId="7" r:id="rId4"/>
    <sheet name="Sheet1" sheetId="12" r:id="rId5"/>
    <sheet name="目录" sheetId="11" r:id="rId6"/>
    <sheet name="Sheet2" sheetId="13" r:id="rId7"/>
    <sheet name="Sheet3" sheetId="14" r:id="rId8"/>
  </sheets>
  <calcPr calcId="124519"/>
</workbook>
</file>

<file path=xl/calcChain.xml><?xml version="1.0" encoding="utf-8"?>
<calcChain xmlns="http://schemas.openxmlformats.org/spreadsheetml/2006/main">
  <c r="F3" i="15"/>
  <c r="G3"/>
  <c r="H3"/>
  <c r="F4"/>
  <c r="G4"/>
  <c r="H4" s="1"/>
  <c r="F5"/>
  <c r="G5"/>
  <c r="H5" s="1"/>
  <c r="F6"/>
  <c r="G6"/>
  <c r="F7"/>
  <c r="G7"/>
  <c r="H7" s="1"/>
  <c r="F8"/>
  <c r="G8"/>
  <c r="F9"/>
  <c r="G9"/>
  <c r="F10"/>
  <c r="G10"/>
  <c r="F11"/>
  <c r="G11"/>
  <c r="H11"/>
  <c r="F12"/>
  <c r="G12"/>
  <c r="H12" s="1"/>
  <c r="F13"/>
  <c r="G13"/>
  <c r="H13" s="1"/>
  <c r="F14"/>
  <c r="G14"/>
  <c r="F15"/>
  <c r="G15"/>
  <c r="H15" s="1"/>
  <c r="F16"/>
  <c r="G16"/>
  <c r="F17"/>
  <c r="G17"/>
  <c r="F18"/>
  <c r="G18"/>
  <c r="F19"/>
  <c r="G19"/>
  <c r="H19"/>
  <c r="F20"/>
  <c r="G20"/>
  <c r="H20" s="1"/>
  <c r="F21"/>
  <c r="G21"/>
  <c r="H21" s="1"/>
  <c r="F22"/>
  <c r="G22"/>
  <c r="F23"/>
  <c r="G23"/>
  <c r="H23" s="1"/>
  <c r="F24"/>
  <c r="G24"/>
  <c r="F25"/>
  <c r="G25"/>
  <c r="F26"/>
  <c r="G26"/>
  <c r="F27"/>
  <c r="G27"/>
  <c r="H27"/>
  <c r="F28"/>
  <c r="G28"/>
  <c r="H28" s="1"/>
  <c r="F29"/>
  <c r="G29"/>
  <c r="H29" s="1"/>
  <c r="F30"/>
  <c r="G30"/>
  <c r="F31"/>
  <c r="G31"/>
  <c r="H31" s="1"/>
  <c r="F32"/>
  <c r="G32"/>
  <c r="F33"/>
  <c r="G33"/>
  <c r="F34"/>
  <c r="G34"/>
  <c r="F35"/>
  <c r="G35"/>
  <c r="H35"/>
  <c r="F36"/>
  <c r="G36"/>
  <c r="H36" s="1"/>
  <c r="F37"/>
  <c r="G37"/>
  <c r="H37" s="1"/>
  <c r="G2"/>
  <c r="F2"/>
  <c r="H2" s="1"/>
  <c r="H2" i="11"/>
  <c r="G2"/>
  <c r="F2"/>
  <c r="E2"/>
  <c r="E1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H3"/>
  <c r="G3"/>
  <c r="F3"/>
  <c r="E3"/>
  <c r="H1"/>
  <c r="G1"/>
  <c r="F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  <c r="H33" i="15" l="1"/>
  <c r="H32"/>
  <c r="H25"/>
  <c r="H24"/>
  <c r="H17"/>
  <c r="H16"/>
  <c r="H9"/>
  <c r="H8"/>
  <c r="H34"/>
  <c r="H30"/>
  <c r="H26"/>
  <c r="H22"/>
  <c r="H18"/>
  <c r="H14"/>
  <c r="H10"/>
  <c r="H6"/>
</calcChain>
</file>

<file path=xl/sharedStrings.xml><?xml version="1.0" encoding="utf-8"?>
<sst xmlns="http://schemas.openxmlformats.org/spreadsheetml/2006/main" count="2146" uniqueCount="321">
  <si>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</si>
  <si>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</si>
  <si>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</si>
  <si>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</si>
  <si>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</si>
  <si>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</si>
  <si>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</si>
  <si>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</si>
  <si>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</si>
  <si>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</si>
  <si>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</si>
  <si>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</si>
  <si>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</si>
  <si>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</si>
  <si>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</si>
  <si>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</si>
  <si>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</si>
  <si>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</si>
  <si>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</si>
  <si>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</si>
  <si>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</si>
  <si>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</si>
  <si>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</si>
  <si>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</si>
  <si>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</si>
  <si>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</si>
  <si>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</si>
  <si>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</si>
  <si>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</si>
  <si>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</si>
  <si>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</si>
  <si>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</si>
  <si>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</si>
  <si>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</si>
  <si>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</si>
  <si>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</si>
  <si>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</si>
  <si>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</si>
  <si>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</si>
  <si>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</si>
  <si>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</si>
  <si>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</si>
  <si>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</si>
  <si>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</si>
  <si>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</si>
  <si>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</si>
  <si>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</si>
  <si>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</si>
  <si>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</si>
  <si>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</si>
  <si>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</si>
  <si>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</si>
  <si>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</si>
  <si>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</si>
  <si>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</si>
  <si>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</si>
  <si>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</si>
  <si>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</si>
  <si>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</si>
  <si>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</si>
  <si>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</si>
  <si>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</si>
  <si>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</si>
  <si>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</si>
  <si>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</si>
  <si>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</si>
  <si>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</si>
  <si>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</si>
  <si>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</si>
  <si>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</si>
  <si>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</si>
  <si>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</si>
  <si>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</si>
  <si>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</si>
  <si>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</si>
  <si>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</si>
  <si>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</si>
  <si>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</si>
  <si>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</si>
  <si>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</si>
  <si>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</si>
  <si>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</si>
  <si>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</si>
  <si>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</si>
  <si>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</si>
  <si>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</si>
  <si>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</si>
  <si>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</si>
  <si>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</si>
  <si>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</si>
  <si>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</si>
  <si>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</si>
  <si>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</si>
  <si>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</si>
  <si>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</si>
  <si>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</si>
  <si>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</si>
  <si>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</si>
  <si>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</si>
  <si>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</si>
  <si>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</si>
  <si>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</si>
  <si>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</si>
  <si>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</si>
  <si>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</si>
  <si>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</si>
  <si>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</si>
  <si>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</si>
  <si>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</si>
  <si>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</si>
  <si>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sn</t>
    <phoneticPr fontId="1" type="noConversion"/>
  </si>
  <si>
    <t>cn</t>
    <phoneticPr fontId="1" type="noConversion"/>
  </si>
  <si>
    <t>en</t>
    <phoneticPr fontId="1" type="noConversion"/>
  </si>
  <si>
    <t>卷一</t>
  </si>
  <si>
    <t>童年与青年</t>
  </si>
  <si>
    <t>第一章</t>
  </si>
  <si>
    <t>文忠公</t>
  </si>
  <si>
    <t>第二章</t>
  </si>
  <si>
    <t>眉山</t>
  </si>
  <si>
    <t>第三章</t>
  </si>
  <si>
    <t>第四章</t>
  </si>
  <si>
    <t>应试</t>
  </si>
  <si>
    <t>第五章</t>
  </si>
  <si>
    <t>父与子</t>
  </si>
  <si>
    <t>卷二</t>
  </si>
  <si>
    <t>壮年</t>
  </si>
  <si>
    <t>第六章</t>
  </si>
  <si>
    <t>神、鬼、人</t>
  </si>
  <si>
    <t>第七章</t>
  </si>
  <si>
    <t>王安石变法</t>
  </si>
  <si>
    <t>第八章</t>
  </si>
  <si>
    <t>拗相公</t>
  </si>
  <si>
    <t>第九章</t>
  </si>
  <si>
    <t>人的恶行</t>
  </si>
  <si>
    <t>第十章</t>
  </si>
  <si>
    <t>两兄弟</t>
  </si>
  <si>
    <t>第十一章</t>
  </si>
  <si>
    <t>诗人、名妓、高僧</t>
  </si>
  <si>
    <t>第十二章</t>
  </si>
  <si>
    <t>抗暴诗</t>
  </si>
  <si>
    <t>第十三章</t>
  </si>
  <si>
    <t>黄楼</t>
  </si>
  <si>
    <t>第十四章</t>
  </si>
  <si>
    <t>逮捕与审判</t>
  </si>
  <si>
    <t>卷三</t>
  </si>
  <si>
    <t>老练</t>
  </si>
  <si>
    <t>第十五章</t>
  </si>
  <si>
    <t>东坡居士</t>
  </si>
  <si>
    <t>第十六章</t>
  </si>
  <si>
    <t>赤壁赋</t>
  </si>
  <si>
    <t>第十七章</t>
  </si>
  <si>
    <t>瑜伽与炼丹</t>
  </si>
  <si>
    <t>第十八章</t>
  </si>
  <si>
    <t>浪迹天涯</t>
  </si>
  <si>
    <t>第十九章</t>
  </si>
  <si>
    <t>太后恩宠</t>
  </si>
  <si>
    <t>第二十章</t>
  </si>
  <si>
    <t>国画</t>
  </si>
  <si>
    <t>第二十一章</t>
  </si>
  <si>
    <t>谦退之道</t>
  </si>
  <si>
    <t>第二十二章</t>
  </si>
  <si>
    <t>工程与赈灾</t>
  </si>
  <si>
    <t>第二十三章</t>
  </si>
  <si>
    <t>百姓之友</t>
  </si>
  <si>
    <t>卷四</t>
  </si>
  <si>
    <t>流放岁月</t>
  </si>
  <si>
    <t>第二十四章</t>
  </si>
  <si>
    <t>二度迫害</t>
  </si>
  <si>
    <t>第二十五章</t>
  </si>
  <si>
    <t>岭南流放</t>
  </si>
  <si>
    <t>第二十六章</t>
  </si>
  <si>
    <t>仙居</t>
  </si>
  <si>
    <t>第二十七章</t>
  </si>
  <si>
    <t>域外</t>
  </si>
  <si>
    <t>第二十八章</t>
  </si>
  <si>
    <t>终了</t>
  </si>
  <si>
    <t>附录一</t>
  </si>
  <si>
    <t>年谱</t>
  </si>
  <si>
    <t>附录二</t>
  </si>
  <si>
    <t>参考书及资料来源</t>
  </si>
  <si>
    <t>原序</t>
    <phoneticPr fontId="1" type="noConversion"/>
  </si>
  <si>
    <t>作品别名</t>
  </si>
  <si>
    <t>自序</t>
  </si>
  <si>
    <t>PREFACE</t>
  </si>
  <si>
    <t>卷一    童年与青年</t>
  </si>
  <si>
    <t>BOOK ONE CHILDHOOD AND YOUTH</t>
  </si>
  <si>
    <t>    第一章    文忠公</t>
  </si>
  <si>
    <t>    第二章    眉山</t>
  </si>
  <si>
    <t>    第三章    童年与青年</t>
  </si>
  <si>
    <t>    第四章    应试</t>
  </si>
  <si>
    <t>    第五章    父与子</t>
  </si>
  <si>
    <t>卷二    壮年</t>
  </si>
  <si>
    <t>BOOK TWO Early Manhood</t>
  </si>
  <si>
    <t>    第六章    神、鬼、人</t>
  </si>
  <si>
    <t>    第七章    王安石变法</t>
  </si>
  <si>
    <t>    第八章    拗相公</t>
  </si>
  <si>
    <t>    第九章    人的恶行</t>
  </si>
  <si>
    <t>    第十章    两兄弟</t>
  </si>
  <si>
    <t>    第十一章    诗人、名妓、高僧</t>
  </si>
  <si>
    <t>    第十二章    抗暴诗</t>
  </si>
  <si>
    <t>    第十三章    黄楼</t>
  </si>
  <si>
    <t>    第十四章    逮捕与审判</t>
  </si>
  <si>
    <t>卷三    老练</t>
  </si>
  <si>
    <t>BOOK THREE MATURITY</t>
  </si>
  <si>
    <t>    第十五章    东坡居士</t>
  </si>
  <si>
    <t>    第十六章    赤壁赋</t>
  </si>
  <si>
    <t>    第十七章    瑜伽与炼丹</t>
  </si>
  <si>
    <t>    第十八章    浪迹天涯</t>
  </si>
  <si>
    <t>    第十九章    太后恩宠</t>
  </si>
  <si>
    <t>    第二十章    国画</t>
  </si>
  <si>
    <t>    第二十一章    谦退之道</t>
  </si>
  <si>
    <t>    第二十二章    工程与赈灾</t>
  </si>
  <si>
    <t>    第二十三章    百姓之友</t>
  </si>
  <si>
    <t>卷四    流放岁月</t>
  </si>
  <si>
    <t>BOOK FOUR YEARS OF EXILE</t>
  </si>
  <si>
    <t>    第二十四章    二度迫害</t>
  </si>
  <si>
    <t>    第二十五章    岭南流放</t>
  </si>
  <si>
    <t>    第二十六章    仙居</t>
  </si>
  <si>
    <t>    第二十七章    域外</t>
  </si>
  <si>
    <t>    第二十八章    终了</t>
  </si>
  <si>
    <t>One LITERARY PATRIOTIC DUKE</t>
  </si>
  <si>
    <t>Two MEISHAN</t>
  </si>
  <si>
    <t>Three CHILDHOOD AND YOUTH</t>
  </si>
  <si>
    <t>Four THE EXAMINATIONS</t>
  </si>
  <si>
    <t>Five FATHER AND SONS</t>
  </si>
  <si>
    <t>Six GODS, DEVILS, AND MEN</t>
  </si>
  <si>
    <t>Seven EXPERIMENT IN STATE CAPITALISM</t>
  </si>
  <si>
    <t>Eight THE BULLHEADED PREMIER</t>
  </si>
  <si>
    <t>Nine THE EVIL THAT MEN DO</t>
  </si>
  <si>
    <t>Ten THE TWO BROTHERS</t>
  </si>
  <si>
    <t>Eleven POETS, COURTESANS, AND MONKS</t>
  </si>
  <si>
    <t>Twelve POETRY OF PROTEST</t>
  </si>
  <si>
    <t>Thirteen THE YELLOW TOWER</t>
  </si>
  <si>
    <t>Fourteen ARREST AND TRIAL</t>
  </si>
  <si>
    <t>Fifteen FARMER OF THE EASTERN SLOPE</t>
  </si>
  <si>
    <t>Sixteen POET OF THE RED CLIFF</t>
  </si>
  <si>
    <t>Seventeen YOGA AND ALCHEMY</t>
  </si>
  <si>
    <t>Eighteen YEARS OF WANDERINGS</t>
  </si>
  <si>
    <t>Nineteen EMPRESS'S FAVORITE</t>
  </si>
  <si>
    <t>Twenty THE ART OF PAINTING</t>
  </si>
  <si>
    <t>Twentyone THE ART OF GETTING OUT OF POWER</t>
  </si>
  <si>
    <t>Twenty two ENGINEERING AND FAMINE RELIEF</t>
  </si>
  <si>
    <t>Twentythree FRIEND OF THE PEOPLE</t>
  </si>
  <si>
    <t>Twentyfour SECOND PERSECUTION</t>
  </si>
  <si>
    <t>Twentyfive HOME IN EXILE</t>
  </si>
  <si>
    <t>Twentysix ROMANCE WITH CHAOYUN</t>
  </si>
  <si>
    <t>Twentyseven OUTSIDE CHINA</t>
  </si>
  <si>
    <t>Twentyeight THE END</t>
  </si>
  <si>
    <r>
      <rPr>
        <sz val="7"/>
        <color rgb="FF666666"/>
        <rFont val="宋体"/>
        <family val="3"/>
        <charset val="134"/>
      </rPr>
      <t>附录一</t>
    </r>
    <r>
      <rPr>
        <sz val="7"/>
        <color rgb="FF666666"/>
        <rFont val="Tahoma"/>
        <family val="2"/>
      </rPr>
      <t xml:space="preserve"> </t>
    </r>
    <r>
      <rPr>
        <sz val="7"/>
        <color rgb="FF666666"/>
        <rFont val="宋体"/>
        <family val="3"/>
        <charset val="134"/>
      </rPr>
      <t>年谱</t>
    </r>
    <phoneticPr fontId="1" type="noConversion"/>
  </si>
  <si>
    <t>附录二 参考书目及资料来源</t>
    <phoneticPr fontId="1" type="noConversion"/>
  </si>
  <si>
    <t>译序</t>
    <phoneticPr fontId="1" type="noConversion"/>
  </si>
  <si>
    <t>BOOK ONE CHILDHOOD AND YOUTH</t>
    <phoneticPr fontId="1" type="noConversion"/>
  </si>
  <si>
    <t>One LITERARY PATRIOTIC DUKE</t>
    <phoneticPr fontId="1" type="noConversion"/>
  </si>
  <si>
    <t>ONE CHILDHOOD AND YOUTH</t>
  </si>
  <si>
    <t>LITERARY PATRIOTIC DUKE</t>
  </si>
  <si>
    <t>MEISHAN</t>
  </si>
  <si>
    <t>CHILDHOOD AND YOUTH</t>
  </si>
  <si>
    <t>THE EXAMINATIONS</t>
  </si>
  <si>
    <t>FATHER AND SONS</t>
  </si>
  <si>
    <t>TWO Early Manhood</t>
  </si>
  <si>
    <t>GODS, DEVILS, AND MEN</t>
  </si>
  <si>
    <t>EXPERIMENT IN STATE CAPITALISM</t>
  </si>
  <si>
    <t>THE BULLHEADED PREMIER</t>
  </si>
  <si>
    <t>THE EVIL THAT MEN DO</t>
  </si>
  <si>
    <t>THE TWO BROTHERS</t>
  </si>
  <si>
    <t>POETS, COURTESANS, AND MONKS</t>
  </si>
  <si>
    <t>POETRY OF PROTEST</t>
  </si>
  <si>
    <t>THE YELLOW TOWER</t>
  </si>
  <si>
    <t>ARREST AND TRIAL</t>
  </si>
  <si>
    <t>THREE MATURITY</t>
  </si>
  <si>
    <t>FARMER OF THE EASTERN SLOPE</t>
  </si>
  <si>
    <t>POET OF THE RED CLIFF</t>
  </si>
  <si>
    <t>YOGA AND ALCHEMY</t>
  </si>
  <si>
    <t>YEARS OF WANDERINGS</t>
  </si>
  <si>
    <t>EMPRESS'S FAVORITE</t>
  </si>
  <si>
    <t>THE ART OF PAINTING</t>
  </si>
  <si>
    <t>THE ART OF GETTING OUT OF POWER</t>
  </si>
  <si>
    <t>two ENGINEERING AND FAMINE RELIEF</t>
  </si>
  <si>
    <t>FRIEND OF THE PEOPLE</t>
  </si>
  <si>
    <t>FOUR YEARS OF EXILE</t>
  </si>
  <si>
    <t>SECOND PERSECUTION</t>
  </si>
  <si>
    <t>HOME IN EXILE</t>
  </si>
  <si>
    <t>ROMANCE WITH CHAOYUN</t>
  </si>
  <si>
    <t>OUTSIDE CHINA</t>
  </si>
  <si>
    <t>THE END</t>
  </si>
  <si>
    <t>Preface</t>
  </si>
  <si>
    <t>Literary Patriotic Duke</t>
  </si>
  <si>
    <t>Meishan</t>
  </si>
  <si>
    <t>Childhood And Youth</t>
  </si>
  <si>
    <t>The Examinations</t>
  </si>
  <si>
    <t>Father And Sons</t>
  </si>
  <si>
    <t>Gods, Devils, And Men</t>
  </si>
  <si>
    <t>Experiment In State Capitalism</t>
  </si>
  <si>
    <t>The Bullheaded Premier</t>
  </si>
  <si>
    <t>The Evil That Men Do</t>
  </si>
  <si>
    <t>The Two Brothers</t>
  </si>
  <si>
    <t>Poets, Courtesans, And Monks</t>
  </si>
  <si>
    <t>Poetry Of Protest</t>
  </si>
  <si>
    <t>The Yellow Tower</t>
  </si>
  <si>
    <t>Arrest And Trial</t>
  </si>
  <si>
    <t>Farmer Of The Eastern Slope</t>
  </si>
  <si>
    <t>Poet Of The Red Cliff</t>
  </si>
  <si>
    <t>Yoga And Alchemy</t>
  </si>
  <si>
    <t>Years Of Wanderings</t>
  </si>
  <si>
    <t>Empress'S Favorite</t>
  </si>
  <si>
    <t>The Art Of Painting</t>
  </si>
  <si>
    <t>The Art Of Getting Out Of Power</t>
  </si>
  <si>
    <t>Two Engineering And Famine Relief</t>
  </si>
  <si>
    <t>Friend Of The People</t>
  </si>
  <si>
    <t>Second Persecution</t>
  </si>
  <si>
    <t>Home In Exile</t>
  </si>
  <si>
    <t>Romance With Chaoyun</t>
  </si>
  <si>
    <t>Outside China</t>
  </si>
  <si>
    <t>The End</t>
  </si>
  <si>
    <t>Childhood And Youth</t>
    <phoneticPr fontId="1" type="noConversion"/>
  </si>
  <si>
    <t>Early Manhood</t>
    <phoneticPr fontId="1" type="noConversion"/>
  </si>
  <si>
    <t>Maturity</t>
    <phoneticPr fontId="1" type="noConversion"/>
  </si>
  <si>
    <t>Years Of Exile</t>
    <phoneticPr fontId="1" type="noConversion"/>
  </si>
  <si>
    <t>主要作品摘录</t>
    <phoneticPr fontId="1" type="noConversion"/>
  </si>
  <si>
    <t>detail</t>
    <phoneticPr fontId="1" type="noConversion"/>
  </si>
  <si>
    <t>The Gay Genius - The Life and Times of Su Tungpo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</si>
</sst>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990000"/>
      <name val="宋体"/>
      <family val="3"/>
      <charset val="134"/>
      <scheme val="minor"/>
    </font>
    <font>
      <sz val="7"/>
      <color rgb="FF333333"/>
      <name val="Arial"/>
      <family val="2"/>
    </font>
    <font>
      <b/>
      <sz val="7"/>
      <color rgb="FF999999"/>
      <name val="Arial"/>
      <family val="2"/>
    </font>
    <font>
      <sz val="7"/>
      <color rgb="FF666666"/>
      <name val="Tahoma"/>
      <family val="2"/>
    </font>
    <font>
      <sz val="7"/>
      <color rgb="FF66666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37" sqref="A1:C37"/>
    </sheetView>
  </sheetViews>
  <sheetFormatPr defaultRowHeight="14.4"/>
  <cols>
    <col min="1" max="1" width="2.88671875" bestFit="1" customWidth="1"/>
    <col min="2" max="2" width="18.33203125" bestFit="1" customWidth="1"/>
    <col min="3" max="3" width="36.88671875" customWidth="1"/>
    <col min="4" max="4" width="35.77734375" customWidth="1"/>
    <col min="5" max="5" width="36.88671875" bestFit="1" customWidth="1"/>
  </cols>
  <sheetData>
    <row r="1" spans="1:8">
      <c r="A1" s="8">
        <v>0</v>
      </c>
      <c r="B1" s="8" t="s">
        <v>182</v>
      </c>
      <c r="C1" t="s">
        <v>285</v>
      </c>
      <c r="D1" t="s">
        <v>183</v>
      </c>
      <c r="E1" t="s">
        <v>183</v>
      </c>
    </row>
    <row r="2" spans="1:8">
      <c r="B2" s="8" t="s">
        <v>184</v>
      </c>
      <c r="C2" t="s">
        <v>314</v>
      </c>
      <c r="D2" t="s">
        <v>251</v>
      </c>
      <c r="E2" t="s">
        <v>253</v>
      </c>
      <c r="F2">
        <f>+FINDB(" ",D2)</f>
        <v>5</v>
      </c>
      <c r="G2">
        <f>+LENB(D2)</f>
        <v>28</v>
      </c>
      <c r="H2" t="str">
        <f t="shared" ref="H2:H37" si="0">+RIGHTB(D2,G2-F2)</f>
        <v>ONE CHILDHOOD AND YOUTH</v>
      </c>
    </row>
    <row r="3" spans="1:8">
      <c r="A3" s="8">
        <v>1</v>
      </c>
      <c r="B3" t="s">
        <v>116</v>
      </c>
      <c r="C3" t="s">
        <v>286</v>
      </c>
      <c r="D3" t="s">
        <v>252</v>
      </c>
      <c r="E3" t="s">
        <v>254</v>
      </c>
      <c r="F3">
        <f t="shared" ref="F3:F37" si="1">+FINDB(" ",D3)</f>
        <v>4</v>
      </c>
      <c r="G3">
        <f t="shared" ref="G3:G37" si="2">+LENB(D3)</f>
        <v>27</v>
      </c>
      <c r="H3" t="str">
        <f t="shared" si="0"/>
        <v>LITERARY PATRIOTIC DUKE</v>
      </c>
    </row>
    <row r="4" spans="1:8">
      <c r="A4" s="8">
        <v>2</v>
      </c>
      <c r="B4" t="s">
        <v>118</v>
      </c>
      <c r="C4" t="s">
        <v>287</v>
      </c>
      <c r="D4" t="s">
        <v>221</v>
      </c>
      <c r="E4" t="s">
        <v>255</v>
      </c>
      <c r="F4">
        <f t="shared" si="1"/>
        <v>4</v>
      </c>
      <c r="G4">
        <f t="shared" si="2"/>
        <v>11</v>
      </c>
      <c r="H4" t="str">
        <f t="shared" si="0"/>
        <v>MEISHAN</v>
      </c>
    </row>
    <row r="5" spans="1:8">
      <c r="A5" s="8">
        <v>3</v>
      </c>
      <c r="B5" t="s">
        <v>114</v>
      </c>
      <c r="C5" t="s">
        <v>288</v>
      </c>
      <c r="D5" t="s">
        <v>222</v>
      </c>
      <c r="E5" t="s">
        <v>256</v>
      </c>
      <c r="F5">
        <f t="shared" si="1"/>
        <v>6</v>
      </c>
      <c r="G5">
        <f t="shared" si="2"/>
        <v>25</v>
      </c>
      <c r="H5" t="str">
        <f t="shared" si="0"/>
        <v>CHILDHOOD AND YOUTH</v>
      </c>
    </row>
    <row r="6" spans="1:8">
      <c r="A6" s="8">
        <v>4</v>
      </c>
      <c r="B6" t="s">
        <v>121</v>
      </c>
      <c r="C6" t="s">
        <v>289</v>
      </c>
      <c r="D6" t="s">
        <v>223</v>
      </c>
      <c r="E6" t="s">
        <v>257</v>
      </c>
      <c r="F6">
        <f t="shared" si="1"/>
        <v>5</v>
      </c>
      <c r="G6">
        <f t="shared" si="2"/>
        <v>21</v>
      </c>
      <c r="H6" t="str">
        <f t="shared" si="0"/>
        <v>THE EXAMINATIONS</v>
      </c>
    </row>
    <row r="7" spans="1:8">
      <c r="A7" s="8">
        <v>5</v>
      </c>
      <c r="B7" t="s">
        <v>123</v>
      </c>
      <c r="C7" t="s">
        <v>290</v>
      </c>
      <c r="D7" t="s">
        <v>224</v>
      </c>
      <c r="E7" t="s">
        <v>258</v>
      </c>
      <c r="F7">
        <f t="shared" si="1"/>
        <v>5</v>
      </c>
      <c r="G7">
        <f t="shared" si="2"/>
        <v>20</v>
      </c>
      <c r="H7" t="str">
        <f t="shared" si="0"/>
        <v>FATHER AND SONS</v>
      </c>
    </row>
    <row r="8" spans="1:8">
      <c r="A8" s="8"/>
      <c r="B8" s="8" t="s">
        <v>191</v>
      </c>
      <c r="C8" t="s">
        <v>315</v>
      </c>
      <c r="D8" t="s">
        <v>192</v>
      </c>
      <c r="E8" t="s">
        <v>259</v>
      </c>
      <c r="F8">
        <f t="shared" si="1"/>
        <v>5</v>
      </c>
      <c r="G8">
        <f t="shared" si="2"/>
        <v>22</v>
      </c>
      <c r="H8" t="str">
        <f t="shared" si="0"/>
        <v>TWO Early Manhood</v>
      </c>
    </row>
    <row r="9" spans="1:8">
      <c r="A9" s="8">
        <v>6</v>
      </c>
      <c r="B9" t="s">
        <v>127</v>
      </c>
      <c r="C9" t="s">
        <v>291</v>
      </c>
      <c r="D9" t="s">
        <v>225</v>
      </c>
      <c r="E9" t="s">
        <v>260</v>
      </c>
      <c r="F9">
        <f t="shared" si="1"/>
        <v>4</v>
      </c>
      <c r="G9">
        <f t="shared" si="2"/>
        <v>25</v>
      </c>
      <c r="H9" t="str">
        <f t="shared" si="0"/>
        <v>GODS, DEVILS, AND MEN</v>
      </c>
    </row>
    <row r="10" spans="1:8">
      <c r="A10" s="8">
        <v>7</v>
      </c>
      <c r="B10" t="s">
        <v>129</v>
      </c>
      <c r="C10" t="s">
        <v>292</v>
      </c>
      <c r="D10" t="s">
        <v>226</v>
      </c>
      <c r="E10" t="s">
        <v>261</v>
      </c>
      <c r="F10">
        <f t="shared" si="1"/>
        <v>6</v>
      </c>
      <c r="G10">
        <f t="shared" si="2"/>
        <v>36</v>
      </c>
      <c r="H10" t="str">
        <f t="shared" si="0"/>
        <v>EXPERIMENT IN STATE CAPITALISM</v>
      </c>
    </row>
    <row r="11" spans="1:8">
      <c r="A11" s="8">
        <v>8</v>
      </c>
      <c r="B11" t="s">
        <v>131</v>
      </c>
      <c r="C11" t="s">
        <v>293</v>
      </c>
      <c r="D11" t="s">
        <v>227</v>
      </c>
      <c r="E11" t="s">
        <v>262</v>
      </c>
      <c r="F11">
        <f t="shared" si="1"/>
        <v>6</v>
      </c>
      <c r="G11">
        <f t="shared" si="2"/>
        <v>28</v>
      </c>
      <c r="H11" t="str">
        <f t="shared" si="0"/>
        <v>THE BULLHEADED PREMIER</v>
      </c>
    </row>
    <row r="12" spans="1:8">
      <c r="A12" s="8">
        <v>9</v>
      </c>
      <c r="B12" t="s">
        <v>133</v>
      </c>
      <c r="C12" t="s">
        <v>294</v>
      </c>
      <c r="D12" t="s">
        <v>228</v>
      </c>
      <c r="E12" t="s">
        <v>263</v>
      </c>
      <c r="F12">
        <f t="shared" si="1"/>
        <v>5</v>
      </c>
      <c r="G12">
        <f t="shared" si="2"/>
        <v>25</v>
      </c>
      <c r="H12" t="str">
        <f t="shared" si="0"/>
        <v>THE EVIL THAT MEN DO</v>
      </c>
    </row>
    <row r="13" spans="1:8">
      <c r="A13" s="8">
        <v>10</v>
      </c>
      <c r="B13" t="s">
        <v>135</v>
      </c>
      <c r="C13" t="s">
        <v>295</v>
      </c>
      <c r="D13" t="s">
        <v>229</v>
      </c>
      <c r="E13" t="s">
        <v>264</v>
      </c>
      <c r="F13">
        <f t="shared" si="1"/>
        <v>4</v>
      </c>
      <c r="G13">
        <f t="shared" si="2"/>
        <v>20</v>
      </c>
      <c r="H13" t="str">
        <f t="shared" si="0"/>
        <v>THE TWO BROTHERS</v>
      </c>
    </row>
    <row r="14" spans="1:8">
      <c r="A14" s="8">
        <v>11</v>
      </c>
      <c r="B14" t="s">
        <v>137</v>
      </c>
      <c r="C14" t="s">
        <v>296</v>
      </c>
      <c r="D14" t="s">
        <v>230</v>
      </c>
      <c r="E14" t="s">
        <v>265</v>
      </c>
      <c r="F14">
        <f t="shared" si="1"/>
        <v>7</v>
      </c>
      <c r="G14">
        <f t="shared" si="2"/>
        <v>35</v>
      </c>
      <c r="H14" t="str">
        <f t="shared" si="0"/>
        <v>POETS, COURTESANS, AND MONKS</v>
      </c>
    </row>
    <row r="15" spans="1:8">
      <c r="A15" s="8">
        <v>12</v>
      </c>
      <c r="B15" t="s">
        <v>139</v>
      </c>
      <c r="C15" t="s">
        <v>297</v>
      </c>
      <c r="D15" t="s">
        <v>231</v>
      </c>
      <c r="E15" t="s">
        <v>266</v>
      </c>
      <c r="F15">
        <f t="shared" si="1"/>
        <v>7</v>
      </c>
      <c r="G15">
        <f t="shared" si="2"/>
        <v>24</v>
      </c>
      <c r="H15" t="str">
        <f t="shared" si="0"/>
        <v>POETRY OF PROTEST</v>
      </c>
    </row>
    <row r="16" spans="1:8">
      <c r="A16" s="8">
        <v>13</v>
      </c>
      <c r="B16" t="s">
        <v>141</v>
      </c>
      <c r="C16" t="s">
        <v>298</v>
      </c>
      <c r="D16" t="s">
        <v>232</v>
      </c>
      <c r="E16" t="s">
        <v>267</v>
      </c>
      <c r="F16">
        <f t="shared" si="1"/>
        <v>9</v>
      </c>
      <c r="G16">
        <f t="shared" si="2"/>
        <v>25</v>
      </c>
      <c r="H16" t="str">
        <f t="shared" si="0"/>
        <v>THE YELLOW TOWER</v>
      </c>
    </row>
    <row r="17" spans="1:8">
      <c r="A17" s="8">
        <v>14</v>
      </c>
      <c r="B17" t="s">
        <v>143</v>
      </c>
      <c r="C17" t="s">
        <v>299</v>
      </c>
      <c r="D17" t="s">
        <v>233</v>
      </c>
      <c r="E17" t="s">
        <v>268</v>
      </c>
      <c r="F17">
        <f t="shared" si="1"/>
        <v>9</v>
      </c>
      <c r="G17">
        <f t="shared" si="2"/>
        <v>25</v>
      </c>
      <c r="H17" t="str">
        <f t="shared" si="0"/>
        <v>ARREST AND TRIAL</v>
      </c>
    </row>
    <row r="18" spans="1:8">
      <c r="A18" s="8"/>
      <c r="B18" s="8" t="s">
        <v>202</v>
      </c>
      <c r="C18" t="s">
        <v>316</v>
      </c>
      <c r="D18" t="s">
        <v>203</v>
      </c>
      <c r="E18" t="s">
        <v>269</v>
      </c>
      <c r="F18">
        <f t="shared" si="1"/>
        <v>5</v>
      </c>
      <c r="G18">
        <f t="shared" si="2"/>
        <v>19</v>
      </c>
      <c r="H18" t="str">
        <f t="shared" si="0"/>
        <v>THREE MATURITY</v>
      </c>
    </row>
    <row r="19" spans="1:8">
      <c r="A19" s="8">
        <v>15</v>
      </c>
      <c r="B19" t="s">
        <v>147</v>
      </c>
      <c r="C19" t="s">
        <v>300</v>
      </c>
      <c r="D19" t="s">
        <v>234</v>
      </c>
      <c r="E19" t="s">
        <v>270</v>
      </c>
      <c r="F19">
        <f t="shared" si="1"/>
        <v>8</v>
      </c>
      <c r="G19">
        <f t="shared" si="2"/>
        <v>35</v>
      </c>
      <c r="H19" t="str">
        <f t="shared" si="0"/>
        <v>FARMER OF THE EASTERN SLOPE</v>
      </c>
    </row>
    <row r="20" spans="1:8">
      <c r="A20" s="8">
        <v>16</v>
      </c>
      <c r="B20" t="s">
        <v>149</v>
      </c>
      <c r="C20" t="s">
        <v>301</v>
      </c>
      <c r="D20" t="s">
        <v>235</v>
      </c>
      <c r="E20" t="s">
        <v>271</v>
      </c>
      <c r="F20">
        <f t="shared" si="1"/>
        <v>8</v>
      </c>
      <c r="G20">
        <f t="shared" si="2"/>
        <v>29</v>
      </c>
      <c r="H20" t="str">
        <f t="shared" si="0"/>
        <v>POET OF THE RED CLIFF</v>
      </c>
    </row>
    <row r="21" spans="1:8">
      <c r="A21" s="8">
        <v>17</v>
      </c>
      <c r="B21" t="s">
        <v>151</v>
      </c>
      <c r="C21" t="s">
        <v>302</v>
      </c>
      <c r="D21" t="s">
        <v>236</v>
      </c>
      <c r="E21" t="s">
        <v>272</v>
      </c>
      <c r="F21">
        <f t="shared" si="1"/>
        <v>10</v>
      </c>
      <c r="G21">
        <f t="shared" si="2"/>
        <v>26</v>
      </c>
      <c r="H21" t="str">
        <f t="shared" si="0"/>
        <v>YOGA AND ALCHEMY</v>
      </c>
    </row>
    <row r="22" spans="1:8">
      <c r="A22" s="8">
        <v>18</v>
      </c>
      <c r="B22" t="s">
        <v>153</v>
      </c>
      <c r="C22" t="s">
        <v>303</v>
      </c>
      <c r="D22" t="s">
        <v>237</v>
      </c>
      <c r="E22" t="s">
        <v>273</v>
      </c>
      <c r="F22">
        <f t="shared" si="1"/>
        <v>9</v>
      </c>
      <c r="G22">
        <f t="shared" si="2"/>
        <v>28</v>
      </c>
      <c r="H22" t="str">
        <f t="shared" si="0"/>
        <v>YEARS OF WANDERINGS</v>
      </c>
    </row>
    <row r="23" spans="1:8">
      <c r="A23" s="8">
        <v>19</v>
      </c>
      <c r="B23" t="s">
        <v>155</v>
      </c>
      <c r="C23" t="s">
        <v>304</v>
      </c>
      <c r="D23" t="s">
        <v>238</v>
      </c>
      <c r="E23" t="s">
        <v>274</v>
      </c>
      <c r="F23">
        <f t="shared" si="1"/>
        <v>9</v>
      </c>
      <c r="G23">
        <f t="shared" si="2"/>
        <v>27</v>
      </c>
      <c r="H23" t="str">
        <f t="shared" si="0"/>
        <v>EMPRESS'S FAVORITE</v>
      </c>
    </row>
    <row r="24" spans="1:8">
      <c r="A24" s="8">
        <v>20</v>
      </c>
      <c r="B24" t="s">
        <v>157</v>
      </c>
      <c r="C24" t="s">
        <v>305</v>
      </c>
      <c r="D24" t="s">
        <v>239</v>
      </c>
      <c r="E24" t="s">
        <v>275</v>
      </c>
      <c r="F24">
        <f t="shared" si="1"/>
        <v>7</v>
      </c>
      <c r="G24">
        <f t="shared" si="2"/>
        <v>26</v>
      </c>
      <c r="H24" t="str">
        <f t="shared" si="0"/>
        <v>THE ART OF PAINTING</v>
      </c>
    </row>
    <row r="25" spans="1:8">
      <c r="A25" s="8">
        <v>21</v>
      </c>
      <c r="B25" t="s">
        <v>159</v>
      </c>
      <c r="C25" t="s">
        <v>306</v>
      </c>
      <c r="D25" t="s">
        <v>240</v>
      </c>
      <c r="E25" t="s">
        <v>276</v>
      </c>
      <c r="F25">
        <f t="shared" si="1"/>
        <v>10</v>
      </c>
      <c r="G25">
        <f t="shared" si="2"/>
        <v>41</v>
      </c>
      <c r="H25" t="str">
        <f t="shared" si="0"/>
        <v>THE ART OF GETTING OUT OF POWER</v>
      </c>
    </row>
    <row r="26" spans="1:8">
      <c r="A26" s="8">
        <v>22</v>
      </c>
      <c r="B26" t="s">
        <v>161</v>
      </c>
      <c r="C26" t="s">
        <v>307</v>
      </c>
      <c r="D26" t="s">
        <v>241</v>
      </c>
      <c r="E26" t="s">
        <v>277</v>
      </c>
      <c r="F26">
        <f t="shared" si="1"/>
        <v>7</v>
      </c>
      <c r="G26">
        <f t="shared" si="2"/>
        <v>40</v>
      </c>
      <c r="H26" t="str">
        <f t="shared" si="0"/>
        <v>two ENGINEERING AND FAMINE RELIEF</v>
      </c>
    </row>
    <row r="27" spans="1:8">
      <c r="A27" s="8">
        <v>23</v>
      </c>
      <c r="B27" t="s">
        <v>163</v>
      </c>
      <c r="C27" t="s">
        <v>308</v>
      </c>
      <c r="D27" t="s">
        <v>242</v>
      </c>
      <c r="E27" t="s">
        <v>278</v>
      </c>
      <c r="F27">
        <f t="shared" si="1"/>
        <v>12</v>
      </c>
      <c r="G27">
        <f t="shared" si="2"/>
        <v>32</v>
      </c>
      <c r="H27" t="str">
        <f t="shared" si="0"/>
        <v>FRIEND OF THE PEOPLE</v>
      </c>
    </row>
    <row r="28" spans="1:8">
      <c r="A28" s="8"/>
      <c r="B28" s="8" t="s">
        <v>213</v>
      </c>
      <c r="C28" t="s">
        <v>317</v>
      </c>
      <c r="D28" t="s">
        <v>214</v>
      </c>
      <c r="E28" t="s">
        <v>279</v>
      </c>
      <c r="F28">
        <f t="shared" si="1"/>
        <v>5</v>
      </c>
      <c r="G28">
        <f t="shared" si="2"/>
        <v>24</v>
      </c>
      <c r="H28" t="str">
        <f t="shared" si="0"/>
        <v>FOUR YEARS OF EXILE</v>
      </c>
    </row>
    <row r="29" spans="1:8">
      <c r="A29" s="8">
        <v>24</v>
      </c>
      <c r="B29" t="s">
        <v>167</v>
      </c>
      <c r="C29" t="s">
        <v>309</v>
      </c>
      <c r="D29" t="s">
        <v>243</v>
      </c>
      <c r="E29" t="s">
        <v>280</v>
      </c>
      <c r="F29">
        <f t="shared" si="1"/>
        <v>11</v>
      </c>
      <c r="G29">
        <f t="shared" si="2"/>
        <v>29</v>
      </c>
      <c r="H29" t="str">
        <f t="shared" si="0"/>
        <v>SECOND PERSECUTION</v>
      </c>
    </row>
    <row r="30" spans="1:8">
      <c r="A30" s="8">
        <v>25</v>
      </c>
      <c r="B30" t="s">
        <v>169</v>
      </c>
      <c r="C30" t="s">
        <v>310</v>
      </c>
      <c r="D30" t="s">
        <v>244</v>
      </c>
      <c r="E30" t="s">
        <v>281</v>
      </c>
      <c r="F30">
        <f t="shared" si="1"/>
        <v>11</v>
      </c>
      <c r="G30">
        <f t="shared" si="2"/>
        <v>24</v>
      </c>
      <c r="H30" t="str">
        <f t="shared" si="0"/>
        <v>HOME IN EXILE</v>
      </c>
    </row>
    <row r="31" spans="1:8">
      <c r="A31" s="8">
        <v>26</v>
      </c>
      <c r="B31" t="s">
        <v>171</v>
      </c>
      <c r="C31" t="s">
        <v>311</v>
      </c>
      <c r="D31" t="s">
        <v>245</v>
      </c>
      <c r="E31" t="s">
        <v>282</v>
      </c>
      <c r="F31">
        <f t="shared" si="1"/>
        <v>10</v>
      </c>
      <c r="G31">
        <f t="shared" si="2"/>
        <v>30</v>
      </c>
      <c r="H31" t="str">
        <f t="shared" si="0"/>
        <v>ROMANCE WITH CHAOYUN</v>
      </c>
    </row>
    <row r="32" spans="1:8">
      <c r="A32" s="8">
        <v>27</v>
      </c>
      <c r="B32" t="s">
        <v>173</v>
      </c>
      <c r="C32" t="s">
        <v>312</v>
      </c>
      <c r="D32" t="s">
        <v>246</v>
      </c>
      <c r="E32" t="s">
        <v>283</v>
      </c>
      <c r="F32">
        <f t="shared" si="1"/>
        <v>12</v>
      </c>
      <c r="G32">
        <f t="shared" si="2"/>
        <v>25</v>
      </c>
      <c r="H32" t="str">
        <f t="shared" si="0"/>
        <v>OUTSIDE CHINA</v>
      </c>
    </row>
    <row r="33" spans="1:8">
      <c r="A33" s="8">
        <v>28</v>
      </c>
      <c r="B33" t="s">
        <v>175</v>
      </c>
      <c r="C33" t="s">
        <v>313</v>
      </c>
      <c r="D33" t="s">
        <v>247</v>
      </c>
      <c r="E33" t="s">
        <v>284</v>
      </c>
      <c r="F33">
        <f t="shared" si="1"/>
        <v>12</v>
      </c>
      <c r="G33">
        <f t="shared" si="2"/>
        <v>19</v>
      </c>
      <c r="H33" t="str">
        <f t="shared" si="0"/>
        <v>THE END</v>
      </c>
    </row>
    <row r="34" spans="1:8">
      <c r="A34" s="8">
        <v>29</v>
      </c>
      <c r="B34" s="8" t="s">
        <v>248</v>
      </c>
      <c r="E34" t="e">
        <v>#VALUE!</v>
      </c>
      <c r="F34" t="e">
        <f t="shared" si="1"/>
        <v>#VALUE!</v>
      </c>
      <c r="G34">
        <f t="shared" si="2"/>
        <v>0</v>
      </c>
      <c r="H34" t="e">
        <f t="shared" si="0"/>
        <v>#VALUE!</v>
      </c>
    </row>
    <row r="35" spans="1:8">
      <c r="A35" s="8">
        <v>30</v>
      </c>
      <c r="B35" t="s">
        <v>249</v>
      </c>
      <c r="D35">
        <v>0</v>
      </c>
      <c r="E35" t="e">
        <v>#VALUE!</v>
      </c>
      <c r="F35" t="e">
        <f t="shared" si="1"/>
        <v>#VALUE!</v>
      </c>
      <c r="G35">
        <f t="shared" si="2"/>
        <v>1</v>
      </c>
      <c r="H35" t="e">
        <f t="shared" si="0"/>
        <v>#VALUE!</v>
      </c>
    </row>
    <row r="36" spans="1:8">
      <c r="A36" s="8">
        <v>31</v>
      </c>
      <c r="B36" t="s">
        <v>250</v>
      </c>
      <c r="E36" t="e">
        <v>#VALUE!</v>
      </c>
      <c r="F36" t="e">
        <f t="shared" si="1"/>
        <v>#VALUE!</v>
      </c>
      <c r="G36">
        <f t="shared" si="2"/>
        <v>0</v>
      </c>
      <c r="H36" t="e">
        <f t="shared" si="0"/>
        <v>#VALUE!</v>
      </c>
    </row>
    <row r="37" spans="1:8">
      <c r="A37" s="8">
        <v>32</v>
      </c>
      <c r="B37" t="s">
        <v>318</v>
      </c>
      <c r="E37" t="e">
        <v>#VALUE!</v>
      </c>
      <c r="F37" t="e">
        <f t="shared" si="1"/>
        <v>#VALUE!</v>
      </c>
      <c r="G37">
        <f t="shared" si="2"/>
        <v>0</v>
      </c>
      <c r="H37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.4"/>
  <cols>
    <col min="1" max="1" width="15.109375" customWidth="1"/>
    <col min="7" max="7" width="48" customWidth="1"/>
    <col min="8" max="8" width="8.8867187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.4"/>
  <cols>
    <col min="4" max="4" width="25" customWidth="1"/>
    <col min="5" max="5" width="8.8867187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J102" sqref="J102"/>
    </sheetView>
  </sheetViews>
  <sheetFormatPr defaultRowHeight="14.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4.4"/>
  <sheetData>
    <row r="1" spans="1:2" ht="15.6">
      <c r="A1" s="3" t="s">
        <v>180</v>
      </c>
    </row>
    <row r="2" spans="1:2" ht="15.6">
      <c r="A2" s="4" t="s">
        <v>113</v>
      </c>
      <c r="B2" t="s">
        <v>114</v>
      </c>
    </row>
    <row r="3" spans="1:2" ht="15.6">
      <c r="A3" s="3" t="s">
        <v>115</v>
      </c>
      <c r="B3" t="s">
        <v>116</v>
      </c>
    </row>
    <row r="4" spans="1:2" ht="15.6">
      <c r="A4" s="3" t="s">
        <v>117</v>
      </c>
      <c r="B4" t="s">
        <v>118</v>
      </c>
    </row>
    <row r="5" spans="1:2" ht="15.6">
      <c r="A5" s="3" t="s">
        <v>119</v>
      </c>
      <c r="B5" t="s">
        <v>114</v>
      </c>
    </row>
    <row r="6" spans="1:2" ht="15.6">
      <c r="A6" s="3" t="s">
        <v>120</v>
      </c>
      <c r="B6" t="s">
        <v>121</v>
      </c>
    </row>
    <row r="7" spans="1:2" ht="15.6">
      <c r="A7" s="3" t="s">
        <v>122</v>
      </c>
      <c r="B7" t="s">
        <v>123</v>
      </c>
    </row>
    <row r="8" spans="1:2" ht="15.6">
      <c r="A8" s="4" t="s">
        <v>124</v>
      </c>
      <c r="B8" t="s">
        <v>125</v>
      </c>
    </row>
    <row r="9" spans="1:2" ht="15.6">
      <c r="A9" s="3" t="s">
        <v>126</v>
      </c>
      <c r="B9" t="s">
        <v>127</v>
      </c>
    </row>
    <row r="10" spans="1:2" ht="15.6">
      <c r="A10" s="3" t="s">
        <v>128</v>
      </c>
      <c r="B10" t="s">
        <v>129</v>
      </c>
    </row>
    <row r="11" spans="1:2" ht="15.6">
      <c r="A11" s="3" t="s">
        <v>130</v>
      </c>
      <c r="B11" t="s">
        <v>131</v>
      </c>
    </row>
    <row r="12" spans="1:2" ht="15.6">
      <c r="A12" s="3" t="s">
        <v>132</v>
      </c>
      <c r="B12" t="s">
        <v>133</v>
      </c>
    </row>
    <row r="13" spans="1:2" ht="15.6">
      <c r="A13" s="3" t="s">
        <v>134</v>
      </c>
      <c r="B13" t="s">
        <v>135</v>
      </c>
    </row>
    <row r="14" spans="1:2" ht="15.6">
      <c r="A14" s="3" t="s">
        <v>136</v>
      </c>
      <c r="B14" t="s">
        <v>137</v>
      </c>
    </row>
    <row r="15" spans="1:2" ht="15.6">
      <c r="A15" s="3" t="s">
        <v>138</v>
      </c>
      <c r="B15" t="s">
        <v>139</v>
      </c>
    </row>
    <row r="16" spans="1:2" ht="15.6">
      <c r="A16" s="3" t="s">
        <v>140</v>
      </c>
      <c r="B16" t="s">
        <v>141</v>
      </c>
    </row>
    <row r="17" spans="1:2" ht="15.6">
      <c r="A17" s="3" t="s">
        <v>142</v>
      </c>
      <c r="B17" t="s">
        <v>143</v>
      </c>
    </row>
    <row r="18" spans="1:2" ht="15.6">
      <c r="A18" s="4" t="s">
        <v>144</v>
      </c>
      <c r="B18" t="s">
        <v>145</v>
      </c>
    </row>
    <row r="19" spans="1:2" ht="15.6">
      <c r="A19" s="3" t="s">
        <v>146</v>
      </c>
      <c r="B19" t="s">
        <v>147</v>
      </c>
    </row>
    <row r="20" spans="1:2" ht="15.6">
      <c r="A20" s="3" t="s">
        <v>148</v>
      </c>
      <c r="B20" t="s">
        <v>149</v>
      </c>
    </row>
    <row r="21" spans="1:2" ht="15.6">
      <c r="A21" s="3" t="s">
        <v>150</v>
      </c>
      <c r="B21" t="s">
        <v>151</v>
      </c>
    </row>
    <row r="22" spans="1:2" ht="15.6">
      <c r="A22" s="3" t="s">
        <v>152</v>
      </c>
      <c r="B22" t="s">
        <v>153</v>
      </c>
    </row>
    <row r="23" spans="1:2" ht="15.6">
      <c r="A23" s="3" t="s">
        <v>154</v>
      </c>
      <c r="B23" t="s">
        <v>155</v>
      </c>
    </row>
    <row r="24" spans="1:2" ht="15.6">
      <c r="A24" s="3" t="s">
        <v>156</v>
      </c>
      <c r="B24" t="s">
        <v>157</v>
      </c>
    </row>
    <row r="25" spans="1:2" ht="15.6">
      <c r="A25" s="3" t="s">
        <v>158</v>
      </c>
      <c r="B25" t="s">
        <v>159</v>
      </c>
    </row>
    <row r="26" spans="1:2" ht="15.6">
      <c r="A26" s="3" t="s">
        <v>160</v>
      </c>
      <c r="B26" t="s">
        <v>161</v>
      </c>
    </row>
    <row r="27" spans="1:2" ht="15.6">
      <c r="A27" s="3" t="s">
        <v>162</v>
      </c>
      <c r="B27" t="s">
        <v>163</v>
      </c>
    </row>
    <row r="28" spans="1:2" ht="15.6">
      <c r="A28" s="4" t="s">
        <v>164</v>
      </c>
      <c r="B28" t="s">
        <v>165</v>
      </c>
    </row>
    <row r="29" spans="1:2" ht="15.6">
      <c r="A29" s="3" t="s">
        <v>166</v>
      </c>
      <c r="B29" t="s">
        <v>167</v>
      </c>
    </row>
    <row r="30" spans="1:2" ht="15.6">
      <c r="A30" s="3" t="s">
        <v>168</v>
      </c>
      <c r="B30" t="s">
        <v>169</v>
      </c>
    </row>
    <row r="31" spans="1:2" ht="15.6">
      <c r="A31" s="3" t="s">
        <v>170</v>
      </c>
      <c r="B31" t="s">
        <v>171</v>
      </c>
    </row>
    <row r="32" spans="1:2" ht="15.6">
      <c r="A32" s="3" t="s">
        <v>172</v>
      </c>
      <c r="B32" t="s">
        <v>173</v>
      </c>
    </row>
    <row r="33" spans="1:2" ht="15.6">
      <c r="A33" s="3" t="s">
        <v>174</v>
      </c>
      <c r="B33" t="s">
        <v>175</v>
      </c>
    </row>
    <row r="34" spans="1:2" ht="15.6">
      <c r="A34" s="4" t="s">
        <v>176</v>
      </c>
      <c r="B34" t="s">
        <v>177</v>
      </c>
    </row>
    <row r="35" spans="1:2" ht="15.6">
      <c r="A35" s="4" t="s">
        <v>178</v>
      </c>
      <c r="B35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8"/>
  <sheetViews>
    <sheetView topLeftCell="C1" workbookViewId="0">
      <selection activeCell="J1" sqref="J1"/>
    </sheetView>
  </sheetViews>
  <sheetFormatPr defaultRowHeight="14.4"/>
  <cols>
    <col min="1" max="1" width="6.77734375" customWidth="1"/>
    <col min="2" max="2" width="13.21875" customWidth="1"/>
    <col min="3" max="3" width="16.77734375" customWidth="1"/>
    <col min="5" max="8" width="20" customWidth="1"/>
  </cols>
  <sheetData>
    <row r="1" spans="1:8" ht="36">
      <c r="A1" t="s">
        <v>110</v>
      </c>
      <c r="B1" t="s">
        <v>111</v>
      </c>
      <c r="C1" t="s">
        <v>112</v>
      </c>
      <c r="D1" t="s">
        <v>319</v>
      </c>
      <c r="E1" s="2" t="str">
        <f>"&lt;table id='tbrowser'&gt;&lt;tr&gt;&lt;td&gt;"&amp;A1&amp;"&lt;/td&gt;"</f>
        <v>&lt;table id='tbrowser'&gt;&lt;tr&gt;&lt;td&gt;sn&lt;/td&gt;</v>
      </c>
      <c r="F1" t="str">
        <f>"&lt;td&gt;"&amp;B1&amp;"&lt;/td&gt;"</f>
        <v>&lt;td&gt;cn&lt;/td&gt;</v>
      </c>
      <c r="G1" t="str">
        <f t="shared" ref="G1" si="0">"&lt;td&gt;"&amp;C1&amp;"&lt;/td&gt;"</f>
        <v>&lt;td&gt;en&lt;/td&gt;</v>
      </c>
      <c r="H1" t="str">
        <f>"&lt;td&gt;"&amp;D1&amp;"&lt;/td&gt;&lt;/tr&gt;"</f>
        <v>&lt;td&gt;detail&lt;/td&gt;&lt;/tr&gt;</v>
      </c>
    </row>
    <row r="2" spans="1:8">
      <c r="A2" s="8">
        <v>0</v>
      </c>
      <c r="B2" s="8" t="s">
        <v>182</v>
      </c>
      <c r="C2" t="s">
        <v>285</v>
      </c>
      <c r="E2" t="str">
        <f>"&lt;tr&gt;&lt;td&gt;&lt;a href='html/"&amp;A2&amp;".html'&gt;"&amp;A2&amp;"&lt;/a&gt;&lt;/td&gt;"</f>
        <v>&lt;tr&gt;&lt;td&gt;&lt;a href='html/0.html'&gt;0&lt;/a&gt;&lt;/td&gt;</v>
      </c>
      <c r="F2" t="str">
        <f>"&lt;td&gt;&lt;a href='html/"&amp;A2&amp;".html'&gt;"&amp;B2&amp;"&lt;/a&gt;&lt;/td&gt;"</f>
        <v>&lt;td&gt;&lt;a href='html/0.html'&gt;自序&lt;/a&gt;&lt;/td&gt;</v>
      </c>
      <c r="G2" t="str">
        <f>"&lt;td&gt;&lt;a href='html/"&amp;A2&amp;".html'&gt;"&amp;C2&amp;"&lt;/a&gt;&lt;/td&gt;"</f>
        <v>&lt;td&gt;&lt;a href='html/0.html'&gt;Preface&lt;/a&gt;&lt;/td&gt;</v>
      </c>
      <c r="H2" t="str">
        <f>"&lt;td&gt;&lt;a href='html/"&amp;A2&amp;".html'&gt;"&amp;D2&amp;"&lt;/a&gt;&lt;/td&gt;&lt;/tr&gt;"</f>
        <v>&lt;td&gt;&lt;a href='html/0.html'&gt;&lt;/a&gt;&lt;/td&gt;&lt;/tr&gt;</v>
      </c>
    </row>
    <row r="3" spans="1:8">
      <c r="B3" s="8" t="s">
        <v>184</v>
      </c>
      <c r="C3" t="s">
        <v>314</v>
      </c>
      <c r="E3" t="str">
        <f>"&lt;tr&gt;&lt;td&gt;&lt;a href='html/"&amp;A3&amp;".html'&gt;"&amp;A3&amp;"&lt;/a&gt;&lt;/td&gt;"</f>
        <v>&lt;tr&gt;&lt;td&gt;&lt;a href='html/.html'&gt;&lt;/a&gt;&lt;/td&gt;</v>
      </c>
      <c r="F3" t="str">
        <f>"&lt;td&gt;&lt;a href='html/"&amp;A3&amp;".html'&gt;"&amp;B3&amp;"&lt;/a&gt;&lt;/td&gt;"</f>
        <v>&lt;td&gt;&lt;a href='html/.html'&gt;卷一    童年与青年&lt;/a&gt;&lt;/td&gt;</v>
      </c>
      <c r="G3" t="str">
        <f>"&lt;td&gt;&lt;a href='html/"&amp;A3&amp;".html'&gt;"&amp;C3&amp;"&lt;/a&gt;&lt;/td&gt;"</f>
        <v>&lt;td&gt;&lt;a href='html/.html'&gt;Childhood And Youth&lt;/a&gt;&lt;/td&gt;</v>
      </c>
      <c r="H3" t="str">
        <f>"&lt;td&gt;&lt;a href='html/"&amp;A3&amp;".html'&gt;"&amp;D3&amp;"&lt;/a&gt;&lt;/td&gt;&lt;/tr&gt;"</f>
        <v>&lt;td&gt;&lt;a href='html/.html'&gt;&lt;/a&gt;&lt;/td&gt;&lt;/tr&gt;</v>
      </c>
    </row>
    <row r="4" spans="1:8">
      <c r="A4" s="8">
        <v>1</v>
      </c>
      <c r="B4" t="s">
        <v>116</v>
      </c>
      <c r="C4" t="s">
        <v>286</v>
      </c>
      <c r="E4" t="str">
        <f t="shared" ref="E4:E38" si="1">"&lt;tr&gt;&lt;td&gt;&lt;a href='html/"&amp;A4&amp;".html'&gt;"&amp;A4&amp;"&lt;/a&gt;&lt;/td&gt;"</f>
        <v>&lt;tr&gt;&lt;td&gt;&lt;a href='html/1.html'&gt;1&lt;/a&gt;&lt;/td&gt;</v>
      </c>
      <c r="F4" t="str">
        <f t="shared" ref="F4:F38" si="2">"&lt;td&gt;&lt;a href='html/"&amp;A4&amp;".html'&gt;"&amp;B4&amp;"&lt;/a&gt;&lt;/td&gt;"</f>
        <v>&lt;td&gt;&lt;a href='html/1.html'&gt;文忠公&lt;/a&gt;&lt;/td&gt;</v>
      </c>
      <c r="G4" t="str">
        <f t="shared" ref="G4:G38" si="3">"&lt;td&gt;&lt;a href='html/"&amp;A4&amp;".html'&gt;"&amp;C4&amp;"&lt;/a&gt;&lt;/td&gt;"</f>
        <v>&lt;td&gt;&lt;a href='html/1.html'&gt;Literary Patriotic Duke&lt;/a&gt;&lt;/td&gt;</v>
      </c>
      <c r="H4" t="str">
        <f t="shared" ref="H4:H38" si="4">"&lt;td&gt;&lt;a href='html/"&amp;A4&amp;".html'&gt;"&amp;D4&amp;"&lt;/a&gt;&lt;/td&gt;&lt;/tr&gt;"</f>
        <v>&lt;td&gt;&lt;a href='html/1.html'&gt;&lt;/a&gt;&lt;/td&gt;&lt;/tr&gt;</v>
      </c>
    </row>
    <row r="5" spans="1:8">
      <c r="A5" s="8">
        <v>2</v>
      </c>
      <c r="B5" t="s">
        <v>118</v>
      </c>
      <c r="C5" t="s">
        <v>287</v>
      </c>
      <c r="E5" t="str">
        <f t="shared" si="1"/>
        <v>&lt;tr&gt;&lt;td&gt;&lt;a href='html/2.html'&gt;2&lt;/a&gt;&lt;/td&gt;</v>
      </c>
      <c r="F5" t="str">
        <f t="shared" si="2"/>
        <v>&lt;td&gt;&lt;a href='html/2.html'&gt;眉山&lt;/a&gt;&lt;/td&gt;</v>
      </c>
      <c r="G5" t="str">
        <f t="shared" si="3"/>
        <v>&lt;td&gt;&lt;a href='html/2.html'&gt;Meishan&lt;/a&gt;&lt;/td&gt;</v>
      </c>
      <c r="H5" t="str">
        <f t="shared" si="4"/>
        <v>&lt;td&gt;&lt;a href='html/2.html'&gt;&lt;/a&gt;&lt;/td&gt;&lt;/tr&gt;</v>
      </c>
    </row>
    <row r="6" spans="1:8">
      <c r="A6" s="8">
        <v>3</v>
      </c>
      <c r="B6" t="s">
        <v>114</v>
      </c>
      <c r="C6" t="s">
        <v>288</v>
      </c>
      <c r="E6" t="str">
        <f t="shared" si="1"/>
        <v>&lt;tr&gt;&lt;td&gt;&lt;a href='html/3.html'&gt;3&lt;/a&gt;&lt;/td&gt;</v>
      </c>
      <c r="F6" t="str">
        <f t="shared" si="2"/>
        <v>&lt;td&gt;&lt;a href='html/3.html'&gt;童年与青年&lt;/a&gt;&lt;/td&gt;</v>
      </c>
      <c r="G6" t="str">
        <f t="shared" si="3"/>
        <v>&lt;td&gt;&lt;a href='html/3.html'&gt;Childhood And Youth&lt;/a&gt;&lt;/td&gt;</v>
      </c>
      <c r="H6" t="str">
        <f t="shared" si="4"/>
        <v>&lt;td&gt;&lt;a href='html/3.html'&gt;&lt;/a&gt;&lt;/td&gt;&lt;/tr&gt;</v>
      </c>
    </row>
    <row r="7" spans="1:8">
      <c r="A7" s="8">
        <v>4</v>
      </c>
      <c r="B7" t="s">
        <v>121</v>
      </c>
      <c r="C7" t="s">
        <v>289</v>
      </c>
      <c r="E7" t="str">
        <f t="shared" si="1"/>
        <v>&lt;tr&gt;&lt;td&gt;&lt;a href='html/4.html'&gt;4&lt;/a&gt;&lt;/td&gt;</v>
      </c>
      <c r="F7" t="str">
        <f t="shared" si="2"/>
        <v>&lt;td&gt;&lt;a href='html/4.html'&gt;应试&lt;/a&gt;&lt;/td&gt;</v>
      </c>
      <c r="G7" t="str">
        <f t="shared" si="3"/>
        <v>&lt;td&gt;&lt;a href='html/4.html'&gt;The Examinations&lt;/a&gt;&lt;/td&gt;</v>
      </c>
      <c r="H7" t="str">
        <f t="shared" si="4"/>
        <v>&lt;td&gt;&lt;a href='html/4.html'&gt;&lt;/a&gt;&lt;/td&gt;&lt;/tr&gt;</v>
      </c>
    </row>
    <row r="8" spans="1:8">
      <c r="A8" s="8">
        <v>5</v>
      </c>
      <c r="B8" t="s">
        <v>123</v>
      </c>
      <c r="C8" t="s">
        <v>290</v>
      </c>
      <c r="E8" t="str">
        <f t="shared" si="1"/>
        <v>&lt;tr&gt;&lt;td&gt;&lt;a href='html/5.html'&gt;5&lt;/a&gt;&lt;/td&gt;</v>
      </c>
      <c r="F8" t="str">
        <f t="shared" si="2"/>
        <v>&lt;td&gt;&lt;a href='html/5.html'&gt;父与子&lt;/a&gt;&lt;/td&gt;</v>
      </c>
      <c r="G8" t="str">
        <f t="shared" si="3"/>
        <v>&lt;td&gt;&lt;a href='html/5.html'&gt;Father And Sons&lt;/a&gt;&lt;/td&gt;</v>
      </c>
      <c r="H8" t="str">
        <f t="shared" si="4"/>
        <v>&lt;td&gt;&lt;a href='html/5.html'&gt;&lt;/a&gt;&lt;/td&gt;&lt;/tr&gt;</v>
      </c>
    </row>
    <row r="9" spans="1:8">
      <c r="A9" s="8"/>
      <c r="B9" s="8" t="s">
        <v>191</v>
      </c>
      <c r="C9" t="s">
        <v>315</v>
      </c>
      <c r="E9" t="str">
        <f t="shared" si="1"/>
        <v>&lt;tr&gt;&lt;td&gt;&lt;a href='html/.html'&gt;&lt;/a&gt;&lt;/td&gt;</v>
      </c>
      <c r="F9" t="str">
        <f t="shared" si="2"/>
        <v>&lt;td&gt;&lt;a href='html/.html'&gt;卷二    壮年&lt;/a&gt;&lt;/td&gt;</v>
      </c>
      <c r="G9" t="str">
        <f t="shared" si="3"/>
        <v>&lt;td&gt;&lt;a href='html/.html'&gt;Early Manhood&lt;/a&gt;&lt;/td&gt;</v>
      </c>
      <c r="H9" t="str">
        <f t="shared" si="4"/>
        <v>&lt;td&gt;&lt;a href='html/.html'&gt;&lt;/a&gt;&lt;/td&gt;&lt;/tr&gt;</v>
      </c>
    </row>
    <row r="10" spans="1:8">
      <c r="A10" s="8">
        <v>6</v>
      </c>
      <c r="B10" t="s">
        <v>127</v>
      </c>
      <c r="C10" t="s">
        <v>291</v>
      </c>
      <c r="E10" t="str">
        <f t="shared" si="1"/>
        <v>&lt;tr&gt;&lt;td&gt;&lt;a href='html/6.html'&gt;6&lt;/a&gt;&lt;/td&gt;</v>
      </c>
      <c r="F10" t="str">
        <f t="shared" si="2"/>
        <v>&lt;td&gt;&lt;a href='html/6.html'&gt;神、鬼、人&lt;/a&gt;&lt;/td&gt;</v>
      </c>
      <c r="G10" t="str">
        <f t="shared" si="3"/>
        <v>&lt;td&gt;&lt;a href='html/6.html'&gt;Gods, Devils, And Men&lt;/a&gt;&lt;/td&gt;</v>
      </c>
      <c r="H10" t="str">
        <f t="shared" si="4"/>
        <v>&lt;td&gt;&lt;a href='html/6.html'&gt;&lt;/a&gt;&lt;/td&gt;&lt;/tr&gt;</v>
      </c>
    </row>
    <row r="11" spans="1:8">
      <c r="A11" s="8">
        <v>7</v>
      </c>
      <c r="B11" t="s">
        <v>129</v>
      </c>
      <c r="C11" t="s">
        <v>292</v>
      </c>
      <c r="E11" t="str">
        <f t="shared" si="1"/>
        <v>&lt;tr&gt;&lt;td&gt;&lt;a href='html/7.html'&gt;7&lt;/a&gt;&lt;/td&gt;</v>
      </c>
      <c r="F11" t="str">
        <f t="shared" si="2"/>
        <v>&lt;td&gt;&lt;a href='html/7.html'&gt;王安石变法&lt;/a&gt;&lt;/td&gt;</v>
      </c>
      <c r="G11" t="str">
        <f t="shared" si="3"/>
        <v>&lt;td&gt;&lt;a href='html/7.html'&gt;Experiment In State Capitalism&lt;/a&gt;&lt;/td&gt;</v>
      </c>
      <c r="H11" t="str">
        <f t="shared" si="4"/>
        <v>&lt;td&gt;&lt;a href='html/7.html'&gt;&lt;/a&gt;&lt;/td&gt;&lt;/tr&gt;</v>
      </c>
    </row>
    <row r="12" spans="1:8">
      <c r="A12" s="8">
        <v>8</v>
      </c>
      <c r="B12" t="s">
        <v>131</v>
      </c>
      <c r="C12" t="s">
        <v>293</v>
      </c>
      <c r="E12" t="str">
        <f t="shared" si="1"/>
        <v>&lt;tr&gt;&lt;td&gt;&lt;a href='html/8.html'&gt;8&lt;/a&gt;&lt;/td&gt;</v>
      </c>
      <c r="F12" t="str">
        <f t="shared" si="2"/>
        <v>&lt;td&gt;&lt;a href='html/8.html'&gt;拗相公&lt;/a&gt;&lt;/td&gt;</v>
      </c>
      <c r="G12" t="str">
        <f t="shared" si="3"/>
        <v>&lt;td&gt;&lt;a href='html/8.html'&gt;The Bullheaded Premier&lt;/a&gt;&lt;/td&gt;</v>
      </c>
      <c r="H12" t="str">
        <f t="shared" si="4"/>
        <v>&lt;td&gt;&lt;a href='html/8.html'&gt;&lt;/a&gt;&lt;/td&gt;&lt;/tr&gt;</v>
      </c>
    </row>
    <row r="13" spans="1:8">
      <c r="A13" s="8">
        <v>9</v>
      </c>
      <c r="B13" t="s">
        <v>133</v>
      </c>
      <c r="C13" t="s">
        <v>294</v>
      </c>
      <c r="E13" t="str">
        <f t="shared" si="1"/>
        <v>&lt;tr&gt;&lt;td&gt;&lt;a href='html/9.html'&gt;9&lt;/a&gt;&lt;/td&gt;</v>
      </c>
      <c r="F13" t="str">
        <f t="shared" si="2"/>
        <v>&lt;td&gt;&lt;a href='html/9.html'&gt;人的恶行&lt;/a&gt;&lt;/td&gt;</v>
      </c>
      <c r="G13" t="str">
        <f t="shared" si="3"/>
        <v>&lt;td&gt;&lt;a href='html/9.html'&gt;The Evil That Men Do&lt;/a&gt;&lt;/td&gt;</v>
      </c>
      <c r="H13" t="str">
        <f t="shared" si="4"/>
        <v>&lt;td&gt;&lt;a href='html/9.html'&gt;&lt;/a&gt;&lt;/td&gt;&lt;/tr&gt;</v>
      </c>
    </row>
    <row r="14" spans="1:8">
      <c r="A14" s="8">
        <v>10</v>
      </c>
      <c r="B14" t="s">
        <v>135</v>
      </c>
      <c r="C14" t="s">
        <v>295</v>
      </c>
      <c r="E14" t="str">
        <f t="shared" si="1"/>
        <v>&lt;tr&gt;&lt;td&gt;&lt;a href='html/10.html'&gt;10&lt;/a&gt;&lt;/td&gt;</v>
      </c>
      <c r="F14" t="str">
        <f t="shared" si="2"/>
        <v>&lt;td&gt;&lt;a href='html/10.html'&gt;两兄弟&lt;/a&gt;&lt;/td&gt;</v>
      </c>
      <c r="G14" t="str">
        <f t="shared" si="3"/>
        <v>&lt;td&gt;&lt;a href='html/10.html'&gt;The Two Brothers&lt;/a&gt;&lt;/td&gt;</v>
      </c>
      <c r="H14" t="str">
        <f t="shared" si="4"/>
        <v>&lt;td&gt;&lt;a href='html/10.html'&gt;&lt;/a&gt;&lt;/td&gt;&lt;/tr&gt;</v>
      </c>
    </row>
    <row r="15" spans="1:8">
      <c r="A15" s="8">
        <v>11</v>
      </c>
      <c r="B15" t="s">
        <v>137</v>
      </c>
      <c r="C15" t="s">
        <v>296</v>
      </c>
      <c r="E15" t="str">
        <f t="shared" si="1"/>
        <v>&lt;tr&gt;&lt;td&gt;&lt;a href='html/11.html'&gt;11&lt;/a&gt;&lt;/td&gt;</v>
      </c>
      <c r="F15" t="str">
        <f t="shared" si="2"/>
        <v>&lt;td&gt;&lt;a href='html/11.html'&gt;诗人、名妓、高僧&lt;/a&gt;&lt;/td&gt;</v>
      </c>
      <c r="G15" t="str">
        <f t="shared" si="3"/>
        <v>&lt;td&gt;&lt;a href='html/11.html'&gt;Poets, Courtesans, And Monks&lt;/a&gt;&lt;/td&gt;</v>
      </c>
      <c r="H15" t="str">
        <f t="shared" si="4"/>
        <v>&lt;td&gt;&lt;a href='html/11.html'&gt;&lt;/a&gt;&lt;/td&gt;&lt;/tr&gt;</v>
      </c>
    </row>
    <row r="16" spans="1:8">
      <c r="A16" s="8">
        <v>12</v>
      </c>
      <c r="B16" t="s">
        <v>139</v>
      </c>
      <c r="C16" t="s">
        <v>297</v>
      </c>
      <c r="E16" t="str">
        <f t="shared" si="1"/>
        <v>&lt;tr&gt;&lt;td&gt;&lt;a href='html/12.html'&gt;12&lt;/a&gt;&lt;/td&gt;</v>
      </c>
      <c r="F16" t="str">
        <f t="shared" si="2"/>
        <v>&lt;td&gt;&lt;a href='html/12.html'&gt;抗暴诗&lt;/a&gt;&lt;/td&gt;</v>
      </c>
      <c r="G16" t="str">
        <f t="shared" si="3"/>
        <v>&lt;td&gt;&lt;a href='html/12.html'&gt;Poetry Of Protest&lt;/a&gt;&lt;/td&gt;</v>
      </c>
      <c r="H16" t="str">
        <f t="shared" si="4"/>
        <v>&lt;td&gt;&lt;a href='html/12.html'&gt;&lt;/a&gt;&lt;/td&gt;&lt;/tr&gt;</v>
      </c>
    </row>
    <row r="17" spans="1:8">
      <c r="A17" s="8">
        <v>13</v>
      </c>
      <c r="B17" t="s">
        <v>141</v>
      </c>
      <c r="C17" t="s">
        <v>298</v>
      </c>
      <c r="E17" t="str">
        <f t="shared" si="1"/>
        <v>&lt;tr&gt;&lt;td&gt;&lt;a href='html/13.html'&gt;13&lt;/a&gt;&lt;/td&gt;</v>
      </c>
      <c r="F17" t="str">
        <f t="shared" si="2"/>
        <v>&lt;td&gt;&lt;a href='html/13.html'&gt;黄楼&lt;/a&gt;&lt;/td&gt;</v>
      </c>
      <c r="G17" t="str">
        <f t="shared" si="3"/>
        <v>&lt;td&gt;&lt;a href='html/13.html'&gt;The Yellow Tower&lt;/a&gt;&lt;/td&gt;</v>
      </c>
      <c r="H17" t="str">
        <f t="shared" si="4"/>
        <v>&lt;td&gt;&lt;a href='html/13.html'&gt;&lt;/a&gt;&lt;/td&gt;&lt;/tr&gt;</v>
      </c>
    </row>
    <row r="18" spans="1:8">
      <c r="A18" s="8">
        <v>14</v>
      </c>
      <c r="B18" t="s">
        <v>143</v>
      </c>
      <c r="C18" t="s">
        <v>299</v>
      </c>
      <c r="E18" t="str">
        <f t="shared" si="1"/>
        <v>&lt;tr&gt;&lt;td&gt;&lt;a href='html/14.html'&gt;14&lt;/a&gt;&lt;/td&gt;</v>
      </c>
      <c r="F18" t="str">
        <f t="shared" si="2"/>
        <v>&lt;td&gt;&lt;a href='html/14.html'&gt;逮捕与审判&lt;/a&gt;&lt;/td&gt;</v>
      </c>
      <c r="G18" t="str">
        <f t="shared" si="3"/>
        <v>&lt;td&gt;&lt;a href='html/14.html'&gt;Arrest And Trial&lt;/a&gt;&lt;/td&gt;</v>
      </c>
      <c r="H18" t="str">
        <f t="shared" si="4"/>
        <v>&lt;td&gt;&lt;a href='html/14.html'&gt;&lt;/a&gt;&lt;/td&gt;&lt;/tr&gt;</v>
      </c>
    </row>
    <row r="19" spans="1:8">
      <c r="A19" s="8"/>
      <c r="B19" s="8" t="s">
        <v>202</v>
      </c>
      <c r="C19" t="s">
        <v>316</v>
      </c>
      <c r="E19" t="str">
        <f t="shared" si="1"/>
        <v>&lt;tr&gt;&lt;td&gt;&lt;a href='html/.html'&gt;&lt;/a&gt;&lt;/td&gt;</v>
      </c>
      <c r="F19" t="str">
        <f t="shared" si="2"/>
        <v>&lt;td&gt;&lt;a href='html/.html'&gt;卷三    老练&lt;/a&gt;&lt;/td&gt;</v>
      </c>
      <c r="G19" t="str">
        <f t="shared" si="3"/>
        <v>&lt;td&gt;&lt;a href='html/.html'&gt;Maturity&lt;/a&gt;&lt;/td&gt;</v>
      </c>
      <c r="H19" t="str">
        <f t="shared" si="4"/>
        <v>&lt;td&gt;&lt;a href='html/.html'&gt;&lt;/a&gt;&lt;/td&gt;&lt;/tr&gt;</v>
      </c>
    </row>
    <row r="20" spans="1:8">
      <c r="A20" s="8">
        <v>15</v>
      </c>
      <c r="B20" t="s">
        <v>147</v>
      </c>
      <c r="C20" t="s">
        <v>300</v>
      </c>
      <c r="E20" t="str">
        <f t="shared" si="1"/>
        <v>&lt;tr&gt;&lt;td&gt;&lt;a href='html/15.html'&gt;15&lt;/a&gt;&lt;/td&gt;</v>
      </c>
      <c r="F20" t="str">
        <f t="shared" si="2"/>
        <v>&lt;td&gt;&lt;a href='html/15.html'&gt;东坡居士&lt;/a&gt;&lt;/td&gt;</v>
      </c>
      <c r="G20" t="str">
        <f t="shared" si="3"/>
        <v>&lt;td&gt;&lt;a href='html/15.html'&gt;Farmer Of The Eastern Slope&lt;/a&gt;&lt;/td&gt;</v>
      </c>
      <c r="H20" t="str">
        <f t="shared" si="4"/>
        <v>&lt;td&gt;&lt;a href='html/15.html'&gt;&lt;/a&gt;&lt;/td&gt;&lt;/tr&gt;</v>
      </c>
    </row>
    <row r="21" spans="1:8">
      <c r="A21" s="8">
        <v>16</v>
      </c>
      <c r="B21" t="s">
        <v>149</v>
      </c>
      <c r="C21" t="s">
        <v>301</v>
      </c>
      <c r="E21" t="str">
        <f t="shared" si="1"/>
        <v>&lt;tr&gt;&lt;td&gt;&lt;a href='html/16.html'&gt;16&lt;/a&gt;&lt;/td&gt;</v>
      </c>
      <c r="F21" t="str">
        <f t="shared" si="2"/>
        <v>&lt;td&gt;&lt;a href='html/16.html'&gt;赤壁赋&lt;/a&gt;&lt;/td&gt;</v>
      </c>
      <c r="G21" t="str">
        <f t="shared" si="3"/>
        <v>&lt;td&gt;&lt;a href='html/16.html'&gt;Poet Of The Red Cliff&lt;/a&gt;&lt;/td&gt;</v>
      </c>
      <c r="H21" t="str">
        <f t="shared" si="4"/>
        <v>&lt;td&gt;&lt;a href='html/16.html'&gt;&lt;/a&gt;&lt;/td&gt;&lt;/tr&gt;</v>
      </c>
    </row>
    <row r="22" spans="1:8">
      <c r="A22" s="8">
        <v>17</v>
      </c>
      <c r="B22" t="s">
        <v>151</v>
      </c>
      <c r="C22" t="s">
        <v>302</v>
      </c>
      <c r="E22" t="str">
        <f t="shared" si="1"/>
        <v>&lt;tr&gt;&lt;td&gt;&lt;a href='html/17.html'&gt;17&lt;/a&gt;&lt;/td&gt;</v>
      </c>
      <c r="F22" t="str">
        <f t="shared" si="2"/>
        <v>&lt;td&gt;&lt;a href='html/17.html'&gt;瑜伽与炼丹&lt;/a&gt;&lt;/td&gt;</v>
      </c>
      <c r="G22" t="str">
        <f t="shared" si="3"/>
        <v>&lt;td&gt;&lt;a href='html/17.html'&gt;Yoga And Alchemy&lt;/a&gt;&lt;/td&gt;</v>
      </c>
      <c r="H22" t="str">
        <f t="shared" si="4"/>
        <v>&lt;td&gt;&lt;a href='html/17.html'&gt;&lt;/a&gt;&lt;/td&gt;&lt;/tr&gt;</v>
      </c>
    </row>
    <row r="23" spans="1:8">
      <c r="A23" s="8">
        <v>18</v>
      </c>
      <c r="B23" t="s">
        <v>153</v>
      </c>
      <c r="C23" t="s">
        <v>303</v>
      </c>
      <c r="E23" t="str">
        <f t="shared" si="1"/>
        <v>&lt;tr&gt;&lt;td&gt;&lt;a href='html/18.html'&gt;18&lt;/a&gt;&lt;/td&gt;</v>
      </c>
      <c r="F23" t="str">
        <f t="shared" si="2"/>
        <v>&lt;td&gt;&lt;a href='html/18.html'&gt;浪迹天涯&lt;/a&gt;&lt;/td&gt;</v>
      </c>
      <c r="G23" t="str">
        <f t="shared" si="3"/>
        <v>&lt;td&gt;&lt;a href='html/18.html'&gt;Years Of Wanderings&lt;/a&gt;&lt;/td&gt;</v>
      </c>
      <c r="H23" t="str">
        <f t="shared" si="4"/>
        <v>&lt;td&gt;&lt;a href='html/18.html'&gt;&lt;/a&gt;&lt;/td&gt;&lt;/tr&gt;</v>
      </c>
    </row>
    <row r="24" spans="1:8">
      <c r="A24" s="8">
        <v>19</v>
      </c>
      <c r="B24" t="s">
        <v>155</v>
      </c>
      <c r="C24" t="s">
        <v>304</v>
      </c>
      <c r="E24" t="str">
        <f t="shared" si="1"/>
        <v>&lt;tr&gt;&lt;td&gt;&lt;a href='html/19.html'&gt;19&lt;/a&gt;&lt;/td&gt;</v>
      </c>
      <c r="F24" t="str">
        <f t="shared" si="2"/>
        <v>&lt;td&gt;&lt;a href='html/19.html'&gt;太后恩宠&lt;/a&gt;&lt;/td&gt;</v>
      </c>
      <c r="G24" t="str">
        <f t="shared" si="3"/>
        <v>&lt;td&gt;&lt;a href='html/19.html'&gt;Empress'S Favorite&lt;/a&gt;&lt;/td&gt;</v>
      </c>
      <c r="H24" t="str">
        <f t="shared" si="4"/>
        <v>&lt;td&gt;&lt;a href='html/19.html'&gt;&lt;/a&gt;&lt;/td&gt;&lt;/tr&gt;</v>
      </c>
    </row>
    <row r="25" spans="1:8">
      <c r="A25" s="8">
        <v>20</v>
      </c>
      <c r="B25" t="s">
        <v>157</v>
      </c>
      <c r="C25" t="s">
        <v>305</v>
      </c>
      <c r="E25" t="str">
        <f t="shared" si="1"/>
        <v>&lt;tr&gt;&lt;td&gt;&lt;a href='html/20.html'&gt;20&lt;/a&gt;&lt;/td&gt;</v>
      </c>
      <c r="F25" t="str">
        <f t="shared" si="2"/>
        <v>&lt;td&gt;&lt;a href='html/20.html'&gt;国画&lt;/a&gt;&lt;/td&gt;</v>
      </c>
      <c r="G25" t="str">
        <f t="shared" si="3"/>
        <v>&lt;td&gt;&lt;a href='html/20.html'&gt;The Art Of Painting&lt;/a&gt;&lt;/td&gt;</v>
      </c>
      <c r="H25" t="str">
        <f t="shared" si="4"/>
        <v>&lt;td&gt;&lt;a href='html/20.html'&gt;&lt;/a&gt;&lt;/td&gt;&lt;/tr&gt;</v>
      </c>
    </row>
    <row r="26" spans="1:8">
      <c r="A26" s="8">
        <v>21</v>
      </c>
      <c r="B26" t="s">
        <v>159</v>
      </c>
      <c r="C26" t="s">
        <v>306</v>
      </c>
      <c r="E26" t="str">
        <f t="shared" si="1"/>
        <v>&lt;tr&gt;&lt;td&gt;&lt;a href='html/21.html'&gt;21&lt;/a&gt;&lt;/td&gt;</v>
      </c>
      <c r="F26" t="str">
        <f t="shared" si="2"/>
        <v>&lt;td&gt;&lt;a href='html/21.html'&gt;谦退之道&lt;/a&gt;&lt;/td&gt;</v>
      </c>
      <c r="G26" t="str">
        <f t="shared" si="3"/>
        <v>&lt;td&gt;&lt;a href='html/21.html'&gt;The Art Of Getting Out Of Power&lt;/a&gt;&lt;/td&gt;</v>
      </c>
      <c r="H26" t="str">
        <f t="shared" si="4"/>
        <v>&lt;td&gt;&lt;a href='html/21.html'&gt;&lt;/a&gt;&lt;/td&gt;&lt;/tr&gt;</v>
      </c>
    </row>
    <row r="27" spans="1:8">
      <c r="A27" s="8">
        <v>22</v>
      </c>
      <c r="B27" t="s">
        <v>161</v>
      </c>
      <c r="C27" t="s">
        <v>307</v>
      </c>
      <c r="E27" t="str">
        <f t="shared" si="1"/>
        <v>&lt;tr&gt;&lt;td&gt;&lt;a href='html/22.html'&gt;22&lt;/a&gt;&lt;/td&gt;</v>
      </c>
      <c r="F27" t="str">
        <f t="shared" si="2"/>
        <v>&lt;td&gt;&lt;a href='html/22.html'&gt;工程与赈灾&lt;/a&gt;&lt;/td&gt;</v>
      </c>
      <c r="G27" t="str">
        <f t="shared" si="3"/>
        <v>&lt;td&gt;&lt;a href='html/22.html'&gt;Two Engineering And Famine Relief&lt;/a&gt;&lt;/td&gt;</v>
      </c>
      <c r="H27" t="str">
        <f t="shared" si="4"/>
        <v>&lt;td&gt;&lt;a href='html/22.html'&gt;&lt;/a&gt;&lt;/td&gt;&lt;/tr&gt;</v>
      </c>
    </row>
    <row r="28" spans="1:8">
      <c r="A28" s="8">
        <v>23</v>
      </c>
      <c r="B28" t="s">
        <v>163</v>
      </c>
      <c r="C28" t="s">
        <v>308</v>
      </c>
      <c r="E28" t="str">
        <f t="shared" si="1"/>
        <v>&lt;tr&gt;&lt;td&gt;&lt;a href='html/23.html'&gt;23&lt;/a&gt;&lt;/td&gt;</v>
      </c>
      <c r="F28" t="str">
        <f t="shared" si="2"/>
        <v>&lt;td&gt;&lt;a href='html/23.html'&gt;百姓之友&lt;/a&gt;&lt;/td&gt;</v>
      </c>
      <c r="G28" t="str">
        <f t="shared" si="3"/>
        <v>&lt;td&gt;&lt;a href='html/23.html'&gt;Friend Of The People&lt;/a&gt;&lt;/td&gt;</v>
      </c>
      <c r="H28" t="str">
        <f t="shared" si="4"/>
        <v>&lt;td&gt;&lt;a href='html/23.html'&gt;&lt;/a&gt;&lt;/td&gt;&lt;/tr&gt;</v>
      </c>
    </row>
    <row r="29" spans="1:8">
      <c r="A29" s="8"/>
      <c r="B29" s="8" t="s">
        <v>213</v>
      </c>
      <c r="C29" t="s">
        <v>317</v>
      </c>
      <c r="E29" t="str">
        <f t="shared" si="1"/>
        <v>&lt;tr&gt;&lt;td&gt;&lt;a href='html/.html'&gt;&lt;/a&gt;&lt;/td&gt;</v>
      </c>
      <c r="F29" t="str">
        <f t="shared" si="2"/>
        <v>&lt;td&gt;&lt;a href='html/.html'&gt;卷四    流放岁月&lt;/a&gt;&lt;/td&gt;</v>
      </c>
      <c r="G29" t="str">
        <f t="shared" si="3"/>
        <v>&lt;td&gt;&lt;a href='html/.html'&gt;Years Of Exile&lt;/a&gt;&lt;/td&gt;</v>
      </c>
      <c r="H29" t="str">
        <f t="shared" si="4"/>
        <v>&lt;td&gt;&lt;a href='html/.html'&gt;&lt;/a&gt;&lt;/td&gt;&lt;/tr&gt;</v>
      </c>
    </row>
    <row r="30" spans="1:8">
      <c r="A30" s="8">
        <v>24</v>
      </c>
      <c r="B30" t="s">
        <v>167</v>
      </c>
      <c r="C30" t="s">
        <v>309</v>
      </c>
      <c r="E30" t="str">
        <f t="shared" si="1"/>
        <v>&lt;tr&gt;&lt;td&gt;&lt;a href='html/24.html'&gt;24&lt;/a&gt;&lt;/td&gt;</v>
      </c>
      <c r="F30" t="str">
        <f t="shared" si="2"/>
        <v>&lt;td&gt;&lt;a href='html/24.html'&gt;二度迫害&lt;/a&gt;&lt;/td&gt;</v>
      </c>
      <c r="G30" t="str">
        <f t="shared" si="3"/>
        <v>&lt;td&gt;&lt;a href='html/24.html'&gt;Second Persecution&lt;/a&gt;&lt;/td&gt;</v>
      </c>
      <c r="H30" t="str">
        <f t="shared" si="4"/>
        <v>&lt;td&gt;&lt;a href='html/24.html'&gt;&lt;/a&gt;&lt;/td&gt;&lt;/tr&gt;</v>
      </c>
    </row>
    <row r="31" spans="1:8">
      <c r="A31" s="8">
        <v>25</v>
      </c>
      <c r="B31" t="s">
        <v>169</v>
      </c>
      <c r="C31" t="s">
        <v>310</v>
      </c>
      <c r="E31" t="str">
        <f t="shared" si="1"/>
        <v>&lt;tr&gt;&lt;td&gt;&lt;a href='html/25.html'&gt;25&lt;/a&gt;&lt;/td&gt;</v>
      </c>
      <c r="F31" t="str">
        <f t="shared" si="2"/>
        <v>&lt;td&gt;&lt;a href='html/25.html'&gt;岭南流放&lt;/a&gt;&lt;/td&gt;</v>
      </c>
      <c r="G31" t="str">
        <f t="shared" si="3"/>
        <v>&lt;td&gt;&lt;a href='html/25.html'&gt;Home In Exile&lt;/a&gt;&lt;/td&gt;</v>
      </c>
      <c r="H31" t="str">
        <f t="shared" si="4"/>
        <v>&lt;td&gt;&lt;a href='html/25.html'&gt;&lt;/a&gt;&lt;/td&gt;&lt;/tr&gt;</v>
      </c>
    </row>
    <row r="32" spans="1:8">
      <c r="A32" s="8">
        <v>26</v>
      </c>
      <c r="B32" t="s">
        <v>171</v>
      </c>
      <c r="C32" t="s">
        <v>311</v>
      </c>
      <c r="E32" t="str">
        <f t="shared" si="1"/>
        <v>&lt;tr&gt;&lt;td&gt;&lt;a href='html/26.html'&gt;26&lt;/a&gt;&lt;/td&gt;</v>
      </c>
      <c r="F32" t="str">
        <f t="shared" si="2"/>
        <v>&lt;td&gt;&lt;a href='html/26.html'&gt;仙居&lt;/a&gt;&lt;/td&gt;</v>
      </c>
      <c r="G32" t="str">
        <f t="shared" si="3"/>
        <v>&lt;td&gt;&lt;a href='html/26.html'&gt;Romance With Chaoyun&lt;/a&gt;&lt;/td&gt;</v>
      </c>
      <c r="H32" t="str">
        <f t="shared" si="4"/>
        <v>&lt;td&gt;&lt;a href='html/26.html'&gt;&lt;/a&gt;&lt;/td&gt;&lt;/tr&gt;</v>
      </c>
    </row>
    <row r="33" spans="1:8">
      <c r="A33" s="8">
        <v>27</v>
      </c>
      <c r="B33" t="s">
        <v>173</v>
      </c>
      <c r="C33" t="s">
        <v>312</v>
      </c>
      <c r="E33" t="str">
        <f t="shared" si="1"/>
        <v>&lt;tr&gt;&lt;td&gt;&lt;a href='html/27.html'&gt;27&lt;/a&gt;&lt;/td&gt;</v>
      </c>
      <c r="F33" t="str">
        <f t="shared" si="2"/>
        <v>&lt;td&gt;&lt;a href='html/27.html'&gt;域外&lt;/a&gt;&lt;/td&gt;</v>
      </c>
      <c r="G33" t="str">
        <f t="shared" si="3"/>
        <v>&lt;td&gt;&lt;a href='html/27.html'&gt;Outside China&lt;/a&gt;&lt;/td&gt;</v>
      </c>
      <c r="H33" t="str">
        <f t="shared" si="4"/>
        <v>&lt;td&gt;&lt;a href='html/27.html'&gt;&lt;/a&gt;&lt;/td&gt;&lt;/tr&gt;</v>
      </c>
    </row>
    <row r="34" spans="1:8">
      <c r="A34" s="8">
        <v>28</v>
      </c>
      <c r="B34" t="s">
        <v>175</v>
      </c>
      <c r="C34" t="s">
        <v>313</v>
      </c>
      <c r="E34" t="str">
        <f t="shared" si="1"/>
        <v>&lt;tr&gt;&lt;td&gt;&lt;a href='html/28.html'&gt;28&lt;/a&gt;&lt;/td&gt;</v>
      </c>
      <c r="F34" t="str">
        <f t="shared" si="2"/>
        <v>&lt;td&gt;&lt;a href='html/28.html'&gt;终了&lt;/a&gt;&lt;/td&gt;</v>
      </c>
      <c r="G34" t="str">
        <f t="shared" si="3"/>
        <v>&lt;td&gt;&lt;a href='html/28.html'&gt;The End&lt;/a&gt;&lt;/td&gt;</v>
      </c>
      <c r="H34" t="str">
        <f t="shared" si="4"/>
        <v>&lt;td&gt;&lt;a href='html/28.html'&gt;&lt;/a&gt;&lt;/td&gt;&lt;/tr&gt;</v>
      </c>
    </row>
    <row r="35" spans="1:8">
      <c r="A35" s="8">
        <v>29</v>
      </c>
      <c r="B35" s="8" t="s">
        <v>248</v>
      </c>
      <c r="E35" t="str">
        <f t="shared" si="1"/>
        <v>&lt;tr&gt;&lt;td&gt;&lt;a href='html/29.html'&gt;29&lt;/a&gt;&lt;/td&gt;</v>
      </c>
      <c r="F35" t="str">
        <f t="shared" si="2"/>
        <v>&lt;td&gt;&lt;a href='html/29.html'&gt;附录一 年谱&lt;/a&gt;&lt;/td&gt;</v>
      </c>
      <c r="G35" t="str">
        <f t="shared" si="3"/>
        <v>&lt;td&gt;&lt;a href='html/29.html'&gt;&lt;/a&gt;&lt;/td&gt;</v>
      </c>
      <c r="H35" t="str">
        <f t="shared" si="4"/>
        <v>&lt;td&gt;&lt;a href='html/29.html'&gt;&lt;/a&gt;&lt;/td&gt;&lt;/tr&gt;</v>
      </c>
    </row>
    <row r="36" spans="1:8">
      <c r="A36" s="8">
        <v>30</v>
      </c>
      <c r="B36" t="s">
        <v>249</v>
      </c>
      <c r="E36" t="str">
        <f t="shared" si="1"/>
        <v>&lt;tr&gt;&lt;td&gt;&lt;a href='html/30.html'&gt;30&lt;/a&gt;&lt;/td&gt;</v>
      </c>
      <c r="F36" t="str">
        <f t="shared" si="2"/>
        <v>&lt;td&gt;&lt;a href='html/30.html'&gt;附录二 参考书目及资料来源&lt;/a&gt;&lt;/td&gt;</v>
      </c>
      <c r="G36" t="str">
        <f t="shared" si="3"/>
        <v>&lt;td&gt;&lt;a href='html/30.html'&gt;&lt;/a&gt;&lt;/td&gt;</v>
      </c>
      <c r="H36" t="str">
        <f t="shared" si="4"/>
        <v>&lt;td&gt;&lt;a href='html/30.html'&gt;&lt;/a&gt;&lt;/td&gt;&lt;/tr&gt;</v>
      </c>
    </row>
    <row r="37" spans="1:8">
      <c r="A37" s="8">
        <v>31</v>
      </c>
      <c r="B37" t="s">
        <v>250</v>
      </c>
      <c r="E37" t="str">
        <f t="shared" si="1"/>
        <v>&lt;tr&gt;&lt;td&gt;&lt;a href='html/31.html'&gt;31&lt;/a&gt;&lt;/td&gt;</v>
      </c>
      <c r="F37" t="str">
        <f t="shared" si="2"/>
        <v>&lt;td&gt;&lt;a href='html/31.html'&gt;译序&lt;/a&gt;&lt;/td&gt;</v>
      </c>
      <c r="G37" t="str">
        <f t="shared" si="3"/>
        <v>&lt;td&gt;&lt;a href='html/31.html'&gt;&lt;/a&gt;&lt;/td&gt;</v>
      </c>
      <c r="H37" t="str">
        <f t="shared" si="4"/>
        <v>&lt;td&gt;&lt;a href='html/31.html'&gt;&lt;/a&gt;&lt;/td&gt;&lt;/tr&gt;</v>
      </c>
    </row>
    <row r="38" spans="1:8">
      <c r="A38" s="8">
        <v>32</v>
      </c>
      <c r="B38" t="s">
        <v>318</v>
      </c>
      <c r="E38" t="str">
        <f t="shared" si="1"/>
        <v>&lt;tr&gt;&lt;td&gt;&lt;a href='html/32.html'&gt;32&lt;/a&gt;&lt;/td&gt;</v>
      </c>
      <c r="F38" t="str">
        <f t="shared" si="2"/>
        <v>&lt;td&gt;&lt;a href='html/32.html'&gt;主要作品摘录&lt;/a&gt;&lt;/td&gt;</v>
      </c>
      <c r="G38" t="str">
        <f t="shared" si="3"/>
        <v>&lt;td&gt;&lt;a href='html/32.html'&gt;&lt;/a&gt;&lt;/td&gt;</v>
      </c>
      <c r="H38" t="str">
        <f t="shared" si="4"/>
        <v>&lt;td&gt;&lt;a href='html/32.html'&gt;&lt;/a&gt;&lt;/td&gt;&lt;/tr&gt;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>
      <selection activeCell="F6" sqref="F6"/>
    </sheetView>
  </sheetViews>
  <sheetFormatPr defaultRowHeight="14.4"/>
  <sheetData>
    <row r="1" spans="1:1">
      <c r="A1" s="5"/>
    </row>
    <row r="2" spans="1:1">
      <c r="A2" s="6" t="s">
        <v>320</v>
      </c>
    </row>
    <row r="3" spans="1:1">
      <c r="A3" s="7" t="s">
        <v>181</v>
      </c>
    </row>
    <row r="4" spans="1:1">
      <c r="A4" s="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D2" sqref="D2"/>
    </sheetView>
  </sheetViews>
  <sheetFormatPr defaultRowHeight="14.4"/>
  <cols>
    <col min="1" max="1" width="22" bestFit="1" customWidth="1"/>
    <col min="2" max="2" width="22" customWidth="1"/>
    <col min="3" max="3" width="18.33203125" bestFit="1" customWidth="1"/>
    <col min="4" max="4" width="63.21875" bestFit="1" customWidth="1"/>
    <col min="5" max="5" width="5.33203125" bestFit="1" customWidth="1"/>
    <col min="6" max="6" width="11.6640625" bestFit="1" customWidth="1"/>
  </cols>
  <sheetData>
    <row r="1" spans="1:7">
      <c r="A1" s="8" t="s">
        <v>182</v>
      </c>
      <c r="B1" s="8"/>
      <c r="D1" t="s">
        <v>183</v>
      </c>
      <c r="E1" s="8" t="s">
        <v>182</v>
      </c>
    </row>
    <row r="2" spans="1:7">
      <c r="A2" s="8"/>
      <c r="B2" s="8">
        <v>0</v>
      </c>
      <c r="C2" t="s">
        <v>180</v>
      </c>
      <c r="E2" s="8"/>
    </row>
    <row r="3" spans="1:7">
      <c r="C3" s="8" t="s">
        <v>184</v>
      </c>
      <c r="D3" t="s">
        <v>185</v>
      </c>
      <c r="E3" s="8" t="s">
        <v>113</v>
      </c>
      <c r="F3" t="s">
        <v>114</v>
      </c>
    </row>
    <row r="4" spans="1:7">
      <c r="A4" s="8" t="s">
        <v>186</v>
      </c>
      <c r="B4" s="8">
        <v>1</v>
      </c>
      <c r="C4" t="s">
        <v>116</v>
      </c>
      <c r="D4" t="s">
        <v>220</v>
      </c>
      <c r="E4" s="8"/>
      <c r="F4" t="s">
        <v>115</v>
      </c>
      <c r="G4" t="s">
        <v>116</v>
      </c>
    </row>
    <row r="5" spans="1:7">
      <c r="A5" s="8" t="s">
        <v>187</v>
      </c>
      <c r="B5" s="8">
        <v>2</v>
      </c>
      <c r="C5" t="s">
        <v>118</v>
      </c>
      <c r="D5" t="s">
        <v>221</v>
      </c>
      <c r="E5" s="8"/>
      <c r="F5" t="s">
        <v>117</v>
      </c>
      <c r="G5" t="s">
        <v>118</v>
      </c>
    </row>
    <row r="6" spans="1:7">
      <c r="A6" s="8" t="s">
        <v>188</v>
      </c>
      <c r="B6" s="8">
        <v>3</v>
      </c>
      <c r="C6" t="s">
        <v>114</v>
      </c>
      <c r="D6" t="s">
        <v>222</v>
      </c>
      <c r="E6" s="8"/>
      <c r="F6" t="s">
        <v>119</v>
      </c>
      <c r="G6" t="s">
        <v>114</v>
      </c>
    </row>
    <row r="7" spans="1:7">
      <c r="A7" s="8" t="s">
        <v>189</v>
      </c>
      <c r="B7" s="8">
        <v>4</v>
      </c>
      <c r="C7" t="s">
        <v>121</v>
      </c>
      <c r="D7" t="s">
        <v>223</v>
      </c>
      <c r="E7" s="8"/>
      <c r="F7" t="s">
        <v>120</v>
      </c>
      <c r="G7" t="s">
        <v>121</v>
      </c>
    </row>
    <row r="8" spans="1:7">
      <c r="A8" s="8" t="s">
        <v>190</v>
      </c>
      <c r="B8" s="8">
        <v>5</v>
      </c>
      <c r="C8" t="s">
        <v>123</v>
      </c>
      <c r="D8" t="s">
        <v>224</v>
      </c>
      <c r="E8" s="8"/>
      <c r="F8" t="s">
        <v>122</v>
      </c>
      <c r="G8" t="s">
        <v>123</v>
      </c>
    </row>
    <row r="9" spans="1:7">
      <c r="B9" s="8"/>
      <c r="C9" s="8" t="s">
        <v>191</v>
      </c>
      <c r="D9" t="s">
        <v>192</v>
      </c>
      <c r="E9" s="8" t="s">
        <v>124</v>
      </c>
      <c r="F9" t="s">
        <v>125</v>
      </c>
    </row>
    <row r="10" spans="1:7">
      <c r="A10" s="8" t="s">
        <v>193</v>
      </c>
      <c r="B10" s="8">
        <v>6</v>
      </c>
      <c r="C10" t="s">
        <v>127</v>
      </c>
      <c r="D10" t="s">
        <v>225</v>
      </c>
      <c r="E10" s="8"/>
      <c r="F10" t="s">
        <v>126</v>
      </c>
      <c r="G10" t="s">
        <v>127</v>
      </c>
    </row>
    <row r="11" spans="1:7">
      <c r="A11" s="8" t="s">
        <v>194</v>
      </c>
      <c r="B11" s="8">
        <v>7</v>
      </c>
      <c r="C11" t="s">
        <v>129</v>
      </c>
      <c r="D11" t="s">
        <v>226</v>
      </c>
      <c r="E11" s="8"/>
      <c r="F11" t="s">
        <v>128</v>
      </c>
      <c r="G11" t="s">
        <v>129</v>
      </c>
    </row>
    <row r="12" spans="1:7">
      <c r="A12" s="8" t="s">
        <v>195</v>
      </c>
      <c r="B12" s="8">
        <v>8</v>
      </c>
      <c r="C12" t="s">
        <v>131</v>
      </c>
      <c r="D12" t="s">
        <v>227</v>
      </c>
      <c r="E12" s="8"/>
      <c r="F12" t="s">
        <v>130</v>
      </c>
      <c r="G12" t="s">
        <v>131</v>
      </c>
    </row>
    <row r="13" spans="1:7">
      <c r="A13" s="8" t="s">
        <v>196</v>
      </c>
      <c r="B13" s="8">
        <v>9</v>
      </c>
      <c r="C13" t="s">
        <v>133</v>
      </c>
      <c r="D13" t="s">
        <v>228</v>
      </c>
      <c r="E13" s="8"/>
      <c r="F13" t="s">
        <v>132</v>
      </c>
      <c r="G13" t="s">
        <v>133</v>
      </c>
    </row>
    <row r="14" spans="1:7">
      <c r="A14" s="8" t="s">
        <v>197</v>
      </c>
      <c r="B14" s="8">
        <v>10</v>
      </c>
      <c r="C14" t="s">
        <v>135</v>
      </c>
      <c r="D14" t="s">
        <v>229</v>
      </c>
      <c r="E14" s="8"/>
      <c r="F14" t="s">
        <v>134</v>
      </c>
      <c r="G14" t="s">
        <v>135</v>
      </c>
    </row>
    <row r="15" spans="1:7">
      <c r="A15" s="8" t="s">
        <v>198</v>
      </c>
      <c r="B15" s="8">
        <v>11</v>
      </c>
      <c r="C15" t="s">
        <v>137</v>
      </c>
      <c r="D15" t="s">
        <v>230</v>
      </c>
      <c r="E15" s="8"/>
      <c r="F15" t="s">
        <v>136</v>
      </c>
      <c r="G15" t="s">
        <v>137</v>
      </c>
    </row>
    <row r="16" spans="1:7">
      <c r="A16" s="8" t="s">
        <v>199</v>
      </c>
      <c r="B16" s="8">
        <v>12</v>
      </c>
      <c r="C16" t="s">
        <v>139</v>
      </c>
      <c r="D16" t="s">
        <v>231</v>
      </c>
      <c r="E16" s="8"/>
      <c r="F16" t="s">
        <v>138</v>
      </c>
      <c r="G16" t="s">
        <v>139</v>
      </c>
    </row>
    <row r="17" spans="1:7">
      <c r="A17" s="8" t="s">
        <v>200</v>
      </c>
      <c r="B17" s="8">
        <v>13</v>
      </c>
      <c r="C17" t="s">
        <v>141</v>
      </c>
      <c r="D17" t="s">
        <v>232</v>
      </c>
      <c r="E17" s="8"/>
      <c r="F17" t="s">
        <v>140</v>
      </c>
      <c r="G17" t="s">
        <v>141</v>
      </c>
    </row>
    <row r="18" spans="1:7">
      <c r="A18" s="8" t="s">
        <v>201</v>
      </c>
      <c r="B18" s="8">
        <v>14</v>
      </c>
      <c r="C18" t="s">
        <v>143</v>
      </c>
      <c r="D18" t="s">
        <v>233</v>
      </c>
      <c r="E18" s="8"/>
      <c r="F18" t="s">
        <v>142</v>
      </c>
      <c r="G18" t="s">
        <v>143</v>
      </c>
    </row>
    <row r="19" spans="1:7">
      <c r="B19" s="8"/>
      <c r="C19" s="8" t="s">
        <v>202</v>
      </c>
      <c r="D19" t="s">
        <v>203</v>
      </c>
      <c r="E19" s="8" t="s">
        <v>144</v>
      </c>
      <c r="F19" t="s">
        <v>145</v>
      </c>
    </row>
    <row r="20" spans="1:7">
      <c r="A20" s="8" t="s">
        <v>204</v>
      </c>
      <c r="B20" s="8">
        <v>15</v>
      </c>
      <c r="C20" t="s">
        <v>147</v>
      </c>
      <c r="D20" t="s">
        <v>234</v>
      </c>
      <c r="E20" s="8"/>
      <c r="F20" t="s">
        <v>146</v>
      </c>
      <c r="G20" t="s">
        <v>147</v>
      </c>
    </row>
    <row r="21" spans="1:7">
      <c r="A21" s="8" t="s">
        <v>205</v>
      </c>
      <c r="B21" s="8">
        <v>16</v>
      </c>
      <c r="C21" t="s">
        <v>149</v>
      </c>
      <c r="D21" t="s">
        <v>235</v>
      </c>
      <c r="E21" s="8"/>
      <c r="F21" t="s">
        <v>148</v>
      </c>
      <c r="G21" t="s">
        <v>149</v>
      </c>
    </row>
    <row r="22" spans="1:7">
      <c r="A22" s="8" t="s">
        <v>206</v>
      </c>
      <c r="B22" s="8">
        <v>17</v>
      </c>
      <c r="C22" t="s">
        <v>151</v>
      </c>
      <c r="D22" t="s">
        <v>236</v>
      </c>
      <c r="E22" s="8"/>
      <c r="F22" t="s">
        <v>150</v>
      </c>
      <c r="G22" t="s">
        <v>151</v>
      </c>
    </row>
    <row r="23" spans="1:7">
      <c r="A23" s="8" t="s">
        <v>207</v>
      </c>
      <c r="B23" s="8">
        <v>18</v>
      </c>
      <c r="C23" t="s">
        <v>153</v>
      </c>
      <c r="D23" t="s">
        <v>237</v>
      </c>
      <c r="E23" s="8"/>
      <c r="F23" t="s">
        <v>152</v>
      </c>
      <c r="G23" t="s">
        <v>153</v>
      </c>
    </row>
    <row r="24" spans="1:7">
      <c r="A24" s="8" t="s">
        <v>208</v>
      </c>
      <c r="B24" s="8">
        <v>19</v>
      </c>
      <c r="C24" t="s">
        <v>155</v>
      </c>
      <c r="D24" t="s">
        <v>238</v>
      </c>
      <c r="E24" s="8"/>
      <c r="F24" t="s">
        <v>154</v>
      </c>
      <c r="G24" t="s">
        <v>155</v>
      </c>
    </row>
    <row r="25" spans="1:7">
      <c r="A25" s="8" t="s">
        <v>209</v>
      </c>
      <c r="B25" s="8">
        <v>20</v>
      </c>
      <c r="C25" t="s">
        <v>157</v>
      </c>
      <c r="D25" t="s">
        <v>239</v>
      </c>
      <c r="E25" s="8"/>
      <c r="F25" t="s">
        <v>156</v>
      </c>
      <c r="G25" t="s">
        <v>157</v>
      </c>
    </row>
    <row r="26" spans="1:7">
      <c r="A26" s="8" t="s">
        <v>210</v>
      </c>
      <c r="B26" s="8">
        <v>21</v>
      </c>
      <c r="C26" t="s">
        <v>159</v>
      </c>
      <c r="D26" t="s">
        <v>240</v>
      </c>
      <c r="E26" s="8"/>
      <c r="F26" t="s">
        <v>158</v>
      </c>
      <c r="G26" t="s">
        <v>159</v>
      </c>
    </row>
    <row r="27" spans="1:7">
      <c r="A27" s="8" t="s">
        <v>211</v>
      </c>
      <c r="B27" s="8">
        <v>22</v>
      </c>
      <c r="C27" t="s">
        <v>161</v>
      </c>
      <c r="D27" t="s">
        <v>241</v>
      </c>
      <c r="E27" s="8"/>
      <c r="F27" t="s">
        <v>160</v>
      </c>
      <c r="G27" t="s">
        <v>161</v>
      </c>
    </row>
    <row r="28" spans="1:7">
      <c r="A28" s="8" t="s">
        <v>212</v>
      </c>
      <c r="B28" s="8">
        <v>23</v>
      </c>
      <c r="C28" t="s">
        <v>163</v>
      </c>
      <c r="D28" t="s">
        <v>242</v>
      </c>
      <c r="E28" s="8"/>
      <c r="F28" t="s">
        <v>162</v>
      </c>
      <c r="G28" t="s">
        <v>163</v>
      </c>
    </row>
    <row r="29" spans="1:7">
      <c r="B29" s="8"/>
      <c r="C29" s="8" t="s">
        <v>213</v>
      </c>
      <c r="D29" t="s">
        <v>214</v>
      </c>
      <c r="E29" s="8" t="s">
        <v>164</v>
      </c>
      <c r="F29" t="s">
        <v>165</v>
      </c>
    </row>
    <row r="30" spans="1:7">
      <c r="A30" s="8" t="s">
        <v>215</v>
      </c>
      <c r="B30" s="8">
        <v>24</v>
      </c>
      <c r="C30" t="s">
        <v>167</v>
      </c>
      <c r="D30" t="s">
        <v>243</v>
      </c>
      <c r="E30" s="8"/>
      <c r="F30" t="s">
        <v>166</v>
      </c>
      <c r="G30" t="s">
        <v>167</v>
      </c>
    </row>
    <row r="31" spans="1:7">
      <c r="A31" s="8" t="s">
        <v>216</v>
      </c>
      <c r="B31" s="8">
        <v>25</v>
      </c>
      <c r="C31" t="s">
        <v>169</v>
      </c>
      <c r="D31" t="s">
        <v>244</v>
      </c>
      <c r="E31" s="8"/>
      <c r="F31" t="s">
        <v>168</v>
      </c>
      <c r="G31" t="s">
        <v>169</v>
      </c>
    </row>
    <row r="32" spans="1:7">
      <c r="A32" s="8" t="s">
        <v>217</v>
      </c>
      <c r="B32" s="8">
        <v>26</v>
      </c>
      <c r="C32" t="s">
        <v>171</v>
      </c>
      <c r="D32" t="s">
        <v>245</v>
      </c>
      <c r="E32" s="8"/>
      <c r="F32" t="s">
        <v>170</v>
      </c>
      <c r="G32" t="s">
        <v>171</v>
      </c>
    </row>
    <row r="33" spans="1:7">
      <c r="A33" s="8" t="s">
        <v>218</v>
      </c>
      <c r="B33" s="8">
        <v>27</v>
      </c>
      <c r="C33" t="s">
        <v>173</v>
      </c>
      <c r="D33" t="s">
        <v>246</v>
      </c>
      <c r="E33" s="8"/>
      <c r="F33" t="s">
        <v>172</v>
      </c>
      <c r="G33" t="s">
        <v>173</v>
      </c>
    </row>
    <row r="34" spans="1:7">
      <c r="A34" s="8" t="s">
        <v>219</v>
      </c>
      <c r="B34" s="8">
        <v>28</v>
      </c>
      <c r="C34" t="s">
        <v>175</v>
      </c>
      <c r="D34" t="s">
        <v>247</v>
      </c>
      <c r="E34" s="8"/>
      <c r="F34" t="s">
        <v>174</v>
      </c>
      <c r="G34" t="s">
        <v>175</v>
      </c>
    </row>
    <row r="35" spans="1:7">
      <c r="B35" s="8">
        <v>29</v>
      </c>
      <c r="C35" s="8" t="s">
        <v>248</v>
      </c>
      <c r="E35" s="8" t="s">
        <v>176</v>
      </c>
      <c r="F35" t="s">
        <v>177</v>
      </c>
    </row>
    <row r="36" spans="1:7">
      <c r="B36" s="8">
        <v>30</v>
      </c>
      <c r="C36" t="s">
        <v>249</v>
      </c>
      <c r="D36">
        <v>0</v>
      </c>
    </row>
    <row r="37" spans="1:7">
      <c r="B37" s="8">
        <v>31</v>
      </c>
      <c r="C37" t="s">
        <v>250</v>
      </c>
    </row>
    <row r="38" spans="1:7">
      <c r="B38" s="8">
        <v>32</v>
      </c>
    </row>
    <row r="39" spans="1:7">
      <c r="B39" s="8">
        <v>33</v>
      </c>
    </row>
    <row r="40" spans="1:7">
      <c r="B40" s="8">
        <v>34</v>
      </c>
    </row>
    <row r="41" spans="1:7">
      <c r="B41" s="8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Sheet3 (2)</vt:lpstr>
      <vt:lpstr>序号网页</vt:lpstr>
      <vt:lpstr>jpg 数字</vt:lpstr>
      <vt:lpstr>png 数字</vt:lpstr>
      <vt:lpstr>Sheet1</vt:lpstr>
      <vt:lpstr>目录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2022-12-30T23:29:25Z</dcterms:modified>
</cp:coreProperties>
</file>