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ORE INVENTORY\Vehicle &amp; equipment parts register\"/>
    </mc:Choice>
  </mc:AlternateContent>
  <xr:revisionPtr revIDLastSave="0" documentId="13_ncr:1_{2E900EC9-FA11-41D7-BB08-42A5397DC929}" xr6:coauthVersionLast="47" xr6:coauthVersionMax="47" xr10:uidLastSave="{00000000-0000-0000-0000-000000000000}"/>
  <bookViews>
    <workbookView xWindow="-120" yWindow="-120" windowWidth="29040" windowHeight="15720" activeTab="1" xr2:uid="{D876E7CE-C582-489C-951A-7CD5EC9B497D}"/>
  </bookViews>
  <sheets>
    <sheet name="Stock levels mastersheet" sheetId="1" r:id="rId1"/>
    <sheet name="Vehicle Stock levels" sheetId="2" r:id="rId2"/>
    <sheet name="Boats-Trailers info" sheetId="3" r:id="rId3"/>
    <sheet name="PPA Filters " sheetId="4" r:id="rId4"/>
    <sheet name="Sheet1" sheetId="5" r:id="rId5"/>
    <sheet name="VEHICLE AUDITS" sheetId="6" r:id="rId6"/>
  </sheets>
  <definedNames>
    <definedName name="_xlnm._FilterDatabase" localSheetId="0" hidden="1">'Stock levels mastersheet'!$A$3:$G$63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L43" i="2"/>
  <c r="L42" i="2"/>
  <c r="L41" i="2"/>
  <c r="L39" i="2"/>
  <c r="L36" i="2"/>
  <c r="L35" i="2"/>
  <c r="L34" i="2"/>
  <c r="L33" i="2"/>
  <c r="L30" i="2"/>
  <c r="L26" i="2"/>
  <c r="L24" i="2"/>
  <c r="L23" i="2"/>
  <c r="L20" i="2"/>
  <c r="L3" i="2"/>
  <c r="L17" i="2"/>
  <c r="F37" i="2"/>
  <c r="F31" i="2"/>
  <c r="F29" i="2"/>
  <c r="F28" i="2"/>
  <c r="F2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9" i="2"/>
  <c r="F8" i="2"/>
  <c r="F23" i="2"/>
  <c r="I50" i="2"/>
  <c r="G48" i="2"/>
  <c r="F32" i="2"/>
  <c r="H32" i="2"/>
  <c r="H15" i="2"/>
  <c r="H38" i="2"/>
  <c r="H31" i="2"/>
  <c r="H28" i="2"/>
  <c r="H29" i="2"/>
  <c r="H27" i="2"/>
  <c r="H19" i="2"/>
  <c r="H17" i="2"/>
  <c r="H14" i="2"/>
  <c r="H13" i="2"/>
  <c r="H12" i="2"/>
  <c r="H11" i="2"/>
  <c r="H10" i="2"/>
  <c r="H9" i="2"/>
  <c r="H8" i="2"/>
  <c r="H7" i="2"/>
  <c r="H6" i="2"/>
  <c r="H5" i="2"/>
  <c r="H4" i="2"/>
  <c r="H3" i="2"/>
  <c r="J32" i="2"/>
  <c r="I52" i="2"/>
  <c r="G51" i="2"/>
  <c r="G47" i="2"/>
  <c r="I53" i="2"/>
  <c r="J4" i="2"/>
  <c r="H37" i="2" l="1"/>
  <c r="H18" i="2"/>
  <c r="J37" i="2"/>
  <c r="J18" i="2"/>
  <c r="N14" i="3"/>
  <c r="N13" i="3"/>
  <c r="N12" i="3"/>
  <c r="N11" i="3"/>
  <c r="N10" i="3"/>
  <c r="N9" i="3"/>
  <c r="N8" i="3"/>
  <c r="N7" i="3"/>
  <c r="N6" i="3"/>
  <c r="N5" i="3"/>
  <c r="N4" i="3"/>
  <c r="L14" i="3"/>
  <c r="L13" i="3"/>
  <c r="L12" i="3"/>
  <c r="L11" i="3"/>
  <c r="L10" i="3"/>
  <c r="L9" i="3"/>
  <c r="L8" i="3"/>
  <c r="L7" i="3"/>
  <c r="L6" i="3"/>
  <c r="L5" i="3"/>
  <c r="L4" i="3"/>
  <c r="H14" i="3"/>
  <c r="H13" i="3"/>
  <c r="H12" i="3"/>
  <c r="H11" i="3"/>
  <c r="H10" i="3"/>
  <c r="H9" i="3"/>
  <c r="H8" i="3"/>
  <c r="H7" i="3"/>
  <c r="H6" i="3"/>
  <c r="H5" i="3"/>
  <c r="H4" i="3"/>
  <c r="F6" i="3"/>
  <c r="F4" i="3"/>
  <c r="J14" i="3"/>
  <c r="J13" i="3"/>
  <c r="J12" i="3"/>
  <c r="J11" i="3"/>
  <c r="J10" i="3"/>
  <c r="J9" i="3"/>
  <c r="J8" i="3"/>
  <c r="J7" i="3"/>
  <c r="J6" i="3"/>
  <c r="J5" i="3"/>
  <c r="J4" i="3"/>
  <c r="F14" i="3"/>
  <c r="F13" i="3"/>
  <c r="F12" i="3"/>
  <c r="F11" i="3"/>
  <c r="F10" i="3"/>
  <c r="F9" i="3"/>
  <c r="F8" i="3"/>
  <c r="F7" i="3"/>
  <c r="F5" i="3"/>
  <c r="D14" i="3"/>
  <c r="D13" i="3"/>
  <c r="D12" i="3"/>
  <c r="D11" i="3"/>
  <c r="D10" i="3"/>
  <c r="D9" i="3"/>
  <c r="D8" i="3"/>
  <c r="D7" i="3"/>
  <c r="D6" i="3"/>
  <c r="D5" i="3"/>
  <c r="D4" i="3"/>
  <c r="O11" i="2" l="1"/>
  <c r="O12" i="2"/>
  <c r="O13" i="2"/>
  <c r="O14" i="2"/>
  <c r="O15" i="2"/>
  <c r="O17" i="2"/>
  <c r="O18" i="2"/>
  <c r="O19" i="2"/>
  <c r="O21" i="2"/>
  <c r="O22" i="2"/>
  <c r="O27" i="2"/>
  <c r="O28" i="2"/>
  <c r="O29" i="2"/>
  <c r="O31" i="2"/>
  <c r="O37" i="2"/>
  <c r="O38" i="2"/>
  <c r="O10" i="2"/>
  <c r="O9" i="2"/>
  <c r="O8" i="2"/>
  <c r="O7" i="2"/>
  <c r="O6" i="2"/>
  <c r="O5" i="2"/>
  <c r="O4" i="2"/>
  <c r="O49" i="2"/>
  <c r="H20" i="2"/>
  <c r="H26" i="2" s="1"/>
  <c r="H30" i="2"/>
  <c r="K53" i="2"/>
  <c r="K52" i="2"/>
  <c r="L38" i="2" l="1"/>
  <c r="L37" i="2"/>
  <c r="L31" i="2"/>
  <c r="L29" i="2"/>
  <c r="L28" i="2"/>
  <c r="L27" i="2"/>
  <c r="L22" i="2"/>
  <c r="L21" i="2"/>
  <c r="L19" i="2"/>
  <c r="L18" i="2"/>
  <c r="L15" i="2"/>
  <c r="L14" i="2"/>
  <c r="L13" i="2"/>
  <c r="L12" i="2"/>
  <c r="L11" i="2"/>
  <c r="L10" i="2"/>
  <c r="L9" i="2"/>
  <c r="L8" i="2"/>
  <c r="L7" i="2"/>
  <c r="L6" i="2"/>
  <c r="L5" i="2"/>
  <c r="L4" i="2"/>
  <c r="H22" i="2" l="1"/>
  <c r="H21" i="2"/>
  <c r="J16" i="2"/>
  <c r="H16" i="2"/>
  <c r="J20" i="2"/>
  <c r="J38" i="2"/>
  <c r="J31" i="2"/>
  <c r="J29" i="2"/>
  <c r="J28" i="2"/>
  <c r="J27" i="2"/>
  <c r="J22" i="2"/>
  <c r="J21" i="2"/>
  <c r="J19" i="2"/>
  <c r="J17" i="2"/>
  <c r="J15" i="2"/>
  <c r="J14" i="2"/>
  <c r="J13" i="2"/>
  <c r="J12" i="2"/>
  <c r="J11" i="2"/>
  <c r="J10" i="2"/>
  <c r="J9" i="2"/>
  <c r="J8" i="2"/>
  <c r="J7" i="2"/>
  <c r="J6" i="2"/>
  <c r="J5" i="2"/>
  <c r="J43" i="2"/>
  <c r="J42" i="2"/>
  <c r="J41" i="2"/>
  <c r="J39" i="2"/>
  <c r="J36" i="2"/>
  <c r="J35" i="2"/>
  <c r="J34" i="2"/>
  <c r="J33" i="2"/>
  <c r="J30" i="2"/>
  <c r="J26" i="2"/>
  <c r="J24" i="2"/>
  <c r="J23" i="2"/>
  <c r="J3" i="2"/>
  <c r="F42" i="2"/>
  <c r="F43" i="2"/>
  <c r="F41" i="2"/>
  <c r="F39" i="2"/>
  <c r="F38" i="2"/>
  <c r="F36" i="2"/>
  <c r="F35" i="2"/>
  <c r="F34" i="2"/>
  <c r="F33" i="2"/>
  <c r="F30" i="2"/>
  <c r="F26" i="2"/>
  <c r="F24" i="2"/>
  <c r="H43" i="2"/>
  <c r="H41" i="2"/>
  <c r="H39" i="2"/>
  <c r="H36" i="2"/>
  <c r="H35" i="2"/>
  <c r="H34" i="2"/>
  <c r="H33" i="2"/>
  <c r="H24" i="2"/>
  <c r="H23" i="2"/>
</calcChain>
</file>

<file path=xl/sharedStrings.xml><?xml version="1.0" encoding="utf-8"?>
<sst xmlns="http://schemas.openxmlformats.org/spreadsheetml/2006/main" count="1199" uniqueCount="580">
  <si>
    <t>Product Name</t>
  </si>
  <si>
    <t>Description</t>
  </si>
  <si>
    <t>Supplier</t>
  </si>
  <si>
    <t>Notes</t>
  </si>
  <si>
    <t>Stock</t>
  </si>
  <si>
    <t>Order qty</t>
  </si>
  <si>
    <t>MAD 2</t>
  </si>
  <si>
    <t>MAD 3</t>
  </si>
  <si>
    <t>MAD 4</t>
  </si>
  <si>
    <t>MAD 5</t>
  </si>
  <si>
    <t>MAD 6</t>
  </si>
  <si>
    <t>MAD 7</t>
  </si>
  <si>
    <t>MAD 8</t>
  </si>
  <si>
    <t>MAD 9</t>
  </si>
  <si>
    <t>MAD 10</t>
  </si>
  <si>
    <t>MAD 11</t>
  </si>
  <si>
    <t>MAD 12</t>
  </si>
  <si>
    <t>MAD 14</t>
  </si>
  <si>
    <t>MAD 15</t>
  </si>
  <si>
    <t>MAD 16</t>
  </si>
  <si>
    <t>MAD 17</t>
  </si>
  <si>
    <t>MAD 18</t>
  </si>
  <si>
    <t>MAD 19</t>
  </si>
  <si>
    <t>MAD 20</t>
  </si>
  <si>
    <t>MAD 21</t>
  </si>
  <si>
    <t>MAD 22</t>
  </si>
  <si>
    <t>MAD 23</t>
  </si>
  <si>
    <t>MAD 24</t>
  </si>
  <si>
    <t>MAD 25</t>
  </si>
  <si>
    <t>MAD 26</t>
  </si>
  <si>
    <t>MAD 27</t>
  </si>
  <si>
    <t>MAD 28</t>
  </si>
  <si>
    <t>MAD 29</t>
  </si>
  <si>
    <t>MAD 30</t>
  </si>
  <si>
    <t>MAD 31</t>
  </si>
  <si>
    <t>MAD 32</t>
  </si>
  <si>
    <t>MAD 33</t>
  </si>
  <si>
    <t>MAD 34</t>
  </si>
  <si>
    <t>MAD 35</t>
  </si>
  <si>
    <t>MAD 36</t>
  </si>
  <si>
    <t>MAD 37</t>
  </si>
  <si>
    <t>MAD 38</t>
  </si>
  <si>
    <t xml:space="preserve">MAD 39 </t>
  </si>
  <si>
    <t>MAD 40</t>
  </si>
  <si>
    <t>MAD 41</t>
  </si>
  <si>
    <t>Toyota Kluger</t>
  </si>
  <si>
    <t>Toyota Lcruiser</t>
  </si>
  <si>
    <t>Oil Filter</t>
  </si>
  <si>
    <t>Part number</t>
  </si>
  <si>
    <t>Fuel Filter</t>
  </si>
  <si>
    <t>178010C010</t>
  </si>
  <si>
    <t>Air filter</t>
  </si>
  <si>
    <t>Cabin filter</t>
  </si>
  <si>
    <t>90915YZZD2</t>
  </si>
  <si>
    <t>Motor Oil</t>
  </si>
  <si>
    <t>TO90915YZZD2</t>
  </si>
  <si>
    <t>TO178010C010</t>
  </si>
  <si>
    <t>Motor Vehicle ID</t>
  </si>
  <si>
    <t xml:space="preserve">Rego </t>
  </si>
  <si>
    <t>Model</t>
  </si>
  <si>
    <t>Year</t>
  </si>
  <si>
    <t>Drive</t>
  </si>
  <si>
    <t>Engine No.</t>
  </si>
  <si>
    <t>Vin No.</t>
  </si>
  <si>
    <t>1GNU - 775</t>
  </si>
  <si>
    <t>Hilux (Dual)</t>
  </si>
  <si>
    <t>1ENY - 570</t>
  </si>
  <si>
    <t>Hilux</t>
  </si>
  <si>
    <t>1DXZ - 355</t>
  </si>
  <si>
    <t xml:space="preserve">FILTERS </t>
  </si>
  <si>
    <t xml:space="preserve">AIR </t>
  </si>
  <si>
    <t>OIL</t>
  </si>
  <si>
    <t xml:space="preserve">FUEL </t>
  </si>
  <si>
    <t>CABIN</t>
  </si>
  <si>
    <t>1DVQ - 223</t>
  </si>
  <si>
    <t>N70</t>
  </si>
  <si>
    <t>233900L050</t>
  </si>
  <si>
    <t xml:space="preserve">1EER - 881 </t>
  </si>
  <si>
    <t>Hilux 4WD</t>
  </si>
  <si>
    <t>N80</t>
  </si>
  <si>
    <t>178010L040</t>
  </si>
  <si>
    <t>233900L070</t>
  </si>
  <si>
    <t>1EHF - 320</t>
  </si>
  <si>
    <t>1ECU - 795</t>
  </si>
  <si>
    <t>1EJH - 341</t>
  </si>
  <si>
    <t>Hilux (hyab)</t>
  </si>
  <si>
    <t>1EHF - 335</t>
  </si>
  <si>
    <t>1EJH - 313</t>
  </si>
  <si>
    <t xml:space="preserve">1ELZ - 739 </t>
  </si>
  <si>
    <t>1EHF - 396</t>
  </si>
  <si>
    <t>1CUL - 372</t>
  </si>
  <si>
    <t xml:space="preserve">Hilux (Dual) </t>
  </si>
  <si>
    <t>PH 9414</t>
  </si>
  <si>
    <t>Isuzu</t>
  </si>
  <si>
    <t>1ENY - 584</t>
  </si>
  <si>
    <t>1EWX - 324</t>
  </si>
  <si>
    <t>1EHF - 348</t>
  </si>
  <si>
    <t>1GCS - 445</t>
  </si>
  <si>
    <t>1CVP - 937</t>
  </si>
  <si>
    <t>1DWX - 326</t>
  </si>
  <si>
    <t>1HNI 839</t>
  </si>
  <si>
    <t>1GXM -353</t>
  </si>
  <si>
    <t>1AXE-753</t>
  </si>
  <si>
    <t>Ford</t>
  </si>
  <si>
    <t>WA24478</t>
  </si>
  <si>
    <t>1DRP-707</t>
  </si>
  <si>
    <t>1DTH - 396</t>
  </si>
  <si>
    <t>1GLL - 729</t>
  </si>
  <si>
    <t>1GNU - 776</t>
  </si>
  <si>
    <t>1DZG - 610</t>
  </si>
  <si>
    <t>1DCF - 949</t>
  </si>
  <si>
    <t>1GCS - 403</t>
  </si>
  <si>
    <t>1GOC - 684</t>
  </si>
  <si>
    <t>1HCA - 967</t>
  </si>
  <si>
    <t>1HCA - 968</t>
  </si>
  <si>
    <t>1HON - 987</t>
  </si>
  <si>
    <t>1HKJ - 120</t>
  </si>
  <si>
    <t>Landcruiser</t>
  </si>
  <si>
    <t>1GWJ - 336</t>
  </si>
  <si>
    <t>1GDZ - 641</t>
  </si>
  <si>
    <t>Subaru</t>
  </si>
  <si>
    <t>1HDO-993</t>
  </si>
  <si>
    <t>1HKW255</t>
  </si>
  <si>
    <t>Klugar</t>
  </si>
  <si>
    <t>XKU383</t>
  </si>
  <si>
    <t>Equipment</t>
  </si>
  <si>
    <t>MAD 1</t>
  </si>
  <si>
    <t xml:space="preserve">PH 170 </t>
  </si>
  <si>
    <t>CraneSafe Renewed to - 29/09/23     PPA Annual Inspection - 23/04/2023</t>
  </si>
  <si>
    <t>FORKLIFT</t>
  </si>
  <si>
    <t>PH 26998</t>
  </si>
  <si>
    <t>Clark</t>
  </si>
  <si>
    <t>GTS232D13989961CNF</t>
  </si>
  <si>
    <t>Trailers</t>
  </si>
  <si>
    <t>BOX TRAILER</t>
  </si>
  <si>
    <t>1TON-775</t>
  </si>
  <si>
    <t>6A4T20D0JPT031771</t>
  </si>
  <si>
    <t>GENSET TRAILER</t>
  </si>
  <si>
    <t>PH 17129</t>
  </si>
  <si>
    <t>6T9T20WA1F0HW0326</t>
  </si>
  <si>
    <t>SITE TRAILER</t>
  </si>
  <si>
    <t>1TOZ-865</t>
  </si>
  <si>
    <t>6U9VSS00000052932</t>
  </si>
  <si>
    <t>Boat Trailers</t>
  </si>
  <si>
    <t>BOAT TRAILER MB1</t>
  </si>
  <si>
    <t>1TUW-307</t>
  </si>
  <si>
    <t>6HWB0ATRLGC862184</t>
  </si>
  <si>
    <t>BOAT TRAILER MB2</t>
  </si>
  <si>
    <t>PH 16947</t>
  </si>
  <si>
    <t>6T9T22V86H06PU003</t>
  </si>
  <si>
    <t>BOAT TRAILER MB8</t>
  </si>
  <si>
    <t>1TVK-094</t>
  </si>
  <si>
    <t>6A4T22LOJPT010629</t>
  </si>
  <si>
    <t>MAD BOAT 1</t>
  </si>
  <si>
    <t>MAD BOAT 2</t>
  </si>
  <si>
    <t>MAD BOAT 3</t>
  </si>
  <si>
    <t>MAD BOAT 4</t>
  </si>
  <si>
    <t>MAD BOAT 5</t>
  </si>
  <si>
    <t>MAD BOAT 6</t>
  </si>
  <si>
    <t>MAD BOAT 7</t>
  </si>
  <si>
    <t>MAD BOAT 8</t>
  </si>
  <si>
    <t>MAD BOAT 9</t>
  </si>
  <si>
    <t>MAD BOAT 10</t>
  </si>
  <si>
    <t>MAD BOAT 11</t>
  </si>
  <si>
    <t>Fuel filter stock</t>
  </si>
  <si>
    <t>Oil filter stock</t>
  </si>
  <si>
    <t>Air filter stock</t>
  </si>
  <si>
    <t>Cabin filter part #</t>
  </si>
  <si>
    <t>Air filter part #</t>
  </si>
  <si>
    <t>Oil filter part #</t>
  </si>
  <si>
    <t>Fuel filter part #</t>
  </si>
  <si>
    <t>Cabin filter stock</t>
  </si>
  <si>
    <t>TO178010L040</t>
  </si>
  <si>
    <t>TO233900L070</t>
  </si>
  <si>
    <t xml:space="preserve"> TO233900L070</t>
  </si>
  <si>
    <t>TO0415238020</t>
  </si>
  <si>
    <t>TO1780151020</t>
  </si>
  <si>
    <t>TO0415251010</t>
  </si>
  <si>
    <t>TO1780151010</t>
  </si>
  <si>
    <t>TO1780121020</t>
  </si>
  <si>
    <t>TO2330066030</t>
  </si>
  <si>
    <t>kluger</t>
  </si>
  <si>
    <t>LC</t>
  </si>
  <si>
    <t>Kluger</t>
  </si>
  <si>
    <t>Old LC</t>
  </si>
  <si>
    <t>New LC</t>
  </si>
  <si>
    <t>Trucks</t>
  </si>
  <si>
    <t>Ryco-A1377</t>
  </si>
  <si>
    <t>Repco</t>
  </si>
  <si>
    <t>NA</t>
  </si>
  <si>
    <t>Ryco-Z668</t>
  </si>
  <si>
    <t>Z14</t>
  </si>
  <si>
    <t>TO2339051070</t>
  </si>
  <si>
    <t>Tyre size</t>
  </si>
  <si>
    <t>Rim colour</t>
  </si>
  <si>
    <t>Generators</t>
  </si>
  <si>
    <t>Compressors</t>
  </si>
  <si>
    <t xml:space="preserve">KUBOTA </t>
  </si>
  <si>
    <t>Size</t>
  </si>
  <si>
    <t>7KVA</t>
  </si>
  <si>
    <t>LOWBOY</t>
  </si>
  <si>
    <t>GL6000A-AU-B</t>
  </si>
  <si>
    <t>ABLE</t>
  </si>
  <si>
    <t>LP7K1</t>
  </si>
  <si>
    <t>LINCOLN</t>
  </si>
  <si>
    <t>VANTAGE</t>
  </si>
  <si>
    <t>SHINDAIWA</t>
  </si>
  <si>
    <t>K2170-2</t>
  </si>
  <si>
    <t>K32038-1</t>
  </si>
  <si>
    <t>DGW500DM</t>
  </si>
  <si>
    <t>AIRMAN</t>
  </si>
  <si>
    <t>CAPS</t>
  </si>
  <si>
    <t>Toyota</t>
  </si>
  <si>
    <t>TO0888083327</t>
  </si>
  <si>
    <t>TO0888382306</t>
  </si>
  <si>
    <t>Black</t>
  </si>
  <si>
    <t>Service kit ID</t>
  </si>
  <si>
    <t>DGW500DM/ANZ</t>
  </si>
  <si>
    <t>Stock qty</t>
  </si>
  <si>
    <t>Fuel filter</t>
  </si>
  <si>
    <t>FIL-Z14</t>
  </si>
  <si>
    <t>Able Genny</t>
  </si>
  <si>
    <t>GL6000A-AU-B 500H/R</t>
  </si>
  <si>
    <t>Shindaiwai</t>
  </si>
  <si>
    <t>Generator Service kit</t>
  </si>
  <si>
    <t>Kubota</t>
  </si>
  <si>
    <t>Boya equipment</t>
  </si>
  <si>
    <t>Australasian ps</t>
  </si>
  <si>
    <t>215/65R/16C</t>
  </si>
  <si>
    <t>215/65/R6C</t>
  </si>
  <si>
    <t>Silver</t>
  </si>
  <si>
    <t>205/70R/15</t>
  </si>
  <si>
    <t>225/70R/16</t>
  </si>
  <si>
    <t>Filter oil spin on</t>
  </si>
  <si>
    <t>Oil diesel engine</t>
  </si>
  <si>
    <t>Airbag</t>
  </si>
  <si>
    <t>P601560</t>
  </si>
  <si>
    <t xml:space="preserve">Order each of these per service </t>
  </si>
  <si>
    <t>Element filter fuel</t>
  </si>
  <si>
    <t>P608666</t>
  </si>
  <si>
    <t>87139OKO70</t>
  </si>
  <si>
    <t>205/70R 15</t>
  </si>
  <si>
    <t>205/70R 15C</t>
  </si>
  <si>
    <t>215/75R 17.5</t>
  </si>
  <si>
    <t>215/65R 16C</t>
  </si>
  <si>
    <t xml:space="preserve">215/65R 16 </t>
  </si>
  <si>
    <t>215/65R 16</t>
  </si>
  <si>
    <t xml:space="preserve">205/70R 15 </t>
  </si>
  <si>
    <t>205/155R 16</t>
  </si>
  <si>
    <t>205/R16LT</t>
  </si>
  <si>
    <t>DO NOT CHANGE QTYS ON THIS SHEET/ PLEASE USE MASTERSHEET</t>
  </si>
  <si>
    <t>LT 265 165 R</t>
  </si>
  <si>
    <t>225/70R 17</t>
  </si>
  <si>
    <t>LT 235/85 R16</t>
  </si>
  <si>
    <t>Donaldson FWG065008</t>
  </si>
  <si>
    <t>Donaldson P550550</t>
  </si>
  <si>
    <t>Z89A</t>
  </si>
  <si>
    <t>Fleetguard 3874</t>
  </si>
  <si>
    <t>Z169A</t>
  </si>
  <si>
    <t>Contact them</t>
  </si>
  <si>
    <t>Donaldson P821575</t>
  </si>
  <si>
    <t>A/C Compressor kit</t>
  </si>
  <si>
    <t>Denso 447160-1971</t>
  </si>
  <si>
    <t>Denso</t>
  </si>
  <si>
    <t>AIR-192/ Dnldson P553191</t>
  </si>
  <si>
    <t>Franna</t>
  </si>
  <si>
    <t>63062S</t>
  </si>
  <si>
    <t>Highgate air</t>
  </si>
  <si>
    <t>Madson ID</t>
  </si>
  <si>
    <t>PDS70S</t>
  </si>
  <si>
    <t>MAD C01</t>
  </si>
  <si>
    <t>MAD G02</t>
  </si>
  <si>
    <t>MAD GW02</t>
  </si>
  <si>
    <t>MAD GW01</t>
  </si>
  <si>
    <t>MAD G05</t>
  </si>
  <si>
    <t>MAD G06</t>
  </si>
  <si>
    <t>PDS265SC-5B2</t>
  </si>
  <si>
    <t>MAD G01</t>
  </si>
  <si>
    <t>MAD GW03</t>
  </si>
  <si>
    <t>MAD C02</t>
  </si>
  <si>
    <t>WATER PUMP - PERKINS/CAT</t>
  </si>
  <si>
    <t>VIN 421398</t>
  </si>
  <si>
    <t>OIL FILTER- BALDWIN - BT216</t>
  </si>
  <si>
    <t>OR</t>
  </si>
  <si>
    <t>DONALDSON - P554403</t>
  </si>
  <si>
    <t>FUEL PRIMARY - BALDWIN - BF 9830-D</t>
  </si>
  <si>
    <t>DONALDSON - P551426</t>
  </si>
  <si>
    <t>FUEL SECONDARY - BALDWIN - BF7674-D</t>
  </si>
  <si>
    <t>DONALDSON- P551424</t>
  </si>
  <si>
    <t>AIR FILTER - DONALDSON - P777638</t>
  </si>
  <si>
    <t>AIR FILTER INNER - CAT - 130-4679</t>
  </si>
  <si>
    <t>WATER PUMP</t>
  </si>
  <si>
    <t>VIN 422428</t>
  </si>
  <si>
    <t>OIL FILTER - BALDWIN - BT216</t>
  </si>
  <si>
    <t>DONALDSON - 9554403</t>
  </si>
  <si>
    <t>FUEL PRIMARY - BALDWIN BF9830-D</t>
  </si>
  <si>
    <t xml:space="preserve">PPA FILTERS </t>
  </si>
  <si>
    <t>Qty required</t>
  </si>
  <si>
    <t>Qty Stock</t>
  </si>
  <si>
    <t>Cavotec Genset</t>
  </si>
  <si>
    <t>Filter water - Fleetguard WF2076</t>
  </si>
  <si>
    <t>Air filter - AF25544</t>
  </si>
  <si>
    <t>Fuel filter - LF670</t>
  </si>
  <si>
    <t>Fuel filter - FS1006</t>
  </si>
  <si>
    <t>https://www.crowleymarine.com/yamaha/oem-parts/international/2017/t60xb-2017-6c6e-100</t>
  </si>
  <si>
    <t>Outboard motors</t>
  </si>
  <si>
    <t>Spark Plugs</t>
  </si>
  <si>
    <t>Spark plug</t>
  </si>
  <si>
    <t>Yamaha OB</t>
  </si>
  <si>
    <t>Tabs-Trim</t>
  </si>
  <si>
    <t xml:space="preserve">90430-14M09-00 </t>
  </si>
  <si>
    <t xml:space="preserve">90430-08003-00 </t>
  </si>
  <si>
    <t>Tank cap Gasket</t>
  </si>
  <si>
    <t xml:space="preserve">67F-45371-00-00 </t>
  </si>
  <si>
    <t xml:space="preserve">5GH-13440-80-00 </t>
  </si>
  <si>
    <t xml:space="preserve">NGK DPR6EB9 </t>
  </si>
  <si>
    <t>Victory parts</t>
  </si>
  <si>
    <t>Minimum stock</t>
  </si>
  <si>
    <t xml:space="preserve">Minimum stock </t>
  </si>
  <si>
    <t>Anodes</t>
  </si>
  <si>
    <t>6G8-11325-00-00</t>
  </si>
  <si>
    <t>Oil drain gasket</t>
  </si>
  <si>
    <t xml:space="preserve">Stock </t>
  </si>
  <si>
    <t>Tank cap gasket</t>
  </si>
  <si>
    <t>Tabs Trim</t>
  </si>
  <si>
    <t>BOAT MOTORS</t>
  </si>
  <si>
    <t>60HP</t>
  </si>
  <si>
    <t>Sump Bung Washer</t>
  </si>
  <si>
    <t>YSG-14090-90</t>
  </si>
  <si>
    <t>Drain Washer</t>
  </si>
  <si>
    <t>60-250 HP WATER PUMP REPAIR KIT</t>
  </si>
  <si>
    <t>27-8M0050720</t>
  </si>
  <si>
    <t>Gasket Water Pump</t>
  </si>
  <si>
    <t>Battery</t>
  </si>
  <si>
    <t>Dual battery</t>
  </si>
  <si>
    <t>3.0L</t>
  </si>
  <si>
    <t>2.8L</t>
  </si>
  <si>
    <t>HCM27SMF</t>
  </si>
  <si>
    <t>N70ZZ MF</t>
  </si>
  <si>
    <t>Rear Brake pads</t>
  </si>
  <si>
    <t>Front Brake pads</t>
  </si>
  <si>
    <t>DB 1985</t>
  </si>
  <si>
    <t>BS 1768</t>
  </si>
  <si>
    <t>BS 5008</t>
  </si>
  <si>
    <t>DB 1741WD</t>
  </si>
  <si>
    <t>DB 1482</t>
  </si>
  <si>
    <t>R2619p</t>
  </si>
  <si>
    <t>Prestart Checklist 136101-136150</t>
  </si>
  <si>
    <t>Prestart Checklist 136151-136200</t>
  </si>
  <si>
    <t>Prestart Checklist 136201-136250</t>
  </si>
  <si>
    <t>Prestart Checklist 136601-136650</t>
  </si>
  <si>
    <t>Prestart Checklist 136651-136700</t>
  </si>
  <si>
    <t>Prestart Checklist 136701-136750</t>
  </si>
  <si>
    <t>Prestart Checklist 136051-136100</t>
  </si>
  <si>
    <t>P822768</t>
  </si>
  <si>
    <t>P550335</t>
  </si>
  <si>
    <t>ISO 46 R/COMP</t>
  </si>
  <si>
    <t>Hydraulic Filter</t>
  </si>
  <si>
    <t>11900535151/ 3743805601</t>
  </si>
  <si>
    <t>P556005</t>
  </si>
  <si>
    <t>P502166</t>
  </si>
  <si>
    <t xml:space="preserve">Other </t>
  </si>
  <si>
    <t>Filter, Cage and Float</t>
  </si>
  <si>
    <t>Part Number</t>
  </si>
  <si>
    <t>Make</t>
  </si>
  <si>
    <t>Unknown</t>
  </si>
  <si>
    <t>Air filter element</t>
  </si>
  <si>
    <t>Fleetguard</t>
  </si>
  <si>
    <t>WF2076</t>
  </si>
  <si>
    <t>Baldwin</t>
  </si>
  <si>
    <t>RS5332</t>
  </si>
  <si>
    <t>Donaldson</t>
  </si>
  <si>
    <t>P527484</t>
  </si>
  <si>
    <t>Shiploader Genset</t>
  </si>
  <si>
    <t>DONALDSON - P550425</t>
  </si>
  <si>
    <t>AC Delco</t>
  </si>
  <si>
    <t>ACA8</t>
  </si>
  <si>
    <t>Serviced</t>
  </si>
  <si>
    <t>P551551</t>
  </si>
  <si>
    <t>AIR FILTER - DONALDSON - P777639</t>
  </si>
  <si>
    <t>8-98017706-2</t>
  </si>
  <si>
    <t>P502042</t>
  </si>
  <si>
    <t>Front floor mats</t>
  </si>
  <si>
    <t>BE23-002-A</t>
  </si>
  <si>
    <t>DBA</t>
  </si>
  <si>
    <t>DBA-2715</t>
  </si>
  <si>
    <t>Brake disc</t>
  </si>
  <si>
    <t>Fuel injector</t>
  </si>
  <si>
    <t>P0050751</t>
  </si>
  <si>
    <t>Idler Pulley</t>
  </si>
  <si>
    <t>Nuline</t>
  </si>
  <si>
    <t>EP259</t>
  </si>
  <si>
    <t>Axle diff seal</t>
  </si>
  <si>
    <t>90311-T0016</t>
  </si>
  <si>
    <t>Radiatior cap</t>
  </si>
  <si>
    <t>RC85-90</t>
  </si>
  <si>
    <t>Fuel hose 4mm</t>
  </si>
  <si>
    <t>Wiper blades</t>
  </si>
  <si>
    <t>Sump plug washer</t>
  </si>
  <si>
    <t>TOYOTA</t>
  </si>
  <si>
    <t xml:space="preserve">Link Assy wiper </t>
  </si>
  <si>
    <t>85150-0K011 </t>
  </si>
  <si>
    <t>Revolving Lamp</t>
  </si>
  <si>
    <t>006 295-301</t>
  </si>
  <si>
    <t>30BLM</t>
  </si>
  <si>
    <t>LED LICENCE PLATE LAMP Set</t>
  </si>
  <si>
    <t>Monroe Shock Absorber</t>
  </si>
  <si>
    <t>Gas Magnum</t>
  </si>
  <si>
    <t>AM 016-0562</t>
  </si>
  <si>
    <t>Monroe Shock</t>
  </si>
  <si>
    <t>Wheel Cylinder Brake</t>
  </si>
  <si>
    <t>8-97349-706-0</t>
  </si>
  <si>
    <t>Amber Color</t>
  </si>
  <si>
    <t>P821575</t>
  </si>
  <si>
    <t>Clutch Slave Cylinder</t>
  </si>
  <si>
    <t>RCS</t>
  </si>
  <si>
    <t>SCTY015</t>
  </si>
  <si>
    <t>Pin Sub Assy Spring</t>
  </si>
  <si>
    <t>Stop/Tail/Indicator Light LED 10 to 30V</t>
  </si>
  <si>
    <t>93812BL</t>
  </si>
  <si>
    <t>Trailer</t>
  </si>
  <si>
    <t>NARVA</t>
  </si>
  <si>
    <t>LED Front Outline</t>
  </si>
  <si>
    <t>Trailer / Truck/ Boat</t>
  </si>
  <si>
    <t>Amber Retro Reflector</t>
  </si>
  <si>
    <t>Trailer /  Car</t>
  </si>
  <si>
    <t>84036bl</t>
  </si>
  <si>
    <t>Red Retro Reflector</t>
  </si>
  <si>
    <t>84037bl</t>
  </si>
  <si>
    <t>Gen Set</t>
  </si>
  <si>
    <t>HDA5615</t>
  </si>
  <si>
    <t>Ryco</t>
  </si>
  <si>
    <t>3Meter Hose Guard</t>
  </si>
  <si>
    <t>Pirtek</t>
  </si>
  <si>
    <t>Boats / Cars</t>
  </si>
  <si>
    <t>P2A1SS</t>
  </si>
  <si>
    <t>Service KIT BOBCAT</t>
  </si>
  <si>
    <t xml:space="preserve">Boats  </t>
  </si>
  <si>
    <t>BOBCAT</t>
  </si>
  <si>
    <t>8mm</t>
  </si>
  <si>
    <t>6mm</t>
  </si>
  <si>
    <t>W560-50R</t>
  </si>
  <si>
    <t>TNB24-20</t>
  </si>
  <si>
    <t>RYCO Z436</t>
  </si>
  <si>
    <t>RYCO Z436 // Buy it from REPCO // Oil filter Washer for Suburu</t>
  </si>
  <si>
    <t>Automotive Lamp</t>
  </si>
  <si>
    <t>H4</t>
  </si>
  <si>
    <t>P43T-38</t>
  </si>
  <si>
    <t>Narva</t>
  </si>
  <si>
    <t>OTHERS</t>
  </si>
  <si>
    <t>Brake Cleaner</t>
  </si>
  <si>
    <t>Rust Breaker</t>
  </si>
  <si>
    <t>Auto Bulb</t>
  </si>
  <si>
    <t>Bayonet</t>
  </si>
  <si>
    <t>R380LL</t>
  </si>
  <si>
    <t>Stop/Tail/Indicator Light LED 12 to 24V</t>
  </si>
  <si>
    <t>200BSTIM</t>
  </si>
  <si>
    <t xml:space="preserve">Belt V-RIBBED </t>
  </si>
  <si>
    <t>90916-T2006</t>
  </si>
  <si>
    <t>90430-12031</t>
  </si>
  <si>
    <t>Sump Bung Waher/Gasket</t>
  </si>
  <si>
    <t>Pad Pedal</t>
  </si>
  <si>
    <t>31321-52010-1</t>
  </si>
  <si>
    <t>Clip</t>
  </si>
  <si>
    <t>90467-07215</t>
  </si>
  <si>
    <t>Disc Brake Pads</t>
  </si>
  <si>
    <t>DB1482 - 4WD</t>
  </si>
  <si>
    <t>Bendix</t>
  </si>
  <si>
    <t>Inverter 300W</t>
  </si>
  <si>
    <t>12V DC / 240V AC</t>
  </si>
  <si>
    <t>RMSI300-1</t>
  </si>
  <si>
    <t>Automotive Bulb</t>
  </si>
  <si>
    <t>Stop/tail</t>
  </si>
  <si>
    <t>Wedge</t>
  </si>
  <si>
    <t>TO233900L050</t>
  </si>
  <si>
    <t>Z313/Z136/Z9</t>
  </si>
  <si>
    <t>Spin Filter Oil</t>
  </si>
  <si>
    <t>Duraguard</t>
  </si>
  <si>
    <t>ACDelco</t>
  </si>
  <si>
    <t>Clip Hose</t>
  </si>
  <si>
    <t>Sord1796032</t>
  </si>
  <si>
    <t>Gasket Air Furge</t>
  </si>
  <si>
    <t>PMG</t>
  </si>
  <si>
    <t>Sord1840958</t>
  </si>
  <si>
    <t>Gasket Cylinder</t>
  </si>
  <si>
    <t>11213-30021</t>
  </si>
  <si>
    <t>Crane Tail</t>
  </si>
  <si>
    <t>Feston</t>
  </si>
  <si>
    <t>Stop Flasher</t>
  </si>
  <si>
    <t>Indicator Trailer</t>
  </si>
  <si>
    <t xml:space="preserve">Indicator  </t>
  </si>
  <si>
    <t>Breake Shoes</t>
  </si>
  <si>
    <t>BS1768</t>
  </si>
  <si>
    <t>Lamp Kit</t>
  </si>
  <si>
    <t>93430BL2</t>
  </si>
  <si>
    <t>205/70R/15C</t>
  </si>
  <si>
    <t>Pump Set Water</t>
  </si>
  <si>
    <t>SD-0023</t>
  </si>
  <si>
    <t>MAD Number</t>
  </si>
  <si>
    <t>Rego Number</t>
  </si>
  <si>
    <t>Phone Number</t>
  </si>
  <si>
    <t>Driver</t>
  </si>
  <si>
    <t>EQUIPMENT</t>
  </si>
  <si>
    <t>Forklift</t>
  </si>
  <si>
    <t>Clark Forklift</t>
  </si>
  <si>
    <t xml:space="preserve">PH - 170 </t>
  </si>
  <si>
    <t>Franna Crane AT20</t>
  </si>
  <si>
    <t>MOTOR VEHICLES &amp; TRUCKS</t>
  </si>
  <si>
    <t>Garry Madson</t>
  </si>
  <si>
    <t>Dennis Bambridge</t>
  </si>
  <si>
    <t>Hayden Stephens</t>
  </si>
  <si>
    <t>Clint Ward</t>
  </si>
  <si>
    <t>Terry Russell</t>
  </si>
  <si>
    <t>Kade Ryan</t>
  </si>
  <si>
    <t>Raymond Papertalk</t>
  </si>
  <si>
    <t>Matthew McDonald</t>
  </si>
  <si>
    <t>Dylan Mason</t>
  </si>
  <si>
    <t>Liam Randazzo</t>
  </si>
  <si>
    <t>Truck (big)</t>
  </si>
  <si>
    <t>Joshua Munro</t>
  </si>
  <si>
    <t>Lance Babbini</t>
  </si>
  <si>
    <t>Aaron Styles</t>
  </si>
  <si>
    <t xml:space="preserve">SNR Fred Myers </t>
  </si>
  <si>
    <t>Martin Perrier</t>
  </si>
  <si>
    <t>Liam Rideout</t>
  </si>
  <si>
    <t>James Wise</t>
  </si>
  <si>
    <t>1GXM - 353</t>
  </si>
  <si>
    <t>Justin Warren</t>
  </si>
  <si>
    <t>1AXE - 753</t>
  </si>
  <si>
    <t>Truck (small)</t>
  </si>
  <si>
    <t>WA24 - 478</t>
  </si>
  <si>
    <t>Steven Delforce</t>
  </si>
  <si>
    <t>1DRP - 707</t>
  </si>
  <si>
    <t>Kayden John</t>
  </si>
  <si>
    <t>Nicholas Cooper</t>
  </si>
  <si>
    <t>Tyron Turner-Perawiti</t>
  </si>
  <si>
    <t xml:space="preserve">Truck </t>
  </si>
  <si>
    <t>Jason Gardner</t>
  </si>
  <si>
    <t>Josh Merryfull</t>
  </si>
  <si>
    <t>Trent Ebermayer</t>
  </si>
  <si>
    <t>Gavin Myers</t>
  </si>
  <si>
    <t>1HON-987</t>
  </si>
  <si>
    <t>John Mantyilibe</t>
  </si>
  <si>
    <t>MAD 39</t>
  </si>
  <si>
    <t>Mitchell Nelson</t>
  </si>
  <si>
    <t>Jason Beaney</t>
  </si>
  <si>
    <t>1HDO - 995</t>
  </si>
  <si>
    <t>Lynley Madson</t>
  </si>
  <si>
    <t>REFERENCE</t>
  </si>
  <si>
    <t>ND</t>
  </si>
  <si>
    <t xml:space="preserve">No Driver </t>
  </si>
  <si>
    <t>N</t>
  </si>
  <si>
    <t>Pre-Start Not Completed</t>
  </si>
  <si>
    <t>Date</t>
  </si>
  <si>
    <t>Tooling</t>
  </si>
  <si>
    <t>12.04.2024</t>
  </si>
  <si>
    <t xml:space="preserve">No Caddy Welder or Batteries </t>
  </si>
  <si>
    <t xml:space="preserve">New Grinder, </t>
  </si>
  <si>
    <t>15.04.2024</t>
  </si>
  <si>
    <t>NIL</t>
  </si>
  <si>
    <t>18.4.2024</t>
  </si>
  <si>
    <t>18.04.2024</t>
  </si>
  <si>
    <t>CANT ACCESS TOOLBOX - BROKEN LOCK</t>
  </si>
  <si>
    <t>find vendor</t>
  </si>
  <si>
    <t>Gas Strut Toolbox</t>
  </si>
  <si>
    <t>GS450-300</t>
  </si>
  <si>
    <t>"STRUTS-ONLINE.COM.AU"</t>
  </si>
  <si>
    <t xml:space="preserve"> </t>
  </si>
  <si>
    <t>N70ZZL / MFULD31L</t>
  </si>
  <si>
    <t>DIN66MF/ MF66H</t>
  </si>
  <si>
    <t>FF167A</t>
  </si>
  <si>
    <t>279A</t>
  </si>
  <si>
    <t>BVP</t>
  </si>
  <si>
    <t>Air Refiner</t>
  </si>
  <si>
    <t>Motortech</t>
  </si>
  <si>
    <t>23390-51070</t>
  </si>
  <si>
    <t>NS40Z SMF</t>
  </si>
  <si>
    <t>CRC</t>
  </si>
  <si>
    <t>871390K070</t>
  </si>
  <si>
    <t>TO233905L050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</si>
</sst>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17" fillId="15" borderId="0" applyNumberFormat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3" fillId="4" borderId="5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5" borderId="10" xfId="0" applyFont="1" applyFill="1" applyBorder="1"/>
    <xf numFmtId="0" fontId="5" fillId="5" borderId="11" xfId="0" applyFont="1" applyFill="1" applyBorder="1"/>
    <xf numFmtId="0" fontId="5" fillId="5" borderId="11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wrapText="1"/>
    </xf>
    <xf numFmtId="1" fontId="5" fillId="5" borderId="12" xfId="0" applyNumberFormat="1" applyFont="1" applyFill="1" applyBorder="1"/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3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0" xfId="0" applyFont="1"/>
    <xf numFmtId="0" fontId="4" fillId="5" borderId="2" xfId="0" applyFont="1" applyFill="1" applyBorder="1"/>
    <xf numFmtId="0" fontId="4" fillId="0" borderId="2" xfId="0" applyFont="1" applyBorder="1" applyAlignment="1">
      <alignment horizontal="center"/>
    </xf>
    <xf numFmtId="0" fontId="6" fillId="0" borderId="0" xfId="0" applyFont="1"/>
    <xf numFmtId="0" fontId="4" fillId="0" borderId="9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left"/>
    </xf>
    <xf numFmtId="3" fontId="3" fillId="4" borderId="2" xfId="0" applyNumberFormat="1" applyFont="1" applyFill="1" applyBorder="1" applyAlignment="1">
      <alignment horizontal="center"/>
    </xf>
    <xf numFmtId="0" fontId="3" fillId="0" borderId="15" xfId="0" applyFont="1" applyBorder="1"/>
    <xf numFmtId="0" fontId="3" fillId="0" borderId="15" xfId="0" applyFont="1" applyBorder="1" applyAlignment="1">
      <alignment horizontal="left"/>
    </xf>
    <xf numFmtId="0" fontId="5" fillId="6" borderId="17" xfId="0" applyFont="1" applyFill="1" applyBorder="1"/>
    <xf numFmtId="0" fontId="5" fillId="6" borderId="11" xfId="0" applyFont="1" applyFill="1" applyBorder="1"/>
    <xf numFmtId="0" fontId="5" fillId="6" borderId="11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8" xfId="0" applyFont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7" borderId="17" xfId="0" applyFont="1" applyFill="1" applyBorder="1"/>
    <xf numFmtId="0" fontId="5" fillId="7" borderId="11" xfId="0" applyFont="1" applyFill="1" applyBorder="1"/>
    <xf numFmtId="0" fontId="5" fillId="7" borderId="11" xfId="0" applyFont="1" applyFill="1" applyBorder="1" applyAlignment="1">
      <alignment horizontal="left"/>
    </xf>
    <xf numFmtId="0" fontId="5" fillId="7" borderId="11" xfId="0" applyFont="1" applyFill="1" applyBorder="1" applyAlignment="1">
      <alignment horizontal="center" wrapText="1"/>
    </xf>
    <xf numFmtId="0" fontId="3" fillId="4" borderId="19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5" fillId="8" borderId="10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4" borderId="1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3" fillId="4" borderId="8" xfId="0" applyFont="1" applyFill="1" applyBorder="1"/>
    <xf numFmtId="0" fontId="5" fillId="5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4" xfId="0" applyFont="1" applyBorder="1" applyAlignment="1">
      <alignment horizontal="center"/>
    </xf>
    <xf numFmtId="1" fontId="5" fillId="5" borderId="12" xfId="0" applyNumberFormat="1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1" fontId="3" fillId="4" borderId="24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" fontId="5" fillId="6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" fontId="3" fillId="4" borderId="16" xfId="0" applyNumberFormat="1" applyFont="1" applyFill="1" applyBorder="1" applyAlignment="1">
      <alignment horizontal="center"/>
    </xf>
    <xf numFmtId="1" fontId="5" fillId="7" borderId="12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8" borderId="12" xfId="0" applyNumberFormat="1" applyFont="1" applyFill="1" applyBorder="1" applyAlignment="1">
      <alignment horizontal="center"/>
    </xf>
    <xf numFmtId="0" fontId="3" fillId="4" borderId="1" xfId="0" applyFont="1" applyFill="1" applyBorder="1"/>
    <xf numFmtId="1" fontId="3" fillId="4" borderId="26" xfId="0" applyNumberFormat="1" applyFont="1" applyFill="1" applyBorder="1" applyAlignment="1">
      <alignment horizontal="left"/>
    </xf>
    <xf numFmtId="0" fontId="3" fillId="4" borderId="26" xfId="0" applyFont="1" applyFill="1" applyBorder="1"/>
    <xf numFmtId="0" fontId="4" fillId="4" borderId="26" xfId="0" applyFont="1" applyFill="1" applyBorder="1" applyAlignment="1">
      <alignment horizontal="left" wrapText="1"/>
    </xf>
    <xf numFmtId="0" fontId="7" fillId="4" borderId="27" xfId="0" applyFont="1" applyFill="1" applyBorder="1"/>
    <xf numFmtId="0" fontId="3" fillId="0" borderId="18" xfId="0" applyFont="1" applyBorder="1"/>
    <xf numFmtId="0" fontId="3" fillId="4" borderId="22" xfId="0" applyFont="1" applyFill="1" applyBorder="1" applyAlignment="1">
      <alignment horizontal="center"/>
    </xf>
    <xf numFmtId="0" fontId="4" fillId="0" borderId="26" xfId="0" applyFont="1" applyBorder="1" applyAlignment="1">
      <alignment horizontal="left"/>
    </xf>
    <xf numFmtId="0" fontId="3" fillId="4" borderId="20" xfId="0" applyFont="1" applyFill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1" fontId="5" fillId="5" borderId="29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5" fillId="7" borderId="32" xfId="0" applyFont="1" applyFill="1" applyBorder="1"/>
    <xf numFmtId="0" fontId="5" fillId="7" borderId="33" xfId="0" applyFont="1" applyFill="1" applyBorder="1"/>
    <xf numFmtId="0" fontId="5" fillId="7" borderId="33" xfId="0" applyFont="1" applyFill="1" applyBorder="1" applyAlignment="1">
      <alignment horizontal="left"/>
    </xf>
    <xf numFmtId="0" fontId="5" fillId="7" borderId="33" xfId="0" applyFont="1" applyFill="1" applyBorder="1" applyAlignment="1">
      <alignment horizontal="center"/>
    </xf>
    <xf numFmtId="1" fontId="5" fillId="7" borderId="29" xfId="0" applyNumberFormat="1" applyFont="1" applyFill="1" applyBorder="1" applyAlignment="1">
      <alignment horizontal="center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9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9" borderId="28" xfId="0" applyFont="1" applyFill="1" applyBorder="1"/>
    <xf numFmtId="0" fontId="3" fillId="9" borderId="28" xfId="0" applyFont="1" applyFill="1" applyBorder="1" applyAlignment="1">
      <alignment horizontal="center"/>
    </xf>
    <xf numFmtId="1" fontId="5" fillId="7" borderId="34" xfId="0" applyNumberFormat="1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1" fontId="5" fillId="7" borderId="36" xfId="0" applyNumberFormat="1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" fontId="5" fillId="7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" fontId="5" fillId="7" borderId="30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1" fontId="5" fillId="10" borderId="37" xfId="0" applyNumberFormat="1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1" fontId="5" fillId="10" borderId="12" xfId="0" applyNumberFormat="1" applyFont="1" applyFill="1" applyBorder="1" applyAlignment="1">
      <alignment horizontal="center"/>
    </xf>
    <xf numFmtId="0" fontId="3" fillId="4" borderId="23" xfId="0" applyFont="1" applyFill="1" applyBorder="1"/>
    <xf numFmtId="1" fontId="3" fillId="4" borderId="24" xfId="0" applyNumberFormat="1" applyFont="1" applyFill="1" applyBorder="1" applyAlignment="1">
      <alignment horizontal="left"/>
    </xf>
    <xf numFmtId="0" fontId="3" fillId="4" borderId="24" xfId="0" applyFont="1" applyFill="1" applyBorder="1"/>
    <xf numFmtId="0" fontId="4" fillId="0" borderId="24" xfId="0" applyFont="1" applyBorder="1" applyAlignment="1">
      <alignment horizontal="left"/>
    </xf>
    <xf numFmtId="0" fontId="4" fillId="4" borderId="24" xfId="0" applyFont="1" applyFill="1" applyBorder="1" applyAlignment="1">
      <alignment horizontal="left" wrapText="1"/>
    </xf>
    <xf numFmtId="0" fontId="7" fillId="4" borderId="38" xfId="0" applyFont="1" applyFill="1" applyBorder="1"/>
    <xf numFmtId="0" fontId="3" fillId="4" borderId="39" xfId="0" applyFont="1" applyFill="1" applyBorder="1"/>
    <xf numFmtId="0" fontId="0" fillId="0" borderId="15" xfId="0" applyBorder="1" applyAlignment="1">
      <alignment horizontal="center"/>
    </xf>
    <xf numFmtId="0" fontId="3" fillId="0" borderId="25" xfId="0" applyFont="1" applyBorder="1"/>
    <xf numFmtId="1" fontId="5" fillId="10" borderId="34" xfId="0" applyNumberFormat="1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8" fillId="10" borderId="3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1" fontId="5" fillId="7" borderId="30" xfId="0" applyNumberFormat="1" applyFont="1" applyFill="1" applyBorder="1" applyAlignment="1">
      <alignment horizontal="center"/>
    </xf>
    <xf numFmtId="1" fontId="5" fillId="7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2" fillId="10" borderId="5" xfId="0" applyFont="1" applyFill="1" applyBorder="1" applyAlignment="1">
      <alignment horizontal="left" vertical="center"/>
    </xf>
    <xf numFmtId="0" fontId="13" fillId="10" borderId="4" xfId="0" applyFont="1" applyFill="1" applyBorder="1" applyAlignment="1">
      <alignment horizontal="left"/>
    </xf>
    <xf numFmtId="0" fontId="13" fillId="10" borderId="9" xfId="0" applyFont="1" applyFill="1" applyBorder="1" applyAlignment="1">
      <alignment horizontal="left" vertical="center"/>
    </xf>
    <xf numFmtId="0" fontId="13" fillId="10" borderId="48" xfId="0" applyFont="1" applyFill="1" applyBorder="1"/>
    <xf numFmtId="0" fontId="13" fillId="10" borderId="22" xfId="0" applyFont="1" applyFill="1" applyBorder="1" applyAlignment="1">
      <alignment horizontal="left"/>
    </xf>
    <xf numFmtId="0" fontId="12" fillId="12" borderId="46" xfId="0" applyFont="1" applyFill="1" applyBorder="1" applyAlignment="1">
      <alignment horizontal="left"/>
    </xf>
    <xf numFmtId="0" fontId="13" fillId="10" borderId="22" xfId="0" applyFont="1" applyFill="1" applyBorder="1"/>
    <xf numFmtId="0" fontId="14" fillId="10" borderId="22" xfId="0" applyFont="1" applyFill="1" applyBorder="1"/>
    <xf numFmtId="0" fontId="12" fillId="12" borderId="22" xfId="0" applyFont="1" applyFill="1" applyBorder="1"/>
    <xf numFmtId="0" fontId="13" fillId="12" borderId="22" xfId="0" applyFont="1" applyFill="1" applyBorder="1"/>
    <xf numFmtId="0" fontId="13" fillId="10" borderId="49" xfId="0" applyFont="1" applyFill="1" applyBorder="1" applyAlignment="1">
      <alignment horizontal="left"/>
    </xf>
    <xf numFmtId="0" fontId="13" fillId="10" borderId="6" xfId="0" applyFont="1" applyFill="1" applyBorder="1" applyAlignment="1">
      <alignment horizontal="left"/>
    </xf>
    <xf numFmtId="0" fontId="13" fillId="10" borderId="6" xfId="0" applyFont="1" applyFill="1" applyBorder="1"/>
    <xf numFmtId="0" fontId="12" fillId="12" borderId="7" xfId="0" applyFont="1" applyFill="1" applyBorder="1" applyAlignment="1">
      <alignment horizontal="left"/>
    </xf>
    <xf numFmtId="0" fontId="12" fillId="12" borderId="6" xfId="0" applyFont="1" applyFill="1" applyBorder="1"/>
    <xf numFmtId="0" fontId="13" fillId="12" borderId="6" xfId="0" applyFont="1" applyFill="1" applyBorder="1"/>
    <xf numFmtId="0" fontId="13" fillId="10" borderId="8" xfId="0" applyFont="1" applyFill="1" applyBorder="1" applyAlignment="1">
      <alignment horizontal="left"/>
    </xf>
    <xf numFmtId="0" fontId="13" fillId="10" borderId="7" xfId="0" applyFont="1" applyFill="1" applyBorder="1" applyAlignment="1">
      <alignment horizontal="left" vertical="center"/>
    </xf>
    <xf numFmtId="0" fontId="13" fillId="10" borderId="5" xfId="0" applyFont="1" applyFill="1" applyBorder="1"/>
    <xf numFmtId="0" fontId="16" fillId="10" borderId="23" xfId="0" applyFont="1" applyFill="1" applyBorder="1" applyAlignment="1">
      <alignment horizontal="right"/>
    </xf>
    <xf numFmtId="0" fontId="16" fillId="10" borderId="24" xfId="0" applyFont="1" applyFill="1" applyBorder="1" applyAlignment="1">
      <alignment horizontal="left"/>
    </xf>
    <xf numFmtId="0" fontId="16" fillId="10" borderId="50" xfId="0" applyFont="1" applyFill="1" applyBorder="1" applyAlignment="1">
      <alignment horizontal="right"/>
    </xf>
    <xf numFmtId="0" fontId="13" fillId="10" borderId="51" xfId="0" applyFont="1" applyFill="1" applyBorder="1"/>
    <xf numFmtId="0" fontId="13" fillId="10" borderId="51" xfId="0" applyFont="1" applyFill="1" applyBorder="1" applyAlignment="1">
      <alignment horizontal="left"/>
    </xf>
    <xf numFmtId="0" fontId="0" fillId="6" borderId="26" xfId="0" applyFill="1" applyBorder="1" applyAlignment="1">
      <alignment horizontal="center"/>
    </xf>
    <xf numFmtId="0" fontId="0" fillId="0" borderId="52" xfId="0" applyBorder="1" applyAlignment="1">
      <alignment horizontal="center"/>
    </xf>
    <xf numFmtId="164" fontId="13" fillId="10" borderId="9" xfId="0" applyNumberFormat="1" applyFont="1" applyFill="1" applyBorder="1" applyAlignment="1">
      <alignment horizontal="left" vertical="center"/>
    </xf>
    <xf numFmtId="164" fontId="13" fillId="10" borderId="4" xfId="0" applyNumberFormat="1" applyFont="1" applyFill="1" applyBorder="1" applyAlignment="1">
      <alignment horizontal="left"/>
    </xf>
    <xf numFmtId="164" fontId="13" fillId="10" borderId="48" xfId="0" applyNumberFormat="1" applyFont="1" applyFill="1" applyBorder="1"/>
    <xf numFmtId="164" fontId="13" fillId="10" borderId="22" xfId="0" applyNumberFormat="1" applyFont="1" applyFill="1" applyBorder="1" applyAlignment="1">
      <alignment horizontal="left"/>
    </xf>
    <xf numFmtId="164" fontId="13" fillId="10" borderId="22" xfId="0" applyNumberFormat="1" applyFont="1" applyFill="1" applyBorder="1"/>
    <xf numFmtId="164" fontId="14" fillId="10" borderId="22" xfId="0" applyNumberFormat="1" applyFont="1" applyFill="1" applyBorder="1"/>
    <xf numFmtId="0" fontId="13" fillId="10" borderId="48" xfId="0" applyFont="1" applyFill="1" applyBorder="1" applyAlignment="1">
      <alignment horizontal="left"/>
    </xf>
    <xf numFmtId="0" fontId="13" fillId="10" borderId="46" xfId="0" applyFont="1" applyFill="1" applyBorder="1" applyAlignment="1">
      <alignment horizontal="left" vertical="center"/>
    </xf>
    <xf numFmtId="0" fontId="12" fillId="12" borderId="22" xfId="0" applyFont="1" applyFill="1" applyBorder="1" applyAlignment="1">
      <alignment horizontal="left"/>
    </xf>
    <xf numFmtId="0" fontId="14" fillId="10" borderId="22" xfId="0" applyFont="1" applyFill="1" applyBorder="1" applyAlignment="1">
      <alignment horizontal="left"/>
    </xf>
    <xf numFmtId="0" fontId="16" fillId="10" borderId="22" xfId="0" applyFont="1" applyFill="1" applyBorder="1" applyAlignment="1">
      <alignment horizontal="right"/>
    </xf>
    <xf numFmtId="0" fontId="16" fillId="10" borderId="51" xfId="0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left"/>
    </xf>
    <xf numFmtId="1" fontId="3" fillId="0" borderId="24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3" borderId="3" xfId="1" applyFont="1" applyFill="1" applyBorder="1" applyAlignment="1">
      <alignment horizontal="center" vertical="center"/>
    </xf>
    <xf numFmtId="0" fontId="0" fillId="3" borderId="9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1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2" fillId="0" borderId="0" xfId="2" applyAlignment="1">
      <alignment horizontal="center"/>
    </xf>
    <xf numFmtId="0" fontId="12" fillId="10" borderId="44" xfId="0" applyFont="1" applyFill="1" applyBorder="1" applyAlignment="1">
      <alignment horizontal="left" vertical="center"/>
    </xf>
    <xf numFmtId="0" fontId="12" fillId="10" borderId="7" xfId="0" applyFont="1" applyFill="1" applyBorder="1" applyAlignment="1">
      <alignment horizontal="left" vertical="center"/>
    </xf>
    <xf numFmtId="0" fontId="12" fillId="10" borderId="33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/>
    </xf>
    <xf numFmtId="0" fontId="15" fillId="11" borderId="10" xfId="0" applyFont="1" applyFill="1" applyBorder="1" applyAlignment="1">
      <alignment horizontal="left" vertical="center"/>
    </xf>
    <xf numFmtId="0" fontId="15" fillId="11" borderId="11" xfId="0" applyFont="1" applyFill="1" applyBorder="1" applyAlignment="1">
      <alignment horizontal="left" vertical="center"/>
    </xf>
    <xf numFmtId="0" fontId="15" fillId="11" borderId="36" xfId="0" applyFont="1" applyFill="1" applyBorder="1" applyAlignment="1">
      <alignment horizontal="left" vertical="center"/>
    </xf>
    <xf numFmtId="0" fontId="15" fillId="11" borderId="17" xfId="0" applyFont="1" applyFill="1" applyBorder="1" applyAlignment="1">
      <alignment horizontal="left" vertical="center"/>
    </xf>
    <xf numFmtId="0" fontId="15" fillId="11" borderId="47" xfId="0" applyFont="1" applyFill="1" applyBorder="1" applyAlignment="1">
      <alignment horizontal="left" vertical="center"/>
    </xf>
    <xf numFmtId="0" fontId="12" fillId="10" borderId="33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/>
    </xf>
    <xf numFmtId="0" fontId="12" fillId="12" borderId="26" xfId="0" applyFont="1" applyFill="1" applyBorder="1" applyAlignment="1">
      <alignment horizontal="center"/>
    </xf>
    <xf numFmtId="0" fontId="13" fillId="12" borderId="22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0" fontId="3" fillId="16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center"/>
    </xf>
    <xf numFmtId="0" fontId="0" fillId="16" borderId="0" xfId="0" applyFill="1" applyAlignment="1">
      <alignment horizontal="center" vertical="center"/>
    </xf>
    <xf numFmtId="0" fontId="3" fillId="16" borderId="2" xfId="0" applyFont="1" applyFill="1" applyBorder="1" applyAlignment="1">
      <alignment horizontal="center" wrapText="1"/>
    </xf>
    <xf numFmtId="0" fontId="17" fillId="16" borderId="2" xfId="3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2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</cellXfs>
  <cellStyles count="4">
    <cellStyle name="60% - Accent6" xfId="1" builtinId="52"/>
    <cellStyle name="Bad" xfId="3" builtinId="27"/>
    <cellStyle name="Hyperlink" xfId="2" builtinId="8"/>
    <cellStyle name="Normal" xfId="0" builtinId="0"/>
  </cellStyles>
  <dxfs count="1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rowleymarine.com/yamaha/oem-parts/international/2017/t60xb-2017-6c6e-1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8D20-F265-49CC-9AA3-7A301014AD18}">
  <sheetPr>
    <pageSetUpPr fitToPage="1"/>
  </sheetPr>
  <dimension ref="A1:H120"/>
  <sheetViews>
    <sheetView zoomScale="85" zoomScaleNormal="85" workbookViewId="0">
      <pane ySplit="3" topLeftCell="A4" activePane="bottomLeft" state="frozen"/>
      <selection pane="bottomLeft" activeCell="C14" sqref="C14"/>
    </sheetView>
  </sheetViews>
  <sheetFormatPr defaultRowHeight="15" x14ac:dyDescent="0.25"/>
  <cols>
    <col min="1" max="1" width="35.28515625" style="6" bestFit="1" customWidth="1"/>
    <col min="2" max="2" width="18.7109375" style="6" bestFit="1" customWidth="1"/>
    <col min="3" max="3" width="22.28515625" style="6" bestFit="1" customWidth="1"/>
    <col min="4" max="4" width="25" style="6" bestFit="1" customWidth="1"/>
    <col min="5" max="5" width="5.7109375" style="6" bestFit="1" customWidth="1"/>
    <col min="6" max="6" width="15.140625" style="6" bestFit="1" customWidth="1"/>
    <col min="7" max="7" width="9.42578125" style="6" bestFit="1" customWidth="1"/>
    <col min="8" max="8" width="24.140625" style="6" bestFit="1" customWidth="1"/>
    <col min="9" max="16384" width="9.140625" style="6"/>
  </cols>
  <sheetData>
    <row r="1" spans="1:7" x14ac:dyDescent="0.25">
      <c r="A1" s="216"/>
      <c r="B1" s="216"/>
      <c r="C1" s="216"/>
      <c r="D1" s="216"/>
      <c r="E1" s="216"/>
    </row>
    <row r="2" spans="1:7" x14ac:dyDescent="0.25">
      <c r="A2" s="217" t="s">
        <v>0</v>
      </c>
      <c r="B2" s="217" t="s">
        <v>1</v>
      </c>
      <c r="C2" s="217" t="s">
        <v>48</v>
      </c>
      <c r="D2" s="217" t="s">
        <v>2</v>
      </c>
      <c r="E2" s="217" t="s">
        <v>4</v>
      </c>
      <c r="F2" s="217" t="s">
        <v>317</v>
      </c>
      <c r="G2" s="217" t="s">
        <v>5</v>
      </c>
    </row>
    <row r="3" spans="1:7" x14ac:dyDescent="0.25">
      <c r="A3" s="217"/>
      <c r="B3" s="217"/>
      <c r="C3" s="217"/>
      <c r="D3" s="217"/>
      <c r="E3" s="217"/>
      <c r="F3" s="217"/>
      <c r="G3" s="217"/>
    </row>
    <row r="4" spans="1:7" ht="16.5" customHeight="1" x14ac:dyDescent="0.25">
      <c r="A4" s="7" t="s">
        <v>47</v>
      </c>
      <c r="B4" s="7" t="s">
        <v>75</v>
      </c>
      <c r="C4" s="243" t="s">
        <v>55</v>
      </c>
      <c r="D4" s="7" t="s">
        <v>212</v>
      </c>
      <c r="E4" s="7">
        <v>21</v>
      </c>
      <c r="F4" s="7">
        <v>10</v>
      </c>
      <c r="G4" s="7"/>
    </row>
    <row r="5" spans="1:7" ht="16.5" customHeight="1" x14ac:dyDescent="0.25">
      <c r="A5" s="7" t="s">
        <v>47</v>
      </c>
      <c r="B5" s="7" t="s">
        <v>79</v>
      </c>
      <c r="C5" s="244" t="s">
        <v>177</v>
      </c>
      <c r="D5" s="7" t="s">
        <v>212</v>
      </c>
      <c r="E5" s="7">
        <v>14</v>
      </c>
      <c r="F5" s="7">
        <v>10</v>
      </c>
      <c r="G5" s="7"/>
    </row>
    <row r="6" spans="1:7" ht="16.5" hidden="1" customHeight="1" x14ac:dyDescent="0.25">
      <c r="A6" s="205" t="s">
        <v>47</v>
      </c>
      <c r="B6" s="205" t="s">
        <v>182</v>
      </c>
      <c r="C6" s="244" t="s">
        <v>175</v>
      </c>
      <c r="D6" s="205" t="s">
        <v>212</v>
      </c>
      <c r="E6" s="205">
        <v>0</v>
      </c>
      <c r="F6" s="205"/>
      <c r="G6" s="205"/>
    </row>
    <row r="7" spans="1:7" ht="16.5" hidden="1" customHeight="1" x14ac:dyDescent="0.25">
      <c r="A7" s="205" t="s">
        <v>47</v>
      </c>
      <c r="B7" s="205" t="s">
        <v>186</v>
      </c>
      <c r="C7" s="244" t="s">
        <v>381</v>
      </c>
      <c r="D7" s="205" t="s">
        <v>188</v>
      </c>
      <c r="E7" s="205">
        <v>0</v>
      </c>
      <c r="F7" s="205"/>
      <c r="G7" s="205"/>
    </row>
    <row r="8" spans="1:7" ht="16.5" hidden="1" customHeight="1" x14ac:dyDescent="0.25">
      <c r="A8" s="205" t="s">
        <v>47</v>
      </c>
      <c r="B8" s="205"/>
      <c r="C8" s="244" t="s">
        <v>571</v>
      </c>
      <c r="D8" s="205" t="s">
        <v>431</v>
      </c>
      <c r="E8" s="205">
        <v>1</v>
      </c>
      <c r="F8" s="205"/>
      <c r="G8" s="205"/>
    </row>
    <row r="9" spans="1:7" ht="16.5" hidden="1" customHeight="1" x14ac:dyDescent="0.25">
      <c r="A9" s="205" t="s">
        <v>47</v>
      </c>
      <c r="B9" s="205"/>
      <c r="C9" s="244" t="s">
        <v>475</v>
      </c>
      <c r="D9" s="205" t="s">
        <v>431</v>
      </c>
      <c r="E9" s="205">
        <v>3</v>
      </c>
      <c r="F9" s="205"/>
      <c r="G9" s="205"/>
    </row>
    <row r="10" spans="1:7" ht="16.5" hidden="1" customHeight="1" x14ac:dyDescent="0.25">
      <c r="A10" s="205" t="s">
        <v>47</v>
      </c>
      <c r="B10" s="205" t="s">
        <v>477</v>
      </c>
      <c r="C10" s="244">
        <v>19266403</v>
      </c>
      <c r="D10" s="205" t="s">
        <v>478</v>
      </c>
      <c r="E10" s="205">
        <v>1</v>
      </c>
      <c r="F10" s="205"/>
      <c r="G10" s="205"/>
    </row>
    <row r="11" spans="1:7" ht="16.5" hidden="1" customHeight="1" x14ac:dyDescent="0.25">
      <c r="A11" s="205" t="s">
        <v>47</v>
      </c>
      <c r="B11" s="205" t="s">
        <v>477</v>
      </c>
      <c r="C11" s="244">
        <v>19266392</v>
      </c>
      <c r="D11" s="205" t="s">
        <v>478</v>
      </c>
      <c r="E11" s="205">
        <v>1</v>
      </c>
      <c r="F11" s="205"/>
      <c r="G11" s="205"/>
    </row>
    <row r="12" spans="1:7" ht="16.5" hidden="1" customHeight="1" x14ac:dyDescent="0.25">
      <c r="A12" s="205" t="s">
        <v>49</v>
      </c>
      <c r="B12" s="205" t="s">
        <v>367</v>
      </c>
      <c r="C12" s="244" t="s">
        <v>570</v>
      </c>
      <c r="D12" s="205"/>
      <c r="E12" s="205">
        <v>1</v>
      </c>
      <c r="F12" s="205"/>
      <c r="G12" s="205"/>
    </row>
    <row r="13" spans="1:7" ht="16.5" customHeight="1" x14ac:dyDescent="0.25">
      <c r="A13" s="7" t="s">
        <v>49</v>
      </c>
      <c r="B13" s="7" t="s">
        <v>75</v>
      </c>
      <c r="C13" s="244" t="s">
        <v>346</v>
      </c>
      <c r="D13" s="7" t="s">
        <v>431</v>
      </c>
      <c r="E13" s="7">
        <v>28</v>
      </c>
      <c r="F13" s="7">
        <v>10</v>
      </c>
      <c r="G13" s="7"/>
    </row>
    <row r="14" spans="1:7" ht="16.5" customHeight="1" x14ac:dyDescent="0.25">
      <c r="A14" s="7" t="s">
        <v>49</v>
      </c>
      <c r="B14" s="7" t="s">
        <v>75</v>
      </c>
      <c r="C14" s="244" t="s">
        <v>474</v>
      </c>
      <c r="D14" s="7" t="s">
        <v>212</v>
      </c>
      <c r="E14" s="7">
        <v>25</v>
      </c>
      <c r="F14" s="7">
        <v>10</v>
      </c>
      <c r="G14" s="7"/>
    </row>
    <row r="15" spans="1:7" ht="16.5" customHeight="1" x14ac:dyDescent="0.25">
      <c r="A15" s="7" t="s">
        <v>49</v>
      </c>
      <c r="B15" s="7" t="s">
        <v>79</v>
      </c>
      <c r="C15" s="243" t="s">
        <v>174</v>
      </c>
      <c r="D15" s="7" t="s">
        <v>212</v>
      </c>
      <c r="E15" s="7">
        <v>21</v>
      </c>
      <c r="F15" s="7">
        <v>10</v>
      </c>
      <c r="G15" s="7"/>
    </row>
    <row r="16" spans="1:7" ht="15.75" customHeight="1" x14ac:dyDescent="0.25">
      <c r="A16" s="7" t="s">
        <v>49</v>
      </c>
      <c r="B16" s="7"/>
      <c r="C16" s="243" t="s">
        <v>575</v>
      </c>
      <c r="D16" s="7" t="s">
        <v>212</v>
      </c>
      <c r="E16" s="7">
        <v>8</v>
      </c>
      <c r="F16" s="7">
        <v>10</v>
      </c>
      <c r="G16" s="7"/>
    </row>
    <row r="17" spans="1:8" ht="16.5" hidden="1" customHeight="1" x14ac:dyDescent="0.25">
      <c r="A17" s="205" t="s">
        <v>49</v>
      </c>
      <c r="B17" s="205" t="s">
        <v>181</v>
      </c>
      <c r="C17" s="244" t="s">
        <v>180</v>
      </c>
      <c r="D17" s="205" t="s">
        <v>212</v>
      </c>
      <c r="E17" s="205">
        <v>0</v>
      </c>
      <c r="F17" s="205"/>
      <c r="G17" s="205"/>
    </row>
    <row r="18" spans="1:8" ht="16.5" hidden="1" customHeight="1" x14ac:dyDescent="0.25">
      <c r="A18" s="205" t="s">
        <v>49</v>
      </c>
      <c r="B18" s="205"/>
      <c r="C18" s="244">
        <v>98036654</v>
      </c>
      <c r="D18" s="205" t="s">
        <v>93</v>
      </c>
      <c r="E18" s="205">
        <v>1</v>
      </c>
      <c r="F18" s="205"/>
      <c r="G18" s="205"/>
    </row>
    <row r="19" spans="1:8" ht="16.5" hidden="1" customHeight="1" x14ac:dyDescent="0.25">
      <c r="A19" s="205" t="s">
        <v>49</v>
      </c>
      <c r="B19" s="205" t="s">
        <v>186</v>
      </c>
      <c r="C19" s="244" t="s">
        <v>380</v>
      </c>
      <c r="D19" s="205" t="s">
        <v>93</v>
      </c>
      <c r="E19" s="205">
        <v>0</v>
      </c>
      <c r="F19" s="205"/>
      <c r="G19" s="205"/>
    </row>
    <row r="20" spans="1:8" ht="16.5" hidden="1" customHeight="1" x14ac:dyDescent="0.25">
      <c r="A20" s="205" t="s">
        <v>49</v>
      </c>
      <c r="B20" s="205" t="s">
        <v>186</v>
      </c>
      <c r="C20" s="244" t="s">
        <v>190</v>
      </c>
      <c r="D20" s="205" t="s">
        <v>431</v>
      </c>
      <c r="E20" s="205">
        <v>1</v>
      </c>
      <c r="F20" s="205"/>
      <c r="G20" s="205"/>
    </row>
    <row r="21" spans="1:8" x14ac:dyDescent="0.25">
      <c r="A21" s="7" t="s">
        <v>49</v>
      </c>
      <c r="B21" s="7" t="s">
        <v>221</v>
      </c>
      <c r="C21" s="244" t="s">
        <v>191</v>
      </c>
      <c r="D21" s="7" t="s">
        <v>431</v>
      </c>
      <c r="E21" s="7">
        <v>5</v>
      </c>
      <c r="F21" s="7">
        <v>10</v>
      </c>
      <c r="G21" s="7"/>
    </row>
    <row r="22" spans="1:8" x14ac:dyDescent="0.25">
      <c r="A22" s="7" t="s">
        <v>476</v>
      </c>
      <c r="B22" s="7"/>
      <c r="C22" s="244">
        <v>932826</v>
      </c>
      <c r="D22" s="7" t="s">
        <v>131</v>
      </c>
      <c r="E22" s="7">
        <v>1</v>
      </c>
      <c r="F22" s="7">
        <v>1</v>
      </c>
      <c r="G22" s="7"/>
    </row>
    <row r="23" spans="1:8" ht="16.5" customHeight="1" x14ac:dyDescent="0.25">
      <c r="A23" s="7" t="s">
        <v>51</v>
      </c>
      <c r="B23" s="7" t="s">
        <v>75</v>
      </c>
      <c r="C23" s="243" t="s">
        <v>56</v>
      </c>
      <c r="D23" s="7" t="s">
        <v>212</v>
      </c>
      <c r="E23" s="7">
        <v>17</v>
      </c>
      <c r="F23" s="7">
        <v>10</v>
      </c>
      <c r="G23" s="7"/>
    </row>
    <row r="24" spans="1:8" ht="16.5" customHeight="1" x14ac:dyDescent="0.25">
      <c r="A24" s="7" t="s">
        <v>51</v>
      </c>
      <c r="B24" s="7" t="s">
        <v>79</v>
      </c>
      <c r="C24" s="244" t="s">
        <v>172</v>
      </c>
      <c r="D24" s="7" t="s">
        <v>212</v>
      </c>
      <c r="E24" s="7">
        <v>26</v>
      </c>
      <c r="F24" s="7">
        <v>10</v>
      </c>
      <c r="G24" s="7"/>
    </row>
    <row r="25" spans="1:8" ht="16.5" hidden="1" customHeight="1" x14ac:dyDescent="0.25">
      <c r="A25" s="205" t="s">
        <v>51</v>
      </c>
      <c r="B25" s="205" t="s">
        <v>184</v>
      </c>
      <c r="C25" s="244" t="s">
        <v>192</v>
      </c>
      <c r="D25" s="205" t="s">
        <v>212</v>
      </c>
      <c r="E25" s="205">
        <v>0</v>
      </c>
      <c r="F25" s="205"/>
      <c r="G25" s="205"/>
    </row>
    <row r="26" spans="1:8" ht="16.5" hidden="1" customHeight="1" x14ac:dyDescent="0.25">
      <c r="A26" s="205" t="s">
        <v>51</v>
      </c>
      <c r="B26" s="205" t="s">
        <v>185</v>
      </c>
      <c r="C26" s="244" t="s">
        <v>176</v>
      </c>
      <c r="D26" s="205" t="s">
        <v>212</v>
      </c>
      <c r="E26" s="205">
        <v>0</v>
      </c>
      <c r="F26" s="205"/>
      <c r="G26" s="205"/>
    </row>
    <row r="27" spans="1:8" ht="16.5" hidden="1" customHeight="1" x14ac:dyDescent="0.25">
      <c r="A27" s="205" t="s">
        <v>51</v>
      </c>
      <c r="B27" s="205" t="s">
        <v>183</v>
      </c>
      <c r="C27" s="244" t="s">
        <v>179</v>
      </c>
      <c r="D27" s="205" t="s">
        <v>212</v>
      </c>
      <c r="E27" s="205">
        <v>0</v>
      </c>
      <c r="F27" s="205"/>
      <c r="G27" s="205"/>
    </row>
    <row r="28" spans="1:8" ht="16.5" hidden="1" customHeight="1" x14ac:dyDescent="0.25">
      <c r="A28" s="205" t="s">
        <v>51</v>
      </c>
      <c r="B28" s="205" t="s">
        <v>572</v>
      </c>
      <c r="C28" s="244">
        <v>92956404</v>
      </c>
      <c r="D28" s="205"/>
      <c r="E28" s="205">
        <v>2</v>
      </c>
      <c r="F28" s="205">
        <v>2</v>
      </c>
      <c r="G28" s="205"/>
    </row>
    <row r="29" spans="1:8" ht="16.5" customHeight="1" x14ac:dyDescent="0.25">
      <c r="A29" s="7" t="s">
        <v>51</v>
      </c>
      <c r="B29" s="7" t="s">
        <v>186</v>
      </c>
      <c r="C29" s="64">
        <v>8981402650</v>
      </c>
      <c r="D29" s="7" t="s">
        <v>188</v>
      </c>
      <c r="E29" s="7">
        <v>1</v>
      </c>
      <c r="F29" s="7">
        <v>1</v>
      </c>
      <c r="G29" s="7"/>
    </row>
    <row r="30" spans="1:8" ht="16.5" customHeight="1" x14ac:dyDescent="0.25">
      <c r="A30" s="7" t="s">
        <v>51</v>
      </c>
      <c r="B30" s="7" t="s">
        <v>186</v>
      </c>
      <c r="C30" s="64" t="s">
        <v>413</v>
      </c>
      <c r="D30" s="7" t="s">
        <v>371</v>
      </c>
      <c r="E30" s="7">
        <v>0</v>
      </c>
      <c r="F30" s="7">
        <v>0</v>
      </c>
      <c r="G30" s="7"/>
      <c r="H30" s="6" t="s">
        <v>563</v>
      </c>
    </row>
    <row r="31" spans="1:8" ht="16.5" customHeight="1" x14ac:dyDescent="0.25">
      <c r="A31" s="7" t="s">
        <v>51</v>
      </c>
      <c r="B31" s="7" t="s">
        <v>429</v>
      </c>
      <c r="C31" s="244" t="s">
        <v>430</v>
      </c>
      <c r="D31" s="7" t="s">
        <v>431</v>
      </c>
      <c r="E31" s="7">
        <v>4</v>
      </c>
      <c r="F31" s="7">
        <v>0</v>
      </c>
      <c r="G31" s="7"/>
    </row>
    <row r="32" spans="1:8" ht="16.5" customHeight="1" x14ac:dyDescent="0.25">
      <c r="A32" s="7" t="s">
        <v>573</v>
      </c>
      <c r="B32" s="7"/>
      <c r="C32" s="244">
        <v>92956404</v>
      </c>
      <c r="D32" s="7" t="s">
        <v>212</v>
      </c>
      <c r="E32" s="7">
        <v>2</v>
      </c>
      <c r="F32" s="7">
        <v>0</v>
      </c>
      <c r="G32" s="7"/>
    </row>
    <row r="33" spans="1:7" ht="16.5" customHeight="1" x14ac:dyDescent="0.25">
      <c r="A33" s="7" t="s">
        <v>52</v>
      </c>
      <c r="B33" s="7" t="s">
        <v>75</v>
      </c>
      <c r="C33" s="243" t="s">
        <v>578</v>
      </c>
      <c r="D33" s="7" t="s">
        <v>212</v>
      </c>
      <c r="E33" s="7">
        <v>25</v>
      </c>
      <c r="F33" s="7">
        <v>10</v>
      </c>
      <c r="G33" s="7"/>
    </row>
    <row r="34" spans="1:7" x14ac:dyDescent="0.25">
      <c r="A34" s="212" t="s">
        <v>261</v>
      </c>
      <c r="B34" s="212" t="s">
        <v>75</v>
      </c>
      <c r="C34" s="212" t="s">
        <v>262</v>
      </c>
      <c r="D34" s="212" t="s">
        <v>263</v>
      </c>
      <c r="E34" s="212">
        <v>1</v>
      </c>
      <c r="F34" s="212">
        <v>0</v>
      </c>
      <c r="G34" s="212"/>
    </row>
    <row r="35" spans="1:7" x14ac:dyDescent="0.25">
      <c r="A35" s="212" t="s">
        <v>261</v>
      </c>
      <c r="B35" s="212" t="s">
        <v>265</v>
      </c>
      <c r="C35" s="212" t="s">
        <v>266</v>
      </c>
      <c r="D35" s="212" t="s">
        <v>267</v>
      </c>
      <c r="E35" s="212">
        <v>1</v>
      </c>
      <c r="F35" s="212">
        <v>0</v>
      </c>
      <c r="G35" s="212"/>
    </row>
    <row r="36" spans="1:7" x14ac:dyDescent="0.25">
      <c r="A36" s="212" t="s">
        <v>382</v>
      </c>
      <c r="B36" s="212" t="s">
        <v>67</v>
      </c>
      <c r="C36" s="212" t="s">
        <v>383</v>
      </c>
      <c r="D36" s="212" t="s">
        <v>212</v>
      </c>
      <c r="E36" s="212">
        <v>1</v>
      </c>
      <c r="F36" s="212"/>
      <c r="G36" s="212"/>
    </row>
    <row r="37" spans="1:7" x14ac:dyDescent="0.25">
      <c r="A37" s="212" t="s">
        <v>386</v>
      </c>
      <c r="B37" s="212" t="s">
        <v>365</v>
      </c>
      <c r="C37" s="212" t="s">
        <v>385</v>
      </c>
      <c r="D37" s="212" t="s">
        <v>384</v>
      </c>
      <c r="E37" s="212">
        <v>2</v>
      </c>
      <c r="F37" s="212"/>
      <c r="G37" s="212"/>
    </row>
    <row r="38" spans="1:7" x14ac:dyDescent="0.25">
      <c r="A38" s="212" t="s">
        <v>387</v>
      </c>
      <c r="B38" s="212" t="s">
        <v>212</v>
      </c>
      <c r="C38" s="212" t="s">
        <v>388</v>
      </c>
      <c r="D38" s="212" t="s">
        <v>212</v>
      </c>
      <c r="E38" s="212">
        <v>1</v>
      </c>
      <c r="F38" s="212"/>
      <c r="G38" s="212"/>
    </row>
    <row r="39" spans="1:7" x14ac:dyDescent="0.25">
      <c r="A39" s="212" t="s">
        <v>389</v>
      </c>
      <c r="B39" s="212"/>
      <c r="C39" s="212" t="s">
        <v>391</v>
      </c>
      <c r="D39" s="212" t="s">
        <v>390</v>
      </c>
      <c r="E39" s="212">
        <v>2</v>
      </c>
      <c r="F39" s="212"/>
      <c r="G39" s="212"/>
    </row>
    <row r="40" spans="1:7" x14ac:dyDescent="0.25">
      <c r="A40" s="212" t="s">
        <v>392</v>
      </c>
      <c r="B40" s="212" t="s">
        <v>67</v>
      </c>
      <c r="C40" s="212" t="s">
        <v>393</v>
      </c>
      <c r="D40" s="212" t="s">
        <v>212</v>
      </c>
      <c r="E40" s="212">
        <v>1</v>
      </c>
      <c r="F40" s="212"/>
      <c r="G40" s="212"/>
    </row>
    <row r="41" spans="1:7" x14ac:dyDescent="0.25">
      <c r="A41" s="212" t="s">
        <v>396</v>
      </c>
      <c r="B41" s="212"/>
      <c r="C41" s="212"/>
      <c r="D41" s="212"/>
      <c r="E41" s="212">
        <v>4</v>
      </c>
      <c r="F41" s="212"/>
      <c r="G41" s="212"/>
    </row>
    <row r="42" spans="1:7" x14ac:dyDescent="0.25">
      <c r="A42" s="212" t="s">
        <v>479</v>
      </c>
      <c r="B42" s="212" t="s">
        <v>212</v>
      </c>
      <c r="C42" s="212" t="s">
        <v>480</v>
      </c>
      <c r="D42" s="212"/>
      <c r="E42" s="212">
        <v>0</v>
      </c>
      <c r="F42" s="212"/>
      <c r="G42" s="212"/>
    </row>
    <row r="43" spans="1:7" x14ac:dyDescent="0.25">
      <c r="A43" s="212" t="s">
        <v>394</v>
      </c>
      <c r="B43" s="212" t="s">
        <v>67</v>
      </c>
      <c r="C43" s="212" t="s">
        <v>395</v>
      </c>
      <c r="D43" s="212" t="s">
        <v>212</v>
      </c>
      <c r="E43" s="212">
        <v>0</v>
      </c>
      <c r="F43" s="212"/>
      <c r="G43" s="212"/>
    </row>
    <row r="44" spans="1:7" x14ac:dyDescent="0.25">
      <c r="A44" s="212" t="s">
        <v>54</v>
      </c>
      <c r="B44" s="212" t="s">
        <v>75</v>
      </c>
      <c r="C44" s="213" t="s">
        <v>214</v>
      </c>
      <c r="D44" s="212" t="s">
        <v>212</v>
      </c>
      <c r="E44" s="212">
        <v>0</v>
      </c>
      <c r="F44" s="212"/>
      <c r="G44" s="212"/>
    </row>
    <row r="45" spans="1:7" x14ac:dyDescent="0.25">
      <c r="A45" s="212" t="s">
        <v>54</v>
      </c>
      <c r="B45" s="212" t="s">
        <v>79</v>
      </c>
      <c r="C45" s="213" t="s">
        <v>213</v>
      </c>
      <c r="D45" s="212" t="s">
        <v>212</v>
      </c>
      <c r="E45" s="212">
        <v>0</v>
      </c>
      <c r="F45" s="212"/>
      <c r="G45" s="212"/>
    </row>
    <row r="46" spans="1:7" x14ac:dyDescent="0.25">
      <c r="A46" s="212" t="s">
        <v>398</v>
      </c>
      <c r="B46" s="212" t="s">
        <v>399</v>
      </c>
      <c r="C46" s="212"/>
      <c r="D46" s="212"/>
      <c r="E46" s="212">
        <v>0</v>
      </c>
      <c r="F46" s="212"/>
      <c r="G46" s="212"/>
    </row>
    <row r="47" spans="1:7" x14ac:dyDescent="0.25">
      <c r="A47" s="212" t="s">
        <v>402</v>
      </c>
      <c r="B47" s="212" t="s">
        <v>412</v>
      </c>
      <c r="C47" s="212" t="s">
        <v>403</v>
      </c>
      <c r="D47" s="212"/>
      <c r="E47" s="212">
        <v>1</v>
      </c>
      <c r="F47" s="212"/>
      <c r="G47" s="212"/>
    </row>
    <row r="48" spans="1:7" x14ac:dyDescent="0.25">
      <c r="A48" s="212" t="s">
        <v>417</v>
      </c>
      <c r="B48" s="212" t="s">
        <v>212</v>
      </c>
      <c r="C48" s="212"/>
      <c r="D48" s="212"/>
      <c r="E48" s="212">
        <v>2</v>
      </c>
      <c r="F48" s="212"/>
      <c r="G48" s="212"/>
    </row>
    <row r="49" spans="1:7" x14ac:dyDescent="0.25">
      <c r="A49" s="212" t="s">
        <v>405</v>
      </c>
      <c r="B49" s="212"/>
      <c r="C49" s="212" t="s">
        <v>404</v>
      </c>
      <c r="D49" s="212"/>
      <c r="E49" s="212">
        <v>1</v>
      </c>
      <c r="F49" s="212"/>
      <c r="G49" s="212"/>
    </row>
    <row r="50" spans="1:7" x14ac:dyDescent="0.25">
      <c r="A50" s="212" t="s">
        <v>418</v>
      </c>
      <c r="B50" s="212" t="s">
        <v>420</v>
      </c>
      <c r="C50" s="212" t="s">
        <v>419</v>
      </c>
      <c r="D50" s="212" t="s">
        <v>421</v>
      </c>
      <c r="E50" s="212">
        <v>4</v>
      </c>
      <c r="F50" s="212"/>
      <c r="G50" s="212"/>
    </row>
    <row r="51" spans="1:7" x14ac:dyDescent="0.25">
      <c r="A51" s="212" t="s">
        <v>455</v>
      </c>
      <c r="B51" s="212"/>
      <c r="C51" s="212" t="s">
        <v>456</v>
      </c>
      <c r="D51" s="212" t="s">
        <v>188</v>
      </c>
      <c r="E51" s="212">
        <v>2</v>
      </c>
      <c r="F51" s="212"/>
      <c r="G51" s="212"/>
    </row>
    <row r="52" spans="1:7" x14ac:dyDescent="0.25">
      <c r="A52" s="212" t="s">
        <v>422</v>
      </c>
      <c r="B52" s="212" t="s">
        <v>423</v>
      </c>
      <c r="C52" s="212">
        <v>91342</v>
      </c>
      <c r="D52" s="212" t="s">
        <v>421</v>
      </c>
      <c r="E52" s="212">
        <v>4</v>
      </c>
      <c r="F52" s="212"/>
      <c r="G52" s="212"/>
    </row>
    <row r="53" spans="1:7" x14ac:dyDescent="0.25">
      <c r="A53" s="212" t="s">
        <v>424</v>
      </c>
      <c r="B53" s="212" t="s">
        <v>425</v>
      </c>
      <c r="C53" s="212" t="s">
        <v>426</v>
      </c>
      <c r="D53" s="212" t="s">
        <v>421</v>
      </c>
      <c r="E53" s="212">
        <v>2</v>
      </c>
      <c r="F53" s="212"/>
      <c r="G53" s="212"/>
    </row>
    <row r="54" spans="1:7" x14ac:dyDescent="0.25">
      <c r="A54" s="212" t="s">
        <v>427</v>
      </c>
      <c r="B54" s="212" t="s">
        <v>425</v>
      </c>
      <c r="C54" s="212" t="s">
        <v>428</v>
      </c>
      <c r="D54" s="212" t="s">
        <v>421</v>
      </c>
      <c r="E54" s="212">
        <v>1</v>
      </c>
      <c r="F54" s="212"/>
      <c r="G54" s="212"/>
    </row>
    <row r="55" spans="1:7" x14ac:dyDescent="0.25">
      <c r="A55" s="212" t="s">
        <v>410</v>
      </c>
      <c r="B55" s="212"/>
      <c r="C55" s="212" t="s">
        <v>411</v>
      </c>
      <c r="D55" s="212" t="s">
        <v>93</v>
      </c>
      <c r="E55" s="212">
        <v>4</v>
      </c>
      <c r="F55" s="212"/>
      <c r="G55" s="212"/>
    </row>
    <row r="56" spans="1:7" x14ac:dyDescent="0.25">
      <c r="A56" s="212" t="s">
        <v>414</v>
      </c>
      <c r="B56" s="212" t="s">
        <v>212</v>
      </c>
      <c r="C56" s="212" t="s">
        <v>416</v>
      </c>
      <c r="D56" s="212" t="s">
        <v>415</v>
      </c>
      <c r="E56" s="212">
        <v>1</v>
      </c>
      <c r="F56" s="212"/>
      <c r="G56" s="212"/>
    </row>
    <row r="57" spans="1:7" x14ac:dyDescent="0.25">
      <c r="A57" s="212" t="s">
        <v>406</v>
      </c>
      <c r="B57" s="212" t="s">
        <v>407</v>
      </c>
      <c r="C57" s="212" t="s">
        <v>408</v>
      </c>
      <c r="D57" s="212" t="s">
        <v>409</v>
      </c>
      <c r="E57" s="212">
        <v>2</v>
      </c>
      <c r="F57" s="212"/>
      <c r="G57" s="212"/>
    </row>
    <row r="58" spans="1:7" x14ac:dyDescent="0.25">
      <c r="A58" s="212" t="s">
        <v>432</v>
      </c>
      <c r="B58" s="212" t="s">
        <v>434</v>
      </c>
      <c r="C58" s="212" t="s">
        <v>435</v>
      </c>
      <c r="D58" s="212" t="s">
        <v>433</v>
      </c>
      <c r="E58" s="212">
        <v>1</v>
      </c>
      <c r="F58" s="212"/>
      <c r="G58" s="212"/>
    </row>
    <row r="59" spans="1:7" x14ac:dyDescent="0.25">
      <c r="A59" s="212" t="s">
        <v>436</v>
      </c>
      <c r="B59" s="212" t="s">
        <v>437</v>
      </c>
      <c r="C59" s="212">
        <v>7295568</v>
      </c>
      <c r="D59" s="212" t="s">
        <v>438</v>
      </c>
      <c r="E59" s="212">
        <v>1</v>
      </c>
      <c r="F59" s="212"/>
      <c r="G59" s="212"/>
    </row>
    <row r="60" spans="1:7" x14ac:dyDescent="0.25">
      <c r="A60" s="212" t="s">
        <v>457</v>
      </c>
      <c r="B60" s="212"/>
      <c r="C60" s="212" t="s">
        <v>458</v>
      </c>
      <c r="D60" s="212" t="s">
        <v>212</v>
      </c>
      <c r="E60" s="212">
        <v>3</v>
      </c>
      <c r="F60" s="212"/>
      <c r="G60" s="212"/>
    </row>
    <row r="61" spans="1:7" x14ac:dyDescent="0.25">
      <c r="A61" s="212" t="s">
        <v>400</v>
      </c>
      <c r="B61" s="212" t="s">
        <v>399</v>
      </c>
      <c r="C61" s="213" t="s">
        <v>401</v>
      </c>
      <c r="D61" s="212" t="s">
        <v>399</v>
      </c>
      <c r="E61" s="212">
        <v>1</v>
      </c>
      <c r="F61" s="212"/>
      <c r="G61" s="212"/>
    </row>
    <row r="62" spans="1:7" x14ac:dyDescent="0.25">
      <c r="A62" s="212" t="s">
        <v>493</v>
      </c>
      <c r="B62" s="212" t="s">
        <v>420</v>
      </c>
      <c r="C62" s="213" t="s">
        <v>494</v>
      </c>
      <c r="D62" s="212" t="s">
        <v>448</v>
      </c>
      <c r="E62" s="212">
        <v>1</v>
      </c>
      <c r="F62" s="212"/>
      <c r="G62" s="212"/>
    </row>
    <row r="63" spans="1:7" x14ac:dyDescent="0.25">
      <c r="A63" s="212" t="s">
        <v>468</v>
      </c>
      <c r="B63" s="212" t="s">
        <v>469</v>
      </c>
      <c r="C63" s="213" t="s">
        <v>470</v>
      </c>
      <c r="D63" s="212" t="s">
        <v>188</v>
      </c>
      <c r="E63" s="212">
        <v>1</v>
      </c>
      <c r="F63" s="212"/>
      <c r="G63" s="212"/>
    </row>
    <row r="64" spans="1:7" x14ac:dyDescent="0.25">
      <c r="C64" s="1"/>
    </row>
    <row r="66" spans="1:7" x14ac:dyDescent="0.25">
      <c r="A66" s="214" t="s">
        <v>0</v>
      </c>
      <c r="B66" s="214" t="s">
        <v>1</v>
      </c>
      <c r="C66" s="214" t="s">
        <v>48</v>
      </c>
      <c r="D66" s="214" t="s">
        <v>2</v>
      </c>
      <c r="E66" s="214" t="s">
        <v>4</v>
      </c>
      <c r="F66" s="214" t="s">
        <v>318</v>
      </c>
      <c r="G66" s="214" t="s">
        <v>5</v>
      </c>
    </row>
    <row r="67" spans="1:7" ht="16.5" customHeight="1" x14ac:dyDescent="0.25">
      <c r="A67" s="215"/>
      <c r="B67" s="215"/>
      <c r="C67" s="215"/>
      <c r="D67" s="215"/>
      <c r="E67" s="215"/>
      <c r="F67" s="215"/>
      <c r="G67" s="215"/>
    </row>
    <row r="68" spans="1:7" ht="15.75" x14ac:dyDescent="0.25">
      <c r="A68" s="237" t="s">
        <v>224</v>
      </c>
      <c r="B68" s="238" t="s">
        <v>223</v>
      </c>
      <c r="C68" s="239" t="s">
        <v>217</v>
      </c>
      <c r="D68" s="237" t="s">
        <v>227</v>
      </c>
      <c r="E68" s="237">
        <v>0</v>
      </c>
      <c r="F68" s="237">
        <v>1</v>
      </c>
      <c r="G68" s="237"/>
    </row>
    <row r="69" spans="1:7" ht="15.75" x14ac:dyDescent="0.25">
      <c r="A69" s="237" t="s">
        <v>224</v>
      </c>
      <c r="B69" s="238" t="s">
        <v>225</v>
      </c>
      <c r="C69" s="237" t="s">
        <v>222</v>
      </c>
      <c r="D69" s="237" t="s">
        <v>226</v>
      </c>
      <c r="E69" s="237">
        <v>1</v>
      </c>
      <c r="F69" s="237">
        <v>2</v>
      </c>
      <c r="G69" s="237"/>
    </row>
    <row r="72" spans="1:7" x14ac:dyDescent="0.25">
      <c r="A72" s="214" t="s">
        <v>0</v>
      </c>
      <c r="B72" s="214" t="s">
        <v>1</v>
      </c>
      <c r="C72" s="214" t="s">
        <v>48</v>
      </c>
      <c r="D72" s="214" t="s">
        <v>2</v>
      </c>
      <c r="E72" s="214" t="s">
        <v>4</v>
      </c>
      <c r="F72" s="214" t="s">
        <v>318</v>
      </c>
      <c r="G72" s="214" t="s">
        <v>5</v>
      </c>
    </row>
    <row r="73" spans="1:7" ht="16.5" customHeight="1" x14ac:dyDescent="0.25">
      <c r="A73" s="215"/>
      <c r="B73" s="215"/>
      <c r="C73" s="215"/>
      <c r="D73" s="215"/>
      <c r="E73" s="215"/>
      <c r="F73" s="215"/>
      <c r="G73" s="215"/>
    </row>
    <row r="74" spans="1:7" ht="15.75" x14ac:dyDescent="0.25">
      <c r="A74" s="237" t="s">
        <v>307</v>
      </c>
      <c r="B74" s="238" t="s">
        <v>308</v>
      </c>
      <c r="C74" s="239" t="s">
        <v>315</v>
      </c>
      <c r="D74" s="237" t="s">
        <v>316</v>
      </c>
      <c r="E74" s="237">
        <v>10</v>
      </c>
      <c r="F74" s="237">
        <v>10</v>
      </c>
      <c r="G74" s="237"/>
    </row>
    <row r="75" spans="1:7" ht="15.75" x14ac:dyDescent="0.25">
      <c r="A75" s="237" t="s">
        <v>47</v>
      </c>
      <c r="B75" s="238" t="s">
        <v>308</v>
      </c>
      <c r="C75" s="239" t="s">
        <v>314</v>
      </c>
      <c r="D75" s="237" t="s">
        <v>316</v>
      </c>
      <c r="E75" s="237">
        <v>10</v>
      </c>
      <c r="F75" s="237">
        <v>10</v>
      </c>
      <c r="G75" s="237"/>
    </row>
    <row r="76" spans="1:7" ht="15.75" x14ac:dyDescent="0.25">
      <c r="A76" s="237" t="s">
        <v>327</v>
      </c>
      <c r="B76" s="238" t="s">
        <v>308</v>
      </c>
      <c r="C76" s="239" t="s">
        <v>310</v>
      </c>
      <c r="D76" s="237" t="s">
        <v>316</v>
      </c>
      <c r="E76" s="237">
        <v>10</v>
      </c>
      <c r="F76" s="237">
        <v>10</v>
      </c>
      <c r="G76" s="237"/>
    </row>
    <row r="77" spans="1:7" ht="15.75" x14ac:dyDescent="0.25">
      <c r="A77" s="237" t="s">
        <v>312</v>
      </c>
      <c r="B77" s="238" t="s">
        <v>308</v>
      </c>
      <c r="C77" s="239" t="s">
        <v>311</v>
      </c>
      <c r="D77" s="237" t="s">
        <v>316</v>
      </c>
      <c r="E77" s="237">
        <v>0</v>
      </c>
      <c r="F77" s="237">
        <v>10</v>
      </c>
      <c r="G77" s="237"/>
    </row>
    <row r="78" spans="1:7" ht="15.75" x14ac:dyDescent="0.25">
      <c r="A78" s="237" t="s">
        <v>481</v>
      </c>
      <c r="B78" s="238" t="s">
        <v>482</v>
      </c>
      <c r="C78" s="239" t="s">
        <v>483</v>
      </c>
      <c r="D78" s="237"/>
      <c r="E78" s="237">
        <v>4</v>
      </c>
      <c r="F78" s="237">
        <v>4</v>
      </c>
      <c r="G78" s="237"/>
    </row>
    <row r="79" spans="1:7" ht="15.75" x14ac:dyDescent="0.25">
      <c r="A79" s="237" t="s">
        <v>484</v>
      </c>
      <c r="B79" s="238"/>
      <c r="C79" s="239" t="s">
        <v>485</v>
      </c>
      <c r="D79" s="237"/>
      <c r="E79" s="237">
        <v>1</v>
      </c>
      <c r="F79" s="237">
        <v>1</v>
      </c>
      <c r="G79" s="237"/>
    </row>
    <row r="80" spans="1:7" ht="15.75" x14ac:dyDescent="0.25">
      <c r="A80" s="237" t="s">
        <v>309</v>
      </c>
      <c r="B80" s="238" t="s">
        <v>308</v>
      </c>
      <c r="C80" s="239" t="s">
        <v>313</v>
      </c>
      <c r="D80" s="237" t="s">
        <v>316</v>
      </c>
      <c r="E80" s="237">
        <v>4</v>
      </c>
      <c r="F80" s="237">
        <v>4</v>
      </c>
      <c r="G80" s="237"/>
    </row>
    <row r="81" spans="1:8" ht="15.75" x14ac:dyDescent="0.25">
      <c r="A81" s="237" t="s">
        <v>319</v>
      </c>
      <c r="B81" s="238" t="s">
        <v>308</v>
      </c>
      <c r="C81" s="239" t="s">
        <v>320</v>
      </c>
      <c r="D81" s="237" t="s">
        <v>316</v>
      </c>
      <c r="E81" s="237">
        <v>8</v>
      </c>
      <c r="F81" s="237">
        <v>8</v>
      </c>
      <c r="G81" s="237"/>
    </row>
    <row r="82" spans="1:8" ht="15.75" x14ac:dyDescent="0.25">
      <c r="A82" s="237" t="s">
        <v>330</v>
      </c>
      <c r="B82" s="238" t="s">
        <v>308</v>
      </c>
      <c r="C82" s="240">
        <v>12040</v>
      </c>
      <c r="D82" s="237" t="s">
        <v>316</v>
      </c>
      <c r="E82" s="237">
        <v>1</v>
      </c>
      <c r="F82" s="237">
        <v>1</v>
      </c>
      <c r="G82" s="237"/>
    </row>
    <row r="83" spans="1:8" ht="15.75" x14ac:dyDescent="0.25">
      <c r="A83" s="237" t="s">
        <v>332</v>
      </c>
      <c r="B83" s="238" t="s">
        <v>308</v>
      </c>
      <c r="C83" s="241" t="s">
        <v>331</v>
      </c>
      <c r="D83" s="237" t="s">
        <v>316</v>
      </c>
      <c r="E83" s="237">
        <v>1</v>
      </c>
      <c r="F83" s="237">
        <v>1</v>
      </c>
      <c r="G83" s="237"/>
    </row>
    <row r="84" spans="1:8" ht="15.75" x14ac:dyDescent="0.25">
      <c r="A84" s="237" t="s">
        <v>329</v>
      </c>
      <c r="B84" s="238" t="s">
        <v>308</v>
      </c>
      <c r="C84" s="237" t="s">
        <v>328</v>
      </c>
      <c r="D84" s="237" t="s">
        <v>316</v>
      </c>
      <c r="E84" s="237">
        <v>10</v>
      </c>
      <c r="F84" s="237">
        <v>10</v>
      </c>
      <c r="G84" s="237"/>
    </row>
    <row r="85" spans="1:8" ht="15.75" x14ac:dyDescent="0.25">
      <c r="A85" s="237" t="s">
        <v>496</v>
      </c>
      <c r="B85" s="238"/>
      <c r="C85" s="237" t="s">
        <v>497</v>
      </c>
      <c r="D85" s="237" t="s">
        <v>212</v>
      </c>
      <c r="E85" s="237">
        <v>1</v>
      </c>
      <c r="F85" s="237">
        <v>1</v>
      </c>
      <c r="G85" s="237"/>
    </row>
    <row r="87" spans="1:8" x14ac:dyDescent="0.25">
      <c r="A87" s="214" t="s">
        <v>0</v>
      </c>
      <c r="B87" s="214" t="s">
        <v>1</v>
      </c>
      <c r="C87" s="214" t="s">
        <v>48</v>
      </c>
      <c r="D87" s="214" t="s">
        <v>2</v>
      </c>
      <c r="E87" s="214" t="s">
        <v>4</v>
      </c>
      <c r="F87" s="214" t="s">
        <v>318</v>
      </c>
      <c r="G87" s="214" t="s">
        <v>5</v>
      </c>
    </row>
    <row r="88" spans="1:8" x14ac:dyDescent="0.25">
      <c r="A88" s="215"/>
      <c r="B88" s="215"/>
      <c r="C88" s="215"/>
      <c r="D88" s="215"/>
      <c r="E88" s="215"/>
      <c r="F88" s="215"/>
      <c r="G88" s="215"/>
    </row>
    <row r="89" spans="1:8" x14ac:dyDescent="0.25">
      <c r="A89" s="237" t="s">
        <v>333</v>
      </c>
      <c r="B89" s="237" t="s">
        <v>336</v>
      </c>
      <c r="C89" s="237" t="s">
        <v>569</v>
      </c>
      <c r="D89" s="237"/>
      <c r="E89" s="237">
        <v>1</v>
      </c>
      <c r="F89" s="237">
        <v>1</v>
      </c>
      <c r="G89" s="237"/>
      <c r="H89" s="204"/>
    </row>
    <row r="90" spans="1:8" x14ac:dyDescent="0.25">
      <c r="A90" s="237" t="s">
        <v>333</v>
      </c>
      <c r="B90" s="237" t="s">
        <v>334</v>
      </c>
      <c r="C90" s="237" t="s">
        <v>337</v>
      </c>
      <c r="D90" s="237" t="s">
        <v>567</v>
      </c>
      <c r="E90" s="237">
        <v>1</v>
      </c>
      <c r="F90" s="237">
        <v>1</v>
      </c>
      <c r="G90" s="237"/>
      <c r="H90" s="204"/>
    </row>
    <row r="91" spans="1:8" x14ac:dyDescent="0.25">
      <c r="A91" s="237" t="s">
        <v>333</v>
      </c>
      <c r="B91" s="237"/>
      <c r="C91" s="237" t="s">
        <v>338</v>
      </c>
      <c r="D91" s="237"/>
      <c r="E91" s="242">
        <v>0</v>
      </c>
      <c r="F91" s="237">
        <v>1</v>
      </c>
      <c r="G91" s="237"/>
    </row>
    <row r="92" spans="1:8" x14ac:dyDescent="0.25">
      <c r="A92" s="237" t="s">
        <v>333</v>
      </c>
      <c r="B92" s="237"/>
      <c r="C92" s="237" t="s">
        <v>576</v>
      </c>
      <c r="D92" s="237" t="s">
        <v>188</v>
      </c>
      <c r="E92" s="237">
        <v>1</v>
      </c>
      <c r="F92" s="237">
        <v>1</v>
      </c>
      <c r="G92" s="237"/>
    </row>
    <row r="93" spans="1:8" x14ac:dyDescent="0.25">
      <c r="A93" s="237" t="s">
        <v>333</v>
      </c>
      <c r="B93" s="237" t="s">
        <v>335</v>
      </c>
      <c r="C93" s="237" t="s">
        <v>568</v>
      </c>
      <c r="D93" s="237"/>
      <c r="E93" s="237">
        <v>2</v>
      </c>
      <c r="F93" s="237">
        <v>1</v>
      </c>
      <c r="G93" s="237"/>
      <c r="H93" s="204"/>
    </row>
    <row r="94" spans="1:8" x14ac:dyDescent="0.25">
      <c r="G94" s="7"/>
    </row>
    <row r="95" spans="1:8" x14ac:dyDescent="0.25">
      <c r="A95" s="214" t="s">
        <v>0</v>
      </c>
      <c r="B95" s="214" t="s">
        <v>1</v>
      </c>
      <c r="C95" s="214" t="s">
        <v>48</v>
      </c>
      <c r="D95" s="214" t="s">
        <v>2</v>
      </c>
      <c r="E95" s="214" t="s">
        <v>4</v>
      </c>
      <c r="F95" s="214" t="s">
        <v>318</v>
      </c>
      <c r="G95" s="214" t="s">
        <v>5</v>
      </c>
    </row>
    <row r="96" spans="1:8" x14ac:dyDescent="0.25">
      <c r="A96" s="215"/>
      <c r="B96" s="215"/>
      <c r="C96" s="215"/>
      <c r="D96" s="215"/>
      <c r="E96" s="215"/>
      <c r="F96" s="215"/>
      <c r="G96" s="215"/>
    </row>
    <row r="97" spans="1:7" x14ac:dyDescent="0.25">
      <c r="A97" s="7" t="s">
        <v>445</v>
      </c>
      <c r="B97" s="7" t="s">
        <v>446</v>
      </c>
      <c r="C97" s="245" t="s">
        <v>447</v>
      </c>
      <c r="D97" s="7" t="s">
        <v>448</v>
      </c>
      <c r="E97" s="7">
        <v>6</v>
      </c>
      <c r="F97" s="7">
        <v>5</v>
      </c>
      <c r="G97" s="7"/>
    </row>
    <row r="98" spans="1:7" x14ac:dyDescent="0.25">
      <c r="A98" s="237" t="s">
        <v>471</v>
      </c>
      <c r="B98" s="237" t="s">
        <v>473</v>
      </c>
      <c r="C98" s="237">
        <v>47501</v>
      </c>
      <c r="D98" s="237"/>
      <c r="E98" s="237">
        <v>20</v>
      </c>
      <c r="F98" s="237"/>
      <c r="G98" s="237"/>
    </row>
    <row r="99" spans="1:7" x14ac:dyDescent="0.25">
      <c r="A99" s="237" t="s">
        <v>471</v>
      </c>
      <c r="B99" s="237" t="s">
        <v>472</v>
      </c>
      <c r="C99" s="237">
        <v>47207</v>
      </c>
      <c r="D99" s="237" t="s">
        <v>448</v>
      </c>
      <c r="E99" s="237">
        <v>19</v>
      </c>
      <c r="F99" s="237">
        <v>5</v>
      </c>
      <c r="G99" s="237"/>
    </row>
    <row r="100" spans="1:7" x14ac:dyDescent="0.25">
      <c r="A100" s="237" t="s">
        <v>471</v>
      </c>
      <c r="B100" s="237" t="s">
        <v>486</v>
      </c>
      <c r="C100" s="237">
        <v>47336</v>
      </c>
      <c r="D100" s="237" t="s">
        <v>448</v>
      </c>
      <c r="E100" s="237">
        <v>1</v>
      </c>
      <c r="F100" s="237"/>
      <c r="G100" s="237"/>
    </row>
    <row r="101" spans="1:7" x14ac:dyDescent="0.25">
      <c r="A101" s="237" t="s">
        <v>471</v>
      </c>
      <c r="B101" s="237" t="s">
        <v>487</v>
      </c>
      <c r="C101" s="237">
        <v>47258</v>
      </c>
      <c r="D101" s="237" t="s">
        <v>448</v>
      </c>
      <c r="E101" s="237">
        <v>24</v>
      </c>
      <c r="F101" s="237"/>
      <c r="G101" s="237"/>
    </row>
    <row r="102" spans="1:7" x14ac:dyDescent="0.25">
      <c r="A102" s="237" t="s">
        <v>471</v>
      </c>
      <c r="B102" s="237" t="s">
        <v>488</v>
      </c>
      <c r="C102" s="237">
        <v>47328</v>
      </c>
      <c r="D102" s="237" t="s">
        <v>448</v>
      </c>
      <c r="E102" s="237">
        <v>6</v>
      </c>
      <c r="F102" s="237"/>
      <c r="G102" s="237"/>
    </row>
    <row r="103" spans="1:7" x14ac:dyDescent="0.25">
      <c r="A103" s="237" t="s">
        <v>471</v>
      </c>
      <c r="B103" s="237" t="s">
        <v>489</v>
      </c>
      <c r="C103" s="237">
        <v>87270</v>
      </c>
      <c r="D103" s="237" t="s">
        <v>448</v>
      </c>
      <c r="E103" s="237">
        <v>1</v>
      </c>
      <c r="F103" s="237"/>
      <c r="G103" s="237"/>
    </row>
    <row r="104" spans="1:7" x14ac:dyDescent="0.25">
      <c r="A104" s="237" t="s">
        <v>471</v>
      </c>
      <c r="B104" s="237" t="s">
        <v>490</v>
      </c>
      <c r="C104" s="237">
        <v>47384</v>
      </c>
      <c r="D104" s="237" t="s">
        <v>448</v>
      </c>
      <c r="E104" s="237">
        <v>7</v>
      </c>
      <c r="F104" s="237"/>
      <c r="G104" s="237"/>
    </row>
    <row r="105" spans="1:7" x14ac:dyDescent="0.25">
      <c r="A105" s="237" t="s">
        <v>452</v>
      </c>
      <c r="B105" s="237" t="s">
        <v>453</v>
      </c>
      <c r="C105" s="237" t="s">
        <v>454</v>
      </c>
      <c r="D105" s="237" t="s">
        <v>188</v>
      </c>
      <c r="E105" s="237">
        <v>15</v>
      </c>
      <c r="F105" s="237"/>
      <c r="G105" s="237"/>
    </row>
    <row r="106" spans="1:7" x14ac:dyDescent="0.25">
      <c r="A106" s="237" t="s">
        <v>397</v>
      </c>
      <c r="B106" s="237" t="s">
        <v>439</v>
      </c>
      <c r="C106" s="237" t="s">
        <v>441</v>
      </c>
      <c r="D106" s="237"/>
      <c r="E106" s="237">
        <v>9</v>
      </c>
      <c r="F106" s="237"/>
      <c r="G106" s="237"/>
    </row>
    <row r="107" spans="1:7" x14ac:dyDescent="0.25">
      <c r="A107" s="237" t="s">
        <v>397</v>
      </c>
      <c r="B107" s="237" t="s">
        <v>440</v>
      </c>
      <c r="C107" s="237" t="s">
        <v>442</v>
      </c>
      <c r="D107" s="237"/>
      <c r="E107" s="237">
        <v>20</v>
      </c>
      <c r="F107" s="237"/>
      <c r="G107" s="237"/>
    </row>
    <row r="109" spans="1:7" x14ac:dyDescent="0.25">
      <c r="A109" s="6" t="s">
        <v>449</v>
      </c>
    </row>
    <row r="110" spans="1:7" x14ac:dyDescent="0.25">
      <c r="A110" s="217" t="s">
        <v>0</v>
      </c>
      <c r="B110" s="217" t="s">
        <v>1</v>
      </c>
      <c r="C110" s="217" t="s">
        <v>48</v>
      </c>
      <c r="D110" s="217" t="s">
        <v>2</v>
      </c>
      <c r="E110" s="217" t="s">
        <v>4</v>
      </c>
      <c r="F110" s="217" t="s">
        <v>318</v>
      </c>
      <c r="G110" s="217" t="s">
        <v>5</v>
      </c>
    </row>
    <row r="111" spans="1:7" x14ac:dyDescent="0.25">
      <c r="A111" s="217"/>
      <c r="B111" s="217"/>
      <c r="C111" s="217"/>
      <c r="D111" s="217"/>
      <c r="E111" s="217"/>
      <c r="F111" s="217"/>
      <c r="G111" s="217"/>
    </row>
    <row r="112" spans="1:7" x14ac:dyDescent="0.25">
      <c r="A112" s="237" t="s">
        <v>450</v>
      </c>
      <c r="B112" s="237" t="s">
        <v>574</v>
      </c>
      <c r="C112" s="237"/>
      <c r="D112" s="237" t="s">
        <v>188</v>
      </c>
      <c r="E112" s="242">
        <v>9</v>
      </c>
      <c r="F112" s="237">
        <v>10</v>
      </c>
      <c r="G112" s="237"/>
    </row>
    <row r="113" spans="1:7" x14ac:dyDescent="0.25">
      <c r="A113" s="237" t="s">
        <v>451</v>
      </c>
      <c r="B113" s="237"/>
      <c r="C113" s="237"/>
      <c r="D113" s="237" t="s">
        <v>188</v>
      </c>
      <c r="E113" s="237">
        <v>4</v>
      </c>
      <c r="F113" s="237">
        <v>5</v>
      </c>
      <c r="G113" s="237"/>
    </row>
    <row r="114" spans="1:7" x14ac:dyDescent="0.25">
      <c r="A114" s="237" t="s">
        <v>577</v>
      </c>
      <c r="B114" s="237"/>
      <c r="C114" s="237"/>
      <c r="D114" s="237" t="s">
        <v>188</v>
      </c>
      <c r="E114" s="242">
        <v>1</v>
      </c>
      <c r="F114" s="237">
        <v>5</v>
      </c>
      <c r="G114" s="237"/>
    </row>
    <row r="115" spans="1:7" x14ac:dyDescent="0.25">
      <c r="A115" s="237" t="s">
        <v>491</v>
      </c>
      <c r="B115" s="237"/>
      <c r="C115" s="237" t="s">
        <v>492</v>
      </c>
      <c r="D115" s="237" t="s">
        <v>467</v>
      </c>
      <c r="E115" s="237">
        <v>1</v>
      </c>
      <c r="F115" s="237"/>
      <c r="G115" s="237"/>
    </row>
    <row r="116" spans="1:7" x14ac:dyDescent="0.25">
      <c r="A116" s="237" t="s">
        <v>460</v>
      </c>
      <c r="B116" s="237"/>
      <c r="C116" s="237" t="s">
        <v>459</v>
      </c>
      <c r="D116" s="237" t="s">
        <v>212</v>
      </c>
      <c r="E116" s="237">
        <v>18</v>
      </c>
      <c r="F116" s="237"/>
      <c r="G116" s="237"/>
    </row>
    <row r="117" spans="1:7" x14ac:dyDescent="0.25">
      <c r="A117" s="237" t="s">
        <v>461</v>
      </c>
      <c r="B117" s="237"/>
      <c r="C117" s="237" t="s">
        <v>462</v>
      </c>
      <c r="D117" s="237" t="s">
        <v>212</v>
      </c>
      <c r="E117" s="237">
        <v>10</v>
      </c>
      <c r="F117" s="237"/>
      <c r="G117" s="237"/>
    </row>
    <row r="118" spans="1:7" x14ac:dyDescent="0.25">
      <c r="A118" s="237" t="s">
        <v>463</v>
      </c>
      <c r="B118" s="237"/>
      <c r="C118" s="237" t="s">
        <v>464</v>
      </c>
      <c r="D118" s="237" t="s">
        <v>212</v>
      </c>
      <c r="E118" s="237">
        <v>20</v>
      </c>
      <c r="F118" s="237"/>
      <c r="G118" s="237"/>
    </row>
    <row r="119" spans="1:7" x14ac:dyDescent="0.25">
      <c r="A119" s="237" t="s">
        <v>465</v>
      </c>
      <c r="B119" s="237"/>
      <c r="C119" s="237" t="s">
        <v>466</v>
      </c>
      <c r="D119" s="237" t="s">
        <v>467</v>
      </c>
      <c r="E119" s="237">
        <v>1</v>
      </c>
      <c r="F119" s="237"/>
      <c r="G119" s="237"/>
    </row>
    <row r="120" spans="1:7" x14ac:dyDescent="0.25">
      <c r="A120" s="237" t="s">
        <v>564</v>
      </c>
      <c r="B120" s="237"/>
      <c r="C120" s="237" t="s">
        <v>565</v>
      </c>
      <c r="D120" s="237" t="s">
        <v>566</v>
      </c>
      <c r="E120" s="237"/>
      <c r="F120" s="237"/>
      <c r="G120" s="237"/>
    </row>
  </sheetData>
  <autoFilter ref="A3:G63" xr:uid="{CB8E8D20-F265-49CC-9AA3-7A301014AD18}"/>
  <mergeCells count="43">
    <mergeCell ref="F110:F111"/>
    <mergeCell ref="G110:G111"/>
    <mergeCell ref="A110:A111"/>
    <mergeCell ref="B110:B111"/>
    <mergeCell ref="C110:C111"/>
    <mergeCell ref="D110:D111"/>
    <mergeCell ref="A95:A96"/>
    <mergeCell ref="B95:B96"/>
    <mergeCell ref="C95:C96"/>
    <mergeCell ref="D95:D96"/>
    <mergeCell ref="E110:E111"/>
    <mergeCell ref="E95:E96"/>
    <mergeCell ref="A1:E1"/>
    <mergeCell ref="F2:F3"/>
    <mergeCell ref="G2:G3"/>
    <mergeCell ref="A2:A3"/>
    <mergeCell ref="D2:D3"/>
    <mergeCell ref="E2:E3"/>
    <mergeCell ref="B2:B3"/>
    <mergeCell ref="C2:C3"/>
    <mergeCell ref="E66:E67"/>
    <mergeCell ref="F66:F67"/>
    <mergeCell ref="G66:G67"/>
    <mergeCell ref="A66:A67"/>
    <mergeCell ref="B66:B67"/>
    <mergeCell ref="C66:C67"/>
    <mergeCell ref="D66:D67"/>
    <mergeCell ref="E72:E73"/>
    <mergeCell ref="F72:F73"/>
    <mergeCell ref="G72:G73"/>
    <mergeCell ref="A87:A88"/>
    <mergeCell ref="B87:B88"/>
    <mergeCell ref="C87:C88"/>
    <mergeCell ref="D87:D88"/>
    <mergeCell ref="A72:A73"/>
    <mergeCell ref="B72:B73"/>
    <mergeCell ref="C72:C73"/>
    <mergeCell ref="D72:D73"/>
    <mergeCell ref="F95:F96"/>
    <mergeCell ref="G95:G96"/>
    <mergeCell ref="E87:E88"/>
    <mergeCell ref="F87:F88"/>
    <mergeCell ref="G87:G88"/>
  </mergeCells>
  <pageMargins left="0.25" right="0.25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3714-EF9B-416C-AF26-F71FC9BE7AF0}">
  <sheetPr>
    <pageSetUpPr fitToPage="1"/>
  </sheetPr>
  <dimension ref="A1:CG87"/>
  <sheetViews>
    <sheetView tabSelected="1" zoomScale="80" zoomScaleNormal="80" workbookViewId="0">
      <selection activeCell="F45" sqref="F45"/>
    </sheetView>
  </sheetViews>
  <sheetFormatPr defaultRowHeight="15" outlineLevelCol="1" x14ac:dyDescent="0.25"/>
  <cols>
    <col min="1" max="1" width="18.140625" bestFit="1" customWidth="1"/>
    <col min="2" max="2" width="12.28515625" bestFit="1" customWidth="1" outlineLevel="1"/>
    <col min="3" max="3" width="12.5703125" bestFit="1" customWidth="1" outlineLevel="1"/>
    <col min="4" max="4" width="5.85546875" style="38" bestFit="1" customWidth="1" outlineLevel="1"/>
    <col min="5" max="5" width="16.85546875" bestFit="1" customWidth="1"/>
    <col min="6" max="6" width="23.5703125" style="1" bestFit="1" customWidth="1"/>
    <col min="7" max="7" width="18.85546875" style="1" bestFit="1" customWidth="1"/>
    <col min="8" max="8" width="14.85546875" style="1" bestFit="1" customWidth="1"/>
    <col min="9" max="10" width="17" style="1" bestFit="1" customWidth="1"/>
    <col min="11" max="11" width="18.42578125" style="1" bestFit="1" customWidth="1"/>
    <col min="12" max="12" width="18" style="1" bestFit="1" customWidth="1"/>
    <col min="13" max="13" width="15" bestFit="1" customWidth="1"/>
    <col min="14" max="14" width="14.28515625" bestFit="1" customWidth="1"/>
    <col min="15" max="15" width="31.85546875" style="1" bestFit="1" customWidth="1"/>
    <col min="16" max="16" width="18.42578125" style="1" bestFit="1" customWidth="1"/>
    <col min="17" max="17" width="20.42578125" style="6" bestFit="1" customWidth="1"/>
    <col min="19" max="19" width="12.85546875" bestFit="1" customWidth="1"/>
    <col min="20" max="20" width="13.42578125" bestFit="1" customWidth="1"/>
    <col min="21" max="21" width="12.7109375" bestFit="1" customWidth="1"/>
    <col min="22" max="22" width="12.85546875" bestFit="1" customWidth="1"/>
    <col min="24" max="24" width="13.85546875" customWidth="1"/>
    <col min="25" max="25" width="14" customWidth="1"/>
    <col min="26" max="26" width="14.28515625" customWidth="1"/>
    <col min="27" max="27" width="16.42578125" customWidth="1"/>
  </cols>
  <sheetData>
    <row r="1" spans="1:85" ht="27.75" customHeight="1" thickBot="1" x14ac:dyDescent="0.4">
      <c r="A1" s="218" t="s">
        <v>250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85" ht="30" customHeight="1" thickBot="1" x14ac:dyDescent="0.3">
      <c r="A2" s="8" t="s">
        <v>57</v>
      </c>
      <c r="B2" s="9" t="s">
        <v>58</v>
      </c>
      <c r="C2" s="9" t="s">
        <v>59</v>
      </c>
      <c r="D2" s="10" t="s">
        <v>60</v>
      </c>
      <c r="E2" s="9" t="s">
        <v>170</v>
      </c>
      <c r="F2" s="56" t="s">
        <v>164</v>
      </c>
      <c r="G2" s="56" t="s">
        <v>169</v>
      </c>
      <c r="H2" s="56" t="s">
        <v>165</v>
      </c>
      <c r="I2" s="56" t="s">
        <v>168</v>
      </c>
      <c r="J2" s="11" t="s">
        <v>166</v>
      </c>
      <c r="K2" s="69" t="s">
        <v>167</v>
      </c>
      <c r="L2" s="69" t="s">
        <v>171</v>
      </c>
      <c r="M2" s="12" t="s">
        <v>193</v>
      </c>
      <c r="N2" s="12" t="s">
        <v>194</v>
      </c>
      <c r="O2" s="93" t="s">
        <v>261</v>
      </c>
      <c r="P2" s="93" t="s">
        <v>340</v>
      </c>
      <c r="Q2" s="93" t="s">
        <v>339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</row>
    <row r="3" spans="1:85" s="13" customFormat="1" ht="15.75" x14ac:dyDescent="0.25">
      <c r="A3" s="3" t="s">
        <v>6</v>
      </c>
      <c r="B3" s="14" t="s">
        <v>64</v>
      </c>
      <c r="C3" s="14" t="s">
        <v>65</v>
      </c>
      <c r="D3" s="15">
        <v>2018</v>
      </c>
      <c r="E3" s="14" t="s">
        <v>474</v>
      </c>
      <c r="F3" s="57">
        <f>'Stock levels mastersheet'!E14</f>
        <v>25</v>
      </c>
      <c r="G3" s="59" t="s">
        <v>55</v>
      </c>
      <c r="H3" s="57">
        <f>'Stock levels mastersheet'!E4</f>
        <v>21</v>
      </c>
      <c r="I3" s="59" t="s">
        <v>172</v>
      </c>
      <c r="J3" s="16">
        <f>'Stock levels mastersheet'!E24</f>
        <v>26</v>
      </c>
      <c r="K3" s="67" t="s">
        <v>240</v>
      </c>
      <c r="L3" s="70">
        <f>'Stock levels mastersheet'!E33</f>
        <v>25</v>
      </c>
      <c r="M3" s="83" t="s">
        <v>251</v>
      </c>
      <c r="N3" s="133" t="s">
        <v>230</v>
      </c>
      <c r="O3" s="94"/>
      <c r="P3" s="94"/>
      <c r="Q3" s="94"/>
    </row>
    <row r="4" spans="1:85" ht="15.75" x14ac:dyDescent="0.25">
      <c r="A4" s="52" t="s">
        <v>7</v>
      </c>
      <c r="B4" s="17" t="s">
        <v>66</v>
      </c>
      <c r="C4" s="17" t="s">
        <v>67</v>
      </c>
      <c r="D4" s="17">
        <v>2014</v>
      </c>
      <c r="E4" s="14" t="s">
        <v>474</v>
      </c>
      <c r="F4" s="57">
        <f>'Stock levels mastersheet'!E14</f>
        <v>25</v>
      </c>
      <c r="G4" s="59" t="s">
        <v>55</v>
      </c>
      <c r="H4" s="57">
        <f>'Stock levels mastersheet'!E4</f>
        <v>21</v>
      </c>
      <c r="I4" s="59" t="s">
        <v>56</v>
      </c>
      <c r="J4" s="18">
        <f>'Stock levels mastersheet'!E23</f>
        <v>17</v>
      </c>
      <c r="K4" s="67" t="s">
        <v>240</v>
      </c>
      <c r="L4" s="206">
        <f>'Stock levels mastersheet'!E33</f>
        <v>25</v>
      </c>
      <c r="M4" s="207" t="s">
        <v>242</v>
      </c>
      <c r="N4" s="208" t="s">
        <v>230</v>
      </c>
      <c r="O4" s="95">
        <f>'Stock levels mastersheet'!E34</f>
        <v>1</v>
      </c>
      <c r="P4" s="95"/>
      <c r="Q4" s="95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</row>
    <row r="5" spans="1:85" ht="15.75" x14ac:dyDescent="0.25">
      <c r="A5" s="52" t="s">
        <v>8</v>
      </c>
      <c r="B5" s="17" t="s">
        <v>68</v>
      </c>
      <c r="C5" s="17" t="s">
        <v>67</v>
      </c>
      <c r="D5" s="17">
        <v>2012</v>
      </c>
      <c r="E5" s="14" t="s">
        <v>474</v>
      </c>
      <c r="F5" s="59">
        <f>'Stock levels mastersheet'!E14</f>
        <v>25</v>
      </c>
      <c r="G5" s="59" t="s">
        <v>55</v>
      </c>
      <c r="H5" s="57">
        <f>'Stock levels mastersheet'!E4</f>
        <v>21</v>
      </c>
      <c r="I5" s="59" t="s">
        <v>56</v>
      </c>
      <c r="J5" s="18">
        <f>'Stock levels mastersheet'!E23</f>
        <v>17</v>
      </c>
      <c r="K5" s="67" t="s">
        <v>240</v>
      </c>
      <c r="L5" s="206">
        <f>'Stock levels mastersheet'!E33</f>
        <v>25</v>
      </c>
      <c r="M5" s="207" t="s">
        <v>242</v>
      </c>
      <c r="N5" s="208" t="s">
        <v>230</v>
      </c>
      <c r="O5" s="95">
        <f>'Stock levels mastersheet'!E34</f>
        <v>1</v>
      </c>
      <c r="P5" s="95"/>
      <c r="Q5" s="95"/>
      <c r="R5" s="19" t="s">
        <v>69</v>
      </c>
      <c r="S5" s="19" t="s">
        <v>70</v>
      </c>
      <c r="T5" s="19" t="s">
        <v>71</v>
      </c>
      <c r="U5" s="19" t="s">
        <v>72</v>
      </c>
      <c r="V5" s="19" t="s">
        <v>73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</row>
    <row r="6" spans="1:85" s="23" customFormat="1" ht="15.75" x14ac:dyDescent="0.25">
      <c r="A6" s="209" t="s">
        <v>9</v>
      </c>
      <c r="B6" s="210" t="s">
        <v>74</v>
      </c>
      <c r="C6" s="210" t="s">
        <v>67</v>
      </c>
      <c r="D6" s="210">
        <v>2012</v>
      </c>
      <c r="E6" s="14" t="s">
        <v>474</v>
      </c>
      <c r="F6" s="22">
        <f>'Stock levels mastersheet'!E14</f>
        <v>25</v>
      </c>
      <c r="G6" s="59" t="s">
        <v>55</v>
      </c>
      <c r="H6" s="57">
        <f>'Stock levels mastersheet'!E4</f>
        <v>21</v>
      </c>
      <c r="I6" s="59" t="s">
        <v>56</v>
      </c>
      <c r="J6" s="211">
        <f>'Stock levels mastersheet'!E23</f>
        <v>17</v>
      </c>
      <c r="K6" s="67" t="s">
        <v>240</v>
      </c>
      <c r="L6" s="206">
        <f>'Stock levels mastersheet'!E33</f>
        <v>25</v>
      </c>
      <c r="M6" s="207"/>
      <c r="N6" s="208"/>
      <c r="O6" s="68">
        <f>'Stock levels mastersheet'!E34</f>
        <v>1</v>
      </c>
      <c r="P6" s="68" t="s">
        <v>341</v>
      </c>
      <c r="Q6" s="68" t="s">
        <v>342</v>
      </c>
      <c r="R6" s="21" t="s">
        <v>75</v>
      </c>
      <c r="S6" s="22" t="s">
        <v>50</v>
      </c>
      <c r="T6" s="22">
        <v>415251010</v>
      </c>
      <c r="U6" s="22" t="s">
        <v>76</v>
      </c>
      <c r="V6" s="22">
        <v>8713906120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</row>
    <row r="7" spans="1:85" s="23" customFormat="1" ht="15.75" x14ac:dyDescent="0.25">
      <c r="A7" s="209" t="s">
        <v>10</v>
      </c>
      <c r="B7" s="210" t="s">
        <v>77</v>
      </c>
      <c r="C7" s="210" t="s">
        <v>78</v>
      </c>
      <c r="D7" s="210">
        <v>2013</v>
      </c>
      <c r="E7" s="14" t="s">
        <v>474</v>
      </c>
      <c r="F7" s="22">
        <f>'Stock levels mastersheet'!E14</f>
        <v>25</v>
      </c>
      <c r="G7" s="59" t="s">
        <v>55</v>
      </c>
      <c r="H7" s="57">
        <f>'Stock levels mastersheet'!E4</f>
        <v>21</v>
      </c>
      <c r="I7" s="59" t="s">
        <v>56</v>
      </c>
      <c r="J7" s="211">
        <f>'Stock levels mastersheet'!E23</f>
        <v>17</v>
      </c>
      <c r="K7" s="67" t="s">
        <v>240</v>
      </c>
      <c r="L7" s="206">
        <f>'Stock levels mastersheet'!E33</f>
        <v>25</v>
      </c>
      <c r="M7" s="207" t="s">
        <v>249</v>
      </c>
      <c r="N7" s="208" t="s">
        <v>230</v>
      </c>
      <c r="O7" s="68">
        <f>'Stock levels mastersheet'!E34</f>
        <v>1</v>
      </c>
      <c r="P7" s="68"/>
      <c r="Q7" s="68"/>
      <c r="R7" s="21" t="s">
        <v>79</v>
      </c>
      <c r="S7" s="22" t="s">
        <v>80</v>
      </c>
      <c r="T7" s="22" t="s">
        <v>53</v>
      </c>
      <c r="U7" s="22" t="s">
        <v>81</v>
      </c>
      <c r="V7" s="22">
        <v>8713958010</v>
      </c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</row>
    <row r="8" spans="1:85" ht="15.75" x14ac:dyDescent="0.25">
      <c r="A8" s="52" t="s">
        <v>11</v>
      </c>
      <c r="B8" s="17" t="s">
        <v>82</v>
      </c>
      <c r="C8" s="17" t="s">
        <v>67</v>
      </c>
      <c r="D8" s="17">
        <v>2013</v>
      </c>
      <c r="E8" s="14" t="s">
        <v>474</v>
      </c>
      <c r="F8" s="59">
        <f>'Stock levels mastersheet'!E15</f>
        <v>21</v>
      </c>
      <c r="G8" s="59" t="s">
        <v>55</v>
      </c>
      <c r="H8" s="57">
        <f>'Stock levels mastersheet'!E4</f>
        <v>21</v>
      </c>
      <c r="I8" s="59" t="s">
        <v>56</v>
      </c>
      <c r="J8" s="18">
        <f>'Stock levels mastersheet'!E23</f>
        <v>17</v>
      </c>
      <c r="K8" s="67" t="s">
        <v>240</v>
      </c>
      <c r="L8" s="206">
        <f>'Stock levels mastersheet'!E33</f>
        <v>25</v>
      </c>
      <c r="M8" s="207" t="s">
        <v>241</v>
      </c>
      <c r="N8" s="208" t="s">
        <v>230</v>
      </c>
      <c r="O8" s="95">
        <f>'Stock levels mastersheet'!E34</f>
        <v>1</v>
      </c>
      <c r="P8" s="95"/>
      <c r="Q8" s="95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</row>
    <row r="9" spans="1:85" s="23" customFormat="1" ht="15.75" x14ac:dyDescent="0.25">
      <c r="A9" s="209" t="s">
        <v>12</v>
      </c>
      <c r="B9" s="210" t="s">
        <v>83</v>
      </c>
      <c r="C9" s="210" t="s">
        <v>78</v>
      </c>
      <c r="D9" s="210">
        <v>2013</v>
      </c>
      <c r="E9" s="14" t="s">
        <v>474</v>
      </c>
      <c r="F9" s="22">
        <f>'Stock levels mastersheet'!E15</f>
        <v>21</v>
      </c>
      <c r="G9" s="59" t="s">
        <v>55</v>
      </c>
      <c r="H9" s="57">
        <f>'Stock levels mastersheet'!E4</f>
        <v>21</v>
      </c>
      <c r="I9" s="59" t="s">
        <v>56</v>
      </c>
      <c r="J9" s="18">
        <f>'Stock levels mastersheet'!E23</f>
        <v>17</v>
      </c>
      <c r="K9" s="67" t="s">
        <v>240</v>
      </c>
      <c r="L9" s="206">
        <f>'Stock levels mastersheet'!E33</f>
        <v>25</v>
      </c>
      <c r="M9" s="207" t="s">
        <v>249</v>
      </c>
      <c r="N9" s="208" t="s">
        <v>230</v>
      </c>
      <c r="O9" s="68">
        <f>'Stock levels mastersheet'!E34</f>
        <v>1</v>
      </c>
      <c r="P9" s="68"/>
      <c r="Q9" s="68" t="s">
        <v>343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</row>
    <row r="10" spans="1:85" ht="15.75" x14ac:dyDescent="0.25">
      <c r="A10" s="52" t="s">
        <v>13</v>
      </c>
      <c r="B10" s="17" t="s">
        <v>84</v>
      </c>
      <c r="C10" s="17" t="s">
        <v>85</v>
      </c>
      <c r="D10" s="17">
        <v>2014</v>
      </c>
      <c r="E10" s="14" t="s">
        <v>474</v>
      </c>
      <c r="F10" s="59">
        <f>'Stock levels mastersheet'!E15</f>
        <v>21</v>
      </c>
      <c r="G10" s="59" t="s">
        <v>55</v>
      </c>
      <c r="H10" s="57">
        <f>'Stock levels mastersheet'!E4</f>
        <v>21</v>
      </c>
      <c r="I10" s="59" t="s">
        <v>56</v>
      </c>
      <c r="J10" s="18">
        <f>'Stock levels mastersheet'!E23</f>
        <v>17</v>
      </c>
      <c r="K10" s="67" t="s">
        <v>240</v>
      </c>
      <c r="L10" s="206">
        <f>'Stock levels mastersheet'!E33</f>
        <v>25</v>
      </c>
      <c r="M10" s="207" t="s">
        <v>241</v>
      </c>
      <c r="N10" s="208" t="s">
        <v>230</v>
      </c>
      <c r="O10" s="95">
        <f>'Stock levels mastersheet'!E34</f>
        <v>1</v>
      </c>
      <c r="P10" s="95"/>
      <c r="Q10" s="9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</row>
    <row r="11" spans="1:85" s="23" customFormat="1" ht="15.75" x14ac:dyDescent="0.25">
      <c r="A11" s="209" t="s">
        <v>14</v>
      </c>
      <c r="B11" s="210" t="s">
        <v>86</v>
      </c>
      <c r="C11" s="210" t="s">
        <v>67</v>
      </c>
      <c r="D11" s="210">
        <v>2013</v>
      </c>
      <c r="E11" s="14" t="s">
        <v>474</v>
      </c>
      <c r="F11" s="22">
        <f>'Stock levels mastersheet'!E15</f>
        <v>21</v>
      </c>
      <c r="G11" s="59" t="s">
        <v>55</v>
      </c>
      <c r="H11" s="57">
        <f>'Stock levels mastersheet'!E4</f>
        <v>21</v>
      </c>
      <c r="I11" s="59" t="s">
        <v>56</v>
      </c>
      <c r="J11" s="211">
        <f>'Stock levels mastersheet'!E23</f>
        <v>17</v>
      </c>
      <c r="K11" s="67" t="s">
        <v>240</v>
      </c>
      <c r="L11" s="206">
        <f>'Stock levels mastersheet'!E33</f>
        <v>25</v>
      </c>
      <c r="M11" s="207" t="s">
        <v>241</v>
      </c>
      <c r="N11" s="208" t="s">
        <v>215</v>
      </c>
      <c r="O11" s="68">
        <f>'Stock levels mastersheet'!E34</f>
        <v>1</v>
      </c>
      <c r="P11" s="68"/>
      <c r="Q11" s="6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</row>
    <row r="12" spans="1:85" s="23" customFormat="1" ht="15.75" x14ac:dyDescent="0.25">
      <c r="A12" s="209" t="s">
        <v>15</v>
      </c>
      <c r="B12" s="210" t="s">
        <v>87</v>
      </c>
      <c r="C12" s="210" t="s">
        <v>67</v>
      </c>
      <c r="D12" s="210">
        <v>2014</v>
      </c>
      <c r="E12" s="14" t="s">
        <v>474</v>
      </c>
      <c r="F12" s="22">
        <f>'Stock levels mastersheet'!E15</f>
        <v>21</v>
      </c>
      <c r="G12" s="59" t="s">
        <v>55</v>
      </c>
      <c r="H12" s="57">
        <f>'Stock levels mastersheet'!E4</f>
        <v>21</v>
      </c>
      <c r="I12" s="59" t="s">
        <v>56</v>
      </c>
      <c r="J12" s="211">
        <f>'Stock levels mastersheet'!E23</f>
        <v>17</v>
      </c>
      <c r="K12" s="67" t="s">
        <v>240</v>
      </c>
      <c r="L12" s="206">
        <f>'Stock levels mastersheet'!E33</f>
        <v>25</v>
      </c>
      <c r="M12" s="207" t="s">
        <v>242</v>
      </c>
      <c r="N12" s="208" t="s">
        <v>230</v>
      </c>
      <c r="O12" s="68">
        <f>'Stock levels mastersheet'!E34</f>
        <v>1</v>
      </c>
      <c r="P12" s="68"/>
      <c r="Q12" s="6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</row>
    <row r="13" spans="1:85" ht="15.75" x14ac:dyDescent="0.25">
      <c r="A13" s="52" t="s">
        <v>16</v>
      </c>
      <c r="B13" s="17" t="s">
        <v>88</v>
      </c>
      <c r="C13" s="17" t="s">
        <v>67</v>
      </c>
      <c r="D13" s="17">
        <v>2014</v>
      </c>
      <c r="E13" s="14" t="s">
        <v>474</v>
      </c>
      <c r="F13" s="59">
        <f>'Stock levels mastersheet'!E15</f>
        <v>21</v>
      </c>
      <c r="G13" s="59" t="s">
        <v>55</v>
      </c>
      <c r="H13" s="57">
        <f>'Stock levels mastersheet'!E4</f>
        <v>21</v>
      </c>
      <c r="I13" s="59" t="s">
        <v>56</v>
      </c>
      <c r="J13" s="18">
        <f>'Stock levels mastersheet'!E23</f>
        <v>17</v>
      </c>
      <c r="K13" s="67" t="s">
        <v>240</v>
      </c>
      <c r="L13" s="206">
        <f>'Stock levels mastersheet'!E33</f>
        <v>25</v>
      </c>
      <c r="M13" s="207" t="s">
        <v>241</v>
      </c>
      <c r="N13" s="208" t="s">
        <v>230</v>
      </c>
      <c r="O13" s="95">
        <f>'Stock levels mastersheet'!E34</f>
        <v>1</v>
      </c>
      <c r="P13" s="95"/>
      <c r="Q13" s="95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</row>
    <row r="14" spans="1:85" s="23" customFormat="1" ht="15.75" x14ac:dyDescent="0.25">
      <c r="A14" s="209" t="s">
        <v>17</v>
      </c>
      <c r="B14" s="210" t="s">
        <v>89</v>
      </c>
      <c r="C14" s="210" t="s">
        <v>67</v>
      </c>
      <c r="D14" s="210">
        <v>2014</v>
      </c>
      <c r="E14" s="14" t="s">
        <v>474</v>
      </c>
      <c r="F14" s="22">
        <f>'Stock levels mastersheet'!E15</f>
        <v>21</v>
      </c>
      <c r="G14" s="59" t="s">
        <v>55</v>
      </c>
      <c r="H14" s="57">
        <f>'Stock levels mastersheet'!E4</f>
        <v>21</v>
      </c>
      <c r="I14" s="59" t="s">
        <v>56</v>
      </c>
      <c r="J14" s="211">
        <f>'Stock levels mastersheet'!E23</f>
        <v>17</v>
      </c>
      <c r="K14" s="67" t="s">
        <v>240</v>
      </c>
      <c r="L14" s="206">
        <f>'Stock levels mastersheet'!E33</f>
        <v>25</v>
      </c>
      <c r="M14" s="207" t="s">
        <v>242</v>
      </c>
      <c r="N14" s="208" t="s">
        <v>230</v>
      </c>
      <c r="O14" s="68">
        <f>'Stock levels mastersheet'!E34</f>
        <v>1</v>
      </c>
      <c r="P14" s="68"/>
      <c r="Q14" s="6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</row>
    <row r="15" spans="1:85" ht="15.75" x14ac:dyDescent="0.25">
      <c r="A15" s="52" t="s">
        <v>18</v>
      </c>
      <c r="B15" s="17" t="s">
        <v>90</v>
      </c>
      <c r="C15" s="17" t="s">
        <v>91</v>
      </c>
      <c r="D15" s="17">
        <v>2008</v>
      </c>
      <c r="E15" s="14" t="s">
        <v>579</v>
      </c>
      <c r="F15" s="59">
        <f>'Stock levels mastersheet'!E15</f>
        <v>21</v>
      </c>
      <c r="G15" s="59" t="s">
        <v>55</v>
      </c>
      <c r="H15" s="57">
        <f>'Stock levels mastersheet'!E4</f>
        <v>21</v>
      </c>
      <c r="I15" s="59" t="s">
        <v>56</v>
      </c>
      <c r="J15" s="18">
        <f>'Stock levels mastersheet'!E23</f>
        <v>17</v>
      </c>
      <c r="K15" s="67" t="s">
        <v>240</v>
      </c>
      <c r="L15" s="206">
        <f>'Stock levels mastersheet'!E33</f>
        <v>25</v>
      </c>
      <c r="M15" s="207" t="s">
        <v>241</v>
      </c>
      <c r="N15" s="208" t="s">
        <v>230</v>
      </c>
      <c r="O15" s="95">
        <f>'Stock levels mastersheet'!E34</f>
        <v>1</v>
      </c>
      <c r="P15" s="95" t="s">
        <v>344</v>
      </c>
      <c r="Q15" s="95" t="s">
        <v>342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</row>
    <row r="16" spans="1:85" s="13" customFormat="1" ht="15.75" x14ac:dyDescent="0.25">
      <c r="A16" s="54" t="s">
        <v>19</v>
      </c>
      <c r="B16" s="24" t="s">
        <v>92</v>
      </c>
      <c r="C16" s="25" t="s">
        <v>93</v>
      </c>
      <c r="D16" s="26">
        <v>2005</v>
      </c>
      <c r="E16" s="25" t="s">
        <v>380</v>
      </c>
      <c r="F16" s="58">
        <f>'Stock levels mastersheet'!E19</f>
        <v>0</v>
      </c>
      <c r="G16" s="58" t="s">
        <v>381</v>
      </c>
      <c r="H16" s="58">
        <f>'Stock levels mastersheet'!E7</f>
        <v>0</v>
      </c>
      <c r="I16" s="59" t="s">
        <v>187</v>
      </c>
      <c r="J16" s="18">
        <f>'Stock levels mastersheet'!E29</f>
        <v>1</v>
      </c>
      <c r="K16" s="89" t="s">
        <v>189</v>
      </c>
      <c r="L16" s="72"/>
      <c r="M16" s="85" t="s">
        <v>243</v>
      </c>
      <c r="N16" s="135" t="s">
        <v>215</v>
      </c>
      <c r="O16" s="95"/>
      <c r="P16" s="95"/>
      <c r="Q16" s="95"/>
    </row>
    <row r="17" spans="1:85" ht="15.75" x14ac:dyDescent="0.25">
      <c r="A17" s="4" t="s">
        <v>20</v>
      </c>
      <c r="B17" s="25" t="s">
        <v>94</v>
      </c>
      <c r="C17" s="25" t="s">
        <v>67</v>
      </c>
      <c r="D17" s="17">
        <v>2014</v>
      </c>
      <c r="E17" s="14" t="s">
        <v>474</v>
      </c>
      <c r="F17" s="59">
        <f>'Stock levels mastersheet'!E15</f>
        <v>21</v>
      </c>
      <c r="G17" s="59" t="s">
        <v>55</v>
      </c>
      <c r="H17" s="59">
        <f>'Stock levels mastersheet'!E4</f>
        <v>21</v>
      </c>
      <c r="I17" s="59" t="s">
        <v>56</v>
      </c>
      <c r="J17" s="18">
        <f>'Stock levels mastersheet'!E23</f>
        <v>17</v>
      </c>
      <c r="K17" s="67" t="s">
        <v>240</v>
      </c>
      <c r="L17" s="71">
        <f>'Stock levels mastersheet'!E33</f>
        <v>25</v>
      </c>
      <c r="M17" s="84" t="s">
        <v>241</v>
      </c>
      <c r="N17" s="134" t="s">
        <v>230</v>
      </c>
      <c r="O17" s="95">
        <f>'Stock levels mastersheet'!E34</f>
        <v>1</v>
      </c>
      <c r="P17" s="95"/>
      <c r="Q17" s="95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</row>
    <row r="18" spans="1:85" s="13" customFormat="1" ht="15.75" x14ac:dyDescent="0.25">
      <c r="A18" s="5" t="s">
        <v>21</v>
      </c>
      <c r="B18" s="2" t="s">
        <v>95</v>
      </c>
      <c r="C18" s="25" t="s">
        <v>67</v>
      </c>
      <c r="D18" s="17">
        <v>2015</v>
      </c>
      <c r="E18" s="14" t="s">
        <v>474</v>
      </c>
      <c r="F18" s="59">
        <f>'Stock levels mastersheet'!E15</f>
        <v>21</v>
      </c>
      <c r="G18" s="59" t="s">
        <v>55</v>
      </c>
      <c r="H18" s="59">
        <f>'Stock levels mastersheet'!E4</f>
        <v>21</v>
      </c>
      <c r="I18" s="59" t="s">
        <v>172</v>
      </c>
      <c r="J18" s="18">
        <f>'Stock levels mastersheet'!E24</f>
        <v>26</v>
      </c>
      <c r="K18" s="67" t="s">
        <v>240</v>
      </c>
      <c r="L18" s="71">
        <f>'Stock levels mastersheet'!E33</f>
        <v>25</v>
      </c>
      <c r="M18" s="84" t="s">
        <v>244</v>
      </c>
      <c r="N18" s="134" t="s">
        <v>215</v>
      </c>
      <c r="O18" s="95">
        <f>'Stock levels mastersheet'!E34</f>
        <v>1</v>
      </c>
      <c r="P18" s="95"/>
      <c r="Q18" s="95"/>
    </row>
    <row r="19" spans="1:85" ht="15.75" x14ac:dyDescent="0.25">
      <c r="A19" s="4" t="s">
        <v>22</v>
      </c>
      <c r="B19" s="17" t="s">
        <v>96</v>
      </c>
      <c r="C19" s="17" t="s">
        <v>65</v>
      </c>
      <c r="D19" s="17">
        <v>2013</v>
      </c>
      <c r="E19" s="14" t="s">
        <v>474</v>
      </c>
      <c r="F19" s="59">
        <f>'Stock levels mastersheet'!E15</f>
        <v>21</v>
      </c>
      <c r="G19" s="59" t="s">
        <v>55</v>
      </c>
      <c r="H19" s="59">
        <f>'Stock levels mastersheet'!E4</f>
        <v>21</v>
      </c>
      <c r="I19" s="59" t="s">
        <v>56</v>
      </c>
      <c r="J19" s="18">
        <f>'Stock levels mastersheet'!E23</f>
        <v>17</v>
      </c>
      <c r="K19" s="67" t="s">
        <v>240</v>
      </c>
      <c r="L19" s="71">
        <f>'Stock levels mastersheet'!E33</f>
        <v>25</v>
      </c>
      <c r="M19" s="84" t="s">
        <v>495</v>
      </c>
      <c r="N19" s="134" t="s">
        <v>230</v>
      </c>
      <c r="O19" s="95">
        <f>'Stock levels mastersheet'!E34</f>
        <v>1</v>
      </c>
      <c r="P19" s="95"/>
      <c r="Q19" s="95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</row>
    <row r="20" spans="1:85" s="13" customFormat="1" ht="15.75" x14ac:dyDescent="0.25">
      <c r="A20" s="5" t="s">
        <v>23</v>
      </c>
      <c r="B20" s="25" t="s">
        <v>97</v>
      </c>
      <c r="C20" s="25" t="s">
        <v>67</v>
      </c>
      <c r="D20" s="17">
        <v>2016</v>
      </c>
      <c r="E20" s="14" t="s">
        <v>474</v>
      </c>
      <c r="F20" s="59">
        <f>'Stock levels mastersheet'!E15</f>
        <v>21</v>
      </c>
      <c r="G20" s="59" t="s">
        <v>55</v>
      </c>
      <c r="H20" s="59">
        <f>'Stock levels mastersheet'!E4</f>
        <v>21</v>
      </c>
      <c r="I20" s="59" t="s">
        <v>172</v>
      </c>
      <c r="J20" s="58">
        <f>'Stock levels mastersheet'!E24</f>
        <v>26</v>
      </c>
      <c r="K20" s="67" t="s">
        <v>240</v>
      </c>
      <c r="L20" s="68">
        <f>'Stock levels mastersheet'!E33</f>
        <v>25</v>
      </c>
      <c r="M20" s="90" t="s">
        <v>245</v>
      </c>
      <c r="N20" s="136" t="s">
        <v>230</v>
      </c>
      <c r="O20" s="95"/>
      <c r="P20" s="95"/>
      <c r="Q20" s="95"/>
    </row>
    <row r="21" spans="1:85" s="13" customFormat="1" ht="15.75" x14ac:dyDescent="0.25">
      <c r="A21" s="5" t="s">
        <v>24</v>
      </c>
      <c r="B21" s="25" t="s">
        <v>98</v>
      </c>
      <c r="C21" s="25" t="s">
        <v>65</v>
      </c>
      <c r="D21" s="17">
        <v>2008</v>
      </c>
      <c r="E21" s="14" t="s">
        <v>474</v>
      </c>
      <c r="F21" s="59">
        <f>'Stock levels mastersheet'!E15</f>
        <v>21</v>
      </c>
      <c r="G21" s="22"/>
      <c r="H21" s="59">
        <f>'Stock levels mastersheet'!E5</f>
        <v>14</v>
      </c>
      <c r="I21" s="59" t="s">
        <v>56</v>
      </c>
      <c r="J21" s="27">
        <f>'Stock levels mastersheet'!E23</f>
        <v>17</v>
      </c>
      <c r="K21" s="67" t="s">
        <v>240</v>
      </c>
      <c r="L21" s="71">
        <f>'Stock levels mastersheet'!E33</f>
        <v>25</v>
      </c>
      <c r="M21" s="84" t="s">
        <v>241</v>
      </c>
      <c r="N21" s="134" t="s">
        <v>230</v>
      </c>
      <c r="O21" s="95">
        <f>'Stock levels mastersheet'!E34</f>
        <v>1</v>
      </c>
      <c r="P21" s="95"/>
      <c r="Q21" s="95"/>
    </row>
    <row r="22" spans="1:85" s="13" customFormat="1" ht="15.75" x14ac:dyDescent="0.25">
      <c r="A22" s="5" t="s">
        <v>25</v>
      </c>
      <c r="B22" s="25" t="s">
        <v>99</v>
      </c>
      <c r="C22" s="25" t="s">
        <v>67</v>
      </c>
      <c r="D22" s="17">
        <v>2012</v>
      </c>
      <c r="E22" s="14" t="s">
        <v>474</v>
      </c>
      <c r="F22" s="59">
        <f>'Stock levels mastersheet'!E15</f>
        <v>21</v>
      </c>
      <c r="G22" s="22"/>
      <c r="H22" s="59">
        <f>'Stock levels mastersheet'!E5</f>
        <v>14</v>
      </c>
      <c r="I22" s="59" t="s">
        <v>56</v>
      </c>
      <c r="J22" s="18">
        <f>'Stock levels mastersheet'!E23</f>
        <v>17</v>
      </c>
      <c r="K22" s="67" t="s">
        <v>240</v>
      </c>
      <c r="L22" s="71">
        <f>'Stock levels mastersheet'!E33</f>
        <v>25</v>
      </c>
      <c r="M22" s="84" t="s">
        <v>242</v>
      </c>
      <c r="N22" s="134" t="s">
        <v>230</v>
      </c>
      <c r="O22" s="95">
        <f>'Stock levels mastersheet'!E34</f>
        <v>1</v>
      </c>
      <c r="P22" s="95"/>
      <c r="Q22" s="95"/>
    </row>
    <row r="23" spans="1:85" s="13" customFormat="1" ht="15.75" x14ac:dyDescent="0.25">
      <c r="A23" s="5" t="s">
        <v>26</v>
      </c>
      <c r="B23" s="25" t="s">
        <v>100</v>
      </c>
      <c r="C23" s="25" t="s">
        <v>67</v>
      </c>
      <c r="D23" s="17">
        <v>2016</v>
      </c>
      <c r="E23" s="14" t="s">
        <v>474</v>
      </c>
      <c r="F23" s="59">
        <f>'Stock levels mastersheet'!E15</f>
        <v>21</v>
      </c>
      <c r="G23" s="59" t="s">
        <v>55</v>
      </c>
      <c r="H23" s="59">
        <f>'Stock levels mastersheet'!E4</f>
        <v>21</v>
      </c>
      <c r="I23" s="59" t="s">
        <v>172</v>
      </c>
      <c r="J23" s="18">
        <f>'Stock levels mastersheet'!E24</f>
        <v>26</v>
      </c>
      <c r="K23" s="67" t="s">
        <v>240</v>
      </c>
      <c r="L23" s="72">
        <f>'Stock levels mastersheet'!E33</f>
        <v>25</v>
      </c>
      <c r="M23" s="85" t="s">
        <v>246</v>
      </c>
      <c r="N23" s="135" t="s">
        <v>215</v>
      </c>
      <c r="O23" s="95"/>
      <c r="P23" s="95"/>
      <c r="Q23" s="95"/>
    </row>
    <row r="24" spans="1:85" s="13" customFormat="1" ht="15.75" x14ac:dyDescent="0.25">
      <c r="A24" s="5" t="s">
        <v>27</v>
      </c>
      <c r="B24" s="25" t="s">
        <v>101</v>
      </c>
      <c r="C24" s="25" t="s">
        <v>67</v>
      </c>
      <c r="D24" s="17">
        <v>2020</v>
      </c>
      <c r="E24" s="14" t="s">
        <v>474</v>
      </c>
      <c r="F24" s="59">
        <f>'Stock levels mastersheet'!E15</f>
        <v>21</v>
      </c>
      <c r="G24" s="59" t="s">
        <v>55</v>
      </c>
      <c r="H24" s="59">
        <f>'Stock levels mastersheet'!E4</f>
        <v>21</v>
      </c>
      <c r="I24" s="59" t="s">
        <v>172</v>
      </c>
      <c r="J24" s="18">
        <f>'Stock levels mastersheet'!E24</f>
        <v>26</v>
      </c>
      <c r="K24" s="67" t="s">
        <v>240</v>
      </c>
      <c r="L24" s="72">
        <f>'Stock levels mastersheet'!E33</f>
        <v>25</v>
      </c>
      <c r="M24" s="85" t="s">
        <v>252</v>
      </c>
      <c r="N24" s="135" t="s">
        <v>230</v>
      </c>
      <c r="O24" s="95"/>
      <c r="P24" s="95"/>
      <c r="Q24" s="95"/>
    </row>
    <row r="25" spans="1:85" s="13" customFormat="1" ht="15.75" x14ac:dyDescent="0.25">
      <c r="A25" s="5" t="s">
        <v>28</v>
      </c>
      <c r="B25" s="25" t="s">
        <v>102</v>
      </c>
      <c r="C25" s="25" t="s">
        <v>103</v>
      </c>
      <c r="D25" s="17">
        <v>1996</v>
      </c>
      <c r="E25" s="25"/>
      <c r="F25" s="59"/>
      <c r="G25" s="59"/>
      <c r="H25" s="59"/>
      <c r="I25" s="59"/>
      <c r="J25" s="18"/>
      <c r="K25" s="89"/>
      <c r="L25" s="72"/>
      <c r="M25" s="85"/>
      <c r="N25" s="135"/>
      <c r="O25" s="95"/>
      <c r="P25" s="95"/>
      <c r="Q25" s="95"/>
    </row>
    <row r="26" spans="1:85" s="13" customFormat="1" ht="15.75" x14ac:dyDescent="0.25">
      <c r="A26" s="5" t="s">
        <v>29</v>
      </c>
      <c r="B26" s="25" t="s">
        <v>104</v>
      </c>
      <c r="C26" s="25" t="s">
        <v>67</v>
      </c>
      <c r="D26" s="17">
        <v>2020</v>
      </c>
      <c r="E26" s="14" t="s">
        <v>474</v>
      </c>
      <c r="F26" s="59">
        <f>'Stock levels mastersheet'!E15</f>
        <v>21</v>
      </c>
      <c r="G26" s="59" t="s">
        <v>55</v>
      </c>
      <c r="H26" s="59">
        <f>H20</f>
        <v>21</v>
      </c>
      <c r="I26" s="59" t="s">
        <v>172</v>
      </c>
      <c r="J26" s="18">
        <f>'Stock levels mastersheet'!E24</f>
        <v>26</v>
      </c>
      <c r="K26" s="67" t="s">
        <v>240</v>
      </c>
      <c r="L26" s="71">
        <f>'Stock levels mastersheet'!E33</f>
        <v>25</v>
      </c>
      <c r="M26" s="84" t="s">
        <v>244</v>
      </c>
      <c r="N26" s="134" t="s">
        <v>215</v>
      </c>
      <c r="O26" s="95"/>
      <c r="P26" s="95"/>
      <c r="Q26" s="95"/>
    </row>
    <row r="27" spans="1:85" s="13" customFormat="1" ht="15.75" x14ac:dyDescent="0.25">
      <c r="A27" s="5" t="s">
        <v>30</v>
      </c>
      <c r="B27" s="25" t="s">
        <v>105</v>
      </c>
      <c r="C27" s="25" t="s">
        <v>67</v>
      </c>
      <c r="D27" s="17">
        <v>2011</v>
      </c>
      <c r="E27" s="14" t="s">
        <v>474</v>
      </c>
      <c r="F27" s="59">
        <f>'Stock levels mastersheet'!E15</f>
        <v>21</v>
      </c>
      <c r="G27" s="59" t="s">
        <v>55</v>
      </c>
      <c r="H27" s="59">
        <f>'Stock levels mastersheet'!E4</f>
        <v>21</v>
      </c>
      <c r="I27" s="59" t="s">
        <v>56</v>
      </c>
      <c r="J27" s="18">
        <f>'Stock levels mastersheet'!E23</f>
        <v>17</v>
      </c>
      <c r="K27" s="67" t="s">
        <v>240</v>
      </c>
      <c r="L27" s="71">
        <f>'Stock levels mastersheet'!E33</f>
        <v>25</v>
      </c>
      <c r="M27" s="84" t="s">
        <v>242</v>
      </c>
      <c r="N27" s="134" t="s">
        <v>230</v>
      </c>
      <c r="O27" s="95">
        <f>'Stock levels mastersheet'!E34</f>
        <v>1</v>
      </c>
      <c r="P27" s="95"/>
      <c r="Q27" s="95"/>
    </row>
    <row r="28" spans="1:85" s="13" customFormat="1" ht="15.75" x14ac:dyDescent="0.25">
      <c r="A28" s="5" t="s">
        <v>31</v>
      </c>
      <c r="B28" s="25" t="s">
        <v>106</v>
      </c>
      <c r="C28" s="25" t="s">
        <v>67</v>
      </c>
      <c r="D28" s="17">
        <v>2011</v>
      </c>
      <c r="E28" s="14" t="s">
        <v>474</v>
      </c>
      <c r="F28" s="59">
        <f>'Stock levels mastersheet'!E15</f>
        <v>21</v>
      </c>
      <c r="G28" s="59" t="s">
        <v>55</v>
      </c>
      <c r="H28" s="59">
        <f>'Stock levels mastersheet'!E4</f>
        <v>21</v>
      </c>
      <c r="I28" s="59" t="s">
        <v>56</v>
      </c>
      <c r="J28" s="18">
        <f>'Stock levels mastersheet'!E23</f>
        <v>17</v>
      </c>
      <c r="K28" s="67" t="s">
        <v>240</v>
      </c>
      <c r="L28" s="71">
        <f>'Stock levels mastersheet'!E33</f>
        <v>25</v>
      </c>
      <c r="M28" s="84" t="s">
        <v>247</v>
      </c>
      <c r="N28" s="134"/>
      <c r="O28" s="95">
        <f>'Stock levels mastersheet'!E34</f>
        <v>1</v>
      </c>
      <c r="P28" s="95" t="s">
        <v>341</v>
      </c>
      <c r="Q28" s="95" t="s">
        <v>342</v>
      </c>
    </row>
    <row r="29" spans="1:85" s="13" customFormat="1" ht="15.75" x14ac:dyDescent="0.25">
      <c r="A29" s="5" t="s">
        <v>32</v>
      </c>
      <c r="B29" s="25" t="s">
        <v>107</v>
      </c>
      <c r="C29" s="25" t="s">
        <v>65</v>
      </c>
      <c r="D29" s="17">
        <v>2014</v>
      </c>
      <c r="E29" s="14" t="s">
        <v>474</v>
      </c>
      <c r="F29" s="59">
        <f>'Stock levels mastersheet'!E15</f>
        <v>21</v>
      </c>
      <c r="G29" s="59" t="s">
        <v>55</v>
      </c>
      <c r="H29" s="59">
        <f>'Stock levels mastersheet'!E4</f>
        <v>21</v>
      </c>
      <c r="I29" s="59" t="s">
        <v>56</v>
      </c>
      <c r="J29" s="18">
        <f>'Stock levels mastersheet'!E23</f>
        <v>17</v>
      </c>
      <c r="K29" s="67" t="s">
        <v>240</v>
      </c>
      <c r="L29" s="71">
        <f>'Stock levels mastersheet'!E33</f>
        <v>25</v>
      </c>
      <c r="M29" s="84" t="s">
        <v>241</v>
      </c>
      <c r="N29" s="134" t="s">
        <v>230</v>
      </c>
      <c r="O29" s="95">
        <f>'Stock levels mastersheet'!E34</f>
        <v>1</v>
      </c>
      <c r="P29" s="95"/>
      <c r="Q29" s="95"/>
    </row>
    <row r="30" spans="1:85" s="13" customFormat="1" ht="15.75" x14ac:dyDescent="0.25">
      <c r="A30" s="5" t="s">
        <v>33</v>
      </c>
      <c r="B30" s="25" t="s">
        <v>108</v>
      </c>
      <c r="C30" s="25" t="s">
        <v>67</v>
      </c>
      <c r="D30" s="17">
        <v>2018</v>
      </c>
      <c r="E30" s="14" t="s">
        <v>474</v>
      </c>
      <c r="F30" s="59">
        <f>'Stock levels mastersheet'!E15</f>
        <v>21</v>
      </c>
      <c r="G30" s="59" t="s">
        <v>55</v>
      </c>
      <c r="H30" s="59">
        <f>'Stock levels mastersheet'!E4</f>
        <v>21</v>
      </c>
      <c r="I30" s="59" t="s">
        <v>172</v>
      </c>
      <c r="J30" s="18">
        <f>'Stock levels mastersheet'!E24</f>
        <v>26</v>
      </c>
      <c r="K30" s="67" t="s">
        <v>240</v>
      </c>
      <c r="L30" s="72">
        <f>'Stock levels mastersheet'!E33</f>
        <v>25</v>
      </c>
      <c r="M30" s="85" t="s">
        <v>246</v>
      </c>
      <c r="N30" s="135" t="s">
        <v>215</v>
      </c>
      <c r="O30" s="95"/>
      <c r="P30" s="95"/>
      <c r="Q30" s="95"/>
    </row>
    <row r="31" spans="1:85" s="13" customFormat="1" ht="15.75" x14ac:dyDescent="0.25">
      <c r="A31" s="5" t="s">
        <v>34</v>
      </c>
      <c r="B31" s="25" t="s">
        <v>109</v>
      </c>
      <c r="C31" s="25" t="s">
        <v>67</v>
      </c>
      <c r="D31" s="17">
        <v>2012</v>
      </c>
      <c r="E31" s="14" t="s">
        <v>474</v>
      </c>
      <c r="F31" s="59">
        <f>'Stock levels mastersheet'!E15</f>
        <v>21</v>
      </c>
      <c r="G31" s="59" t="s">
        <v>55</v>
      </c>
      <c r="H31" s="59">
        <f>'Stock levels mastersheet'!E4</f>
        <v>21</v>
      </c>
      <c r="I31" s="59" t="s">
        <v>56</v>
      </c>
      <c r="J31" s="27">
        <f>'Stock levels mastersheet'!E23</f>
        <v>17</v>
      </c>
      <c r="K31" s="67" t="s">
        <v>240</v>
      </c>
      <c r="L31" s="71">
        <f>'Stock levels mastersheet'!E33</f>
        <v>25</v>
      </c>
      <c r="M31" s="84" t="s">
        <v>231</v>
      </c>
      <c r="N31" s="134" t="s">
        <v>230</v>
      </c>
      <c r="O31" s="95">
        <f>'Stock levels mastersheet'!E34</f>
        <v>1</v>
      </c>
      <c r="P31" s="95"/>
      <c r="Q31" s="95"/>
    </row>
    <row r="32" spans="1:85" s="13" customFormat="1" ht="15.75" x14ac:dyDescent="0.25">
      <c r="A32" s="5" t="s">
        <v>35</v>
      </c>
      <c r="B32" s="25" t="s">
        <v>110</v>
      </c>
      <c r="C32" s="25" t="s">
        <v>93</v>
      </c>
      <c r="D32" s="17">
        <v>2006</v>
      </c>
      <c r="E32" s="25" t="s">
        <v>380</v>
      </c>
      <c r="F32" s="59">
        <f>'Stock levels mastersheet'!E19</f>
        <v>0</v>
      </c>
      <c r="G32" s="58" t="s">
        <v>381</v>
      </c>
      <c r="H32" s="59">
        <f>'Stock levels mastersheet'!E7</f>
        <v>0</v>
      </c>
      <c r="I32" s="59">
        <v>8981402650</v>
      </c>
      <c r="J32" s="18">
        <f>'Stock levels mastersheet'!E29</f>
        <v>1</v>
      </c>
      <c r="K32" s="89" t="s">
        <v>189</v>
      </c>
      <c r="L32" s="72"/>
      <c r="M32" s="85"/>
      <c r="N32" s="135"/>
      <c r="O32" s="95"/>
      <c r="P32" s="95"/>
      <c r="Q32" s="95"/>
    </row>
    <row r="33" spans="1:85" s="13" customFormat="1" ht="15.75" x14ac:dyDescent="0.25">
      <c r="A33" s="5" t="s">
        <v>36</v>
      </c>
      <c r="B33" s="25" t="s">
        <v>111</v>
      </c>
      <c r="C33" s="25" t="s">
        <v>67</v>
      </c>
      <c r="D33" s="17">
        <v>2016</v>
      </c>
      <c r="E33" s="14" t="s">
        <v>474</v>
      </c>
      <c r="F33" s="59">
        <f>'Stock levels mastersheet'!E15</f>
        <v>21</v>
      </c>
      <c r="G33" s="59" t="s">
        <v>55</v>
      </c>
      <c r="H33" s="59">
        <f>'Stock levels mastersheet'!E4</f>
        <v>21</v>
      </c>
      <c r="I33" s="59" t="s">
        <v>172</v>
      </c>
      <c r="J33" s="18">
        <f>'Stock levels mastersheet'!E24</f>
        <v>26</v>
      </c>
      <c r="K33" s="67" t="s">
        <v>240</v>
      </c>
      <c r="L33" s="72">
        <f>'Stock levels mastersheet'!E33</f>
        <v>25</v>
      </c>
      <c r="M33" s="85" t="s">
        <v>228</v>
      </c>
      <c r="N33" s="135" t="s">
        <v>215</v>
      </c>
      <c r="O33" s="95"/>
      <c r="P33" s="95" t="s">
        <v>345</v>
      </c>
      <c r="Q33" s="95" t="s">
        <v>342</v>
      </c>
    </row>
    <row r="34" spans="1:85" s="13" customFormat="1" ht="15.75" x14ac:dyDescent="0.25">
      <c r="A34" s="5" t="s">
        <v>37</v>
      </c>
      <c r="B34" s="25" t="s">
        <v>112</v>
      </c>
      <c r="C34" s="25" t="s">
        <v>67</v>
      </c>
      <c r="D34" s="17">
        <v>2016</v>
      </c>
      <c r="E34" s="14" t="s">
        <v>474</v>
      </c>
      <c r="F34" s="59">
        <f>'Stock levels mastersheet'!E15</f>
        <v>21</v>
      </c>
      <c r="G34" s="59" t="s">
        <v>55</v>
      </c>
      <c r="H34" s="59">
        <f>'Stock levels mastersheet'!E4</f>
        <v>21</v>
      </c>
      <c r="I34" s="59" t="s">
        <v>172</v>
      </c>
      <c r="J34" s="18">
        <f>'Stock levels mastersheet'!E24</f>
        <v>26</v>
      </c>
      <c r="K34" s="67" t="s">
        <v>240</v>
      </c>
      <c r="L34" s="72">
        <f>'Stock levels mastersheet'!E33</f>
        <v>25</v>
      </c>
      <c r="M34" s="85" t="s">
        <v>228</v>
      </c>
      <c r="N34" s="135" t="s">
        <v>215</v>
      </c>
      <c r="O34" s="95"/>
      <c r="P34" s="95"/>
      <c r="Q34" s="95"/>
    </row>
    <row r="35" spans="1:85" s="13" customFormat="1" ht="15.75" x14ac:dyDescent="0.25">
      <c r="A35" s="5" t="s">
        <v>38</v>
      </c>
      <c r="B35" s="25" t="s">
        <v>113</v>
      </c>
      <c r="C35" s="25" t="s">
        <v>67</v>
      </c>
      <c r="D35" s="17">
        <v>2020</v>
      </c>
      <c r="E35" s="14" t="s">
        <v>474</v>
      </c>
      <c r="F35" s="59">
        <f>'Stock levels mastersheet'!E15</f>
        <v>21</v>
      </c>
      <c r="G35" s="59" t="s">
        <v>55</v>
      </c>
      <c r="H35" s="59">
        <f>'Stock levels mastersheet'!E4</f>
        <v>21</v>
      </c>
      <c r="I35" s="59" t="s">
        <v>172</v>
      </c>
      <c r="J35" s="18">
        <f>'Stock levels mastersheet'!E24</f>
        <v>26</v>
      </c>
      <c r="K35" s="67" t="s">
        <v>240</v>
      </c>
      <c r="L35" s="72">
        <f>'Stock levels mastersheet'!E33</f>
        <v>25</v>
      </c>
      <c r="M35" s="85" t="s">
        <v>232</v>
      </c>
      <c r="N35" s="135" t="s">
        <v>230</v>
      </c>
      <c r="O35" s="95"/>
      <c r="P35" s="95"/>
      <c r="Q35" s="95"/>
    </row>
    <row r="36" spans="1:85" s="13" customFormat="1" ht="15.75" x14ac:dyDescent="0.25">
      <c r="A36" s="5" t="s">
        <v>39</v>
      </c>
      <c r="B36" s="25" t="s">
        <v>114</v>
      </c>
      <c r="C36" s="25" t="s">
        <v>67</v>
      </c>
      <c r="D36" s="17">
        <v>2020</v>
      </c>
      <c r="E36" s="14" t="s">
        <v>474</v>
      </c>
      <c r="F36" s="59">
        <f>'Stock levels mastersheet'!E15</f>
        <v>21</v>
      </c>
      <c r="G36" s="59" t="s">
        <v>55</v>
      </c>
      <c r="H36" s="59">
        <f>'Stock levels mastersheet'!E4</f>
        <v>21</v>
      </c>
      <c r="I36" s="59" t="s">
        <v>172</v>
      </c>
      <c r="J36" s="18">
        <f>'Stock levels mastersheet'!E24</f>
        <v>26</v>
      </c>
      <c r="K36" s="67" t="s">
        <v>240</v>
      </c>
      <c r="L36" s="72">
        <f>'Stock levels mastersheet'!E33</f>
        <v>25</v>
      </c>
      <c r="M36" s="85" t="s">
        <v>232</v>
      </c>
      <c r="N36" s="135" t="s">
        <v>230</v>
      </c>
      <c r="O36" s="95"/>
      <c r="P36" s="95"/>
      <c r="Q36" s="95"/>
    </row>
    <row r="37" spans="1:85" s="13" customFormat="1" ht="15.75" customHeight="1" x14ac:dyDescent="0.25">
      <c r="A37" s="5" t="s">
        <v>40</v>
      </c>
      <c r="B37" s="25" t="s">
        <v>115</v>
      </c>
      <c r="C37" s="25" t="s">
        <v>67</v>
      </c>
      <c r="D37" s="17">
        <v>2015</v>
      </c>
      <c r="E37" s="14" t="s">
        <v>474</v>
      </c>
      <c r="F37" s="59">
        <f>'Stock levels mastersheet'!E15</f>
        <v>21</v>
      </c>
      <c r="G37" s="59" t="s">
        <v>55</v>
      </c>
      <c r="H37" s="59">
        <f>'Stock levels mastersheet'!E4</f>
        <v>21</v>
      </c>
      <c r="I37" s="59" t="s">
        <v>172</v>
      </c>
      <c r="J37" s="18">
        <f>'Stock levels mastersheet'!E24</f>
        <v>26</v>
      </c>
      <c r="K37" s="67" t="s">
        <v>240</v>
      </c>
      <c r="L37" s="73">
        <f>'Stock levels mastersheet'!E33</f>
        <v>25</v>
      </c>
      <c r="M37" s="86" t="s">
        <v>241</v>
      </c>
      <c r="N37" s="137" t="s">
        <v>230</v>
      </c>
      <c r="O37" s="95">
        <f>'Stock levels mastersheet'!E34</f>
        <v>1</v>
      </c>
      <c r="P37" s="95"/>
      <c r="Q37" s="95"/>
    </row>
    <row r="38" spans="1:85" s="13" customFormat="1" ht="15.75" x14ac:dyDescent="0.25">
      <c r="A38" s="5" t="s">
        <v>41</v>
      </c>
      <c r="B38" s="25" t="s">
        <v>116</v>
      </c>
      <c r="C38" s="25" t="s">
        <v>117</v>
      </c>
      <c r="D38" s="17">
        <v>2011</v>
      </c>
      <c r="E38" s="14" t="s">
        <v>192</v>
      </c>
      <c r="F38" s="59">
        <f>'Stock levels mastersheet'!E15</f>
        <v>21</v>
      </c>
      <c r="G38" s="59" t="s">
        <v>55</v>
      </c>
      <c r="H38" s="59">
        <f>'Stock levels mastersheet'!E4</f>
        <v>21</v>
      </c>
      <c r="I38" s="59" t="s">
        <v>178</v>
      </c>
      <c r="J38" s="18">
        <f>'Stock levels mastersheet'!E23</f>
        <v>17</v>
      </c>
      <c r="K38" s="67" t="s">
        <v>240</v>
      </c>
      <c r="L38" s="74">
        <f>'Stock levels mastersheet'!E33</f>
        <v>25</v>
      </c>
      <c r="M38" s="87" t="s">
        <v>253</v>
      </c>
      <c r="N38" s="138" t="s">
        <v>230</v>
      </c>
      <c r="O38" s="95">
        <f>'Stock levels mastersheet'!E34</f>
        <v>1</v>
      </c>
      <c r="P38" s="95"/>
      <c r="Q38" s="95"/>
    </row>
    <row r="39" spans="1:85" s="13" customFormat="1" ht="15.75" x14ac:dyDescent="0.25">
      <c r="A39" s="5" t="s">
        <v>42</v>
      </c>
      <c r="B39" s="25" t="s">
        <v>118</v>
      </c>
      <c r="C39" s="25" t="s">
        <v>67</v>
      </c>
      <c r="D39" s="17">
        <v>2016</v>
      </c>
      <c r="E39" s="14" t="s">
        <v>474</v>
      </c>
      <c r="F39" s="58">
        <f>'Stock levels mastersheet'!E15</f>
        <v>21</v>
      </c>
      <c r="G39" s="59" t="s">
        <v>55</v>
      </c>
      <c r="H39" s="58">
        <f>'Stock levels mastersheet'!E4</f>
        <v>21</v>
      </c>
      <c r="I39" s="59" t="s">
        <v>172</v>
      </c>
      <c r="J39" s="18">
        <f>'Stock levels mastersheet'!E24</f>
        <v>26</v>
      </c>
      <c r="K39" s="67" t="s">
        <v>240</v>
      </c>
      <c r="L39" s="72">
        <f>'Stock levels mastersheet'!E33</f>
        <v>25</v>
      </c>
      <c r="M39" s="13" t="s">
        <v>229</v>
      </c>
      <c r="N39" s="135" t="s">
        <v>215</v>
      </c>
      <c r="O39" s="95"/>
      <c r="P39" s="95"/>
      <c r="Q39" s="95"/>
    </row>
    <row r="40" spans="1:85" s="13" customFormat="1" ht="15.75" x14ac:dyDescent="0.25">
      <c r="A40" s="5" t="s">
        <v>43</v>
      </c>
      <c r="B40" s="25" t="s">
        <v>119</v>
      </c>
      <c r="C40" s="25" t="s">
        <v>120</v>
      </c>
      <c r="D40" s="17">
        <v>2008</v>
      </c>
      <c r="E40" s="25"/>
      <c r="F40" s="59"/>
      <c r="G40" s="164" t="s">
        <v>443</v>
      </c>
      <c r="H40" s="59"/>
      <c r="I40" s="59"/>
      <c r="J40" s="18"/>
      <c r="K40" s="89"/>
      <c r="L40" s="72"/>
      <c r="M40" s="85" t="s">
        <v>248</v>
      </c>
      <c r="N40" s="139" t="s">
        <v>230</v>
      </c>
      <c r="O40" s="95"/>
      <c r="P40" s="95"/>
      <c r="Q40" s="95"/>
      <c r="R40" s="164" t="s">
        <v>444</v>
      </c>
    </row>
    <row r="41" spans="1:85" s="13" customFormat="1" ht="15.75" x14ac:dyDescent="0.25">
      <c r="A41" s="5" t="s">
        <v>44</v>
      </c>
      <c r="B41" s="25" t="s">
        <v>121</v>
      </c>
      <c r="C41" s="25" t="s">
        <v>67</v>
      </c>
      <c r="D41" s="17">
        <v>2020</v>
      </c>
      <c r="E41" s="14" t="s">
        <v>474</v>
      </c>
      <c r="F41" s="59">
        <f>'Stock levels mastersheet'!E15</f>
        <v>21</v>
      </c>
      <c r="G41" s="59" t="s">
        <v>55</v>
      </c>
      <c r="H41" s="59">
        <f>'Stock levels mastersheet'!E4</f>
        <v>21</v>
      </c>
      <c r="I41" s="59" t="s">
        <v>172</v>
      </c>
      <c r="J41" s="59">
        <f>'Stock levels mastersheet'!E24</f>
        <v>26</v>
      </c>
      <c r="K41" s="67" t="s">
        <v>240</v>
      </c>
      <c r="L41" s="72">
        <f>'Stock levels mastersheet'!E33</f>
        <v>25</v>
      </c>
      <c r="M41" s="85"/>
      <c r="N41" s="135"/>
      <c r="O41" s="95"/>
      <c r="P41" s="95"/>
      <c r="Q41" s="95"/>
    </row>
    <row r="42" spans="1:85" s="13" customFormat="1" ht="15.75" x14ac:dyDescent="0.25">
      <c r="A42" s="5" t="s">
        <v>45</v>
      </c>
      <c r="B42" s="25" t="s">
        <v>122</v>
      </c>
      <c r="C42" s="25" t="s">
        <v>123</v>
      </c>
      <c r="D42" s="17">
        <v>2021</v>
      </c>
      <c r="E42" s="25" t="s">
        <v>180</v>
      </c>
      <c r="F42" s="59">
        <f>'Stock levels mastersheet'!E17</f>
        <v>0</v>
      </c>
      <c r="G42" s="59"/>
      <c r="H42" s="59"/>
      <c r="I42" s="59" t="s">
        <v>179</v>
      </c>
      <c r="J42" s="59">
        <f>'Stock levels mastersheet'!E27</f>
        <v>0</v>
      </c>
      <c r="K42" s="67" t="s">
        <v>240</v>
      </c>
      <c r="L42" s="72">
        <f>'Stock levels mastersheet'!E33</f>
        <v>25</v>
      </c>
      <c r="M42" s="85"/>
      <c r="N42" s="135"/>
      <c r="O42" s="95"/>
      <c r="P42" s="95"/>
      <c r="Q42" s="95"/>
    </row>
    <row r="43" spans="1:85" s="13" customFormat="1" ht="16.5" thickBot="1" x14ac:dyDescent="0.3">
      <c r="A43" s="55" t="s">
        <v>46</v>
      </c>
      <c r="B43" s="28" t="s">
        <v>124</v>
      </c>
      <c r="C43" s="28" t="s">
        <v>117</v>
      </c>
      <c r="D43" s="29">
        <v>2020</v>
      </c>
      <c r="E43" s="28" t="s">
        <v>173</v>
      </c>
      <c r="F43" s="48">
        <f>'Stock levels mastersheet'!E15</f>
        <v>21</v>
      </c>
      <c r="G43" s="48" t="s">
        <v>175</v>
      </c>
      <c r="H43" s="48">
        <f>'Stock levels mastersheet'!E26</f>
        <v>0</v>
      </c>
      <c r="I43" s="48" t="s">
        <v>176</v>
      </c>
      <c r="J43" s="48">
        <f>'Stock levels mastersheet'!E27</f>
        <v>0</v>
      </c>
      <c r="K43" s="140" t="s">
        <v>240</v>
      </c>
      <c r="L43" s="75">
        <f>'Stock levels mastersheet'!E33</f>
        <v>25</v>
      </c>
      <c r="M43" s="88"/>
      <c r="N43" s="141"/>
      <c r="O43" s="75"/>
      <c r="P43" s="75"/>
      <c r="Q43" s="75"/>
    </row>
    <row r="44" spans="1:85" s="13" customFormat="1" ht="15.75" x14ac:dyDescent="0.25">
      <c r="D44" s="26"/>
      <c r="F44" s="58"/>
      <c r="G44" s="58"/>
      <c r="H44" s="58"/>
      <c r="I44" s="58"/>
      <c r="J44" s="58"/>
      <c r="K44" s="58"/>
      <c r="L44" s="58"/>
      <c r="O44" s="58"/>
      <c r="P44" s="58"/>
      <c r="Q44" s="121"/>
    </row>
    <row r="45" spans="1:85" ht="16.5" thickBot="1" x14ac:dyDescent="0.3">
      <c r="A45" s="26"/>
      <c r="B45" s="26"/>
      <c r="C45" s="26"/>
      <c r="D45" s="26"/>
      <c r="E45" s="26"/>
      <c r="F45" s="58"/>
      <c r="G45" s="58"/>
      <c r="H45" s="58"/>
      <c r="I45" s="58"/>
      <c r="J45" s="58"/>
      <c r="K45" s="58"/>
      <c r="L45" s="58"/>
      <c r="M45" s="13"/>
      <c r="N45" s="13"/>
      <c r="O45" s="58"/>
      <c r="P45" s="58"/>
      <c r="Q45" s="121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</row>
    <row r="46" spans="1:85" ht="16.5" thickBot="1" x14ac:dyDescent="0.3">
      <c r="A46" s="100" t="s">
        <v>195</v>
      </c>
      <c r="B46" s="101" t="s">
        <v>198</v>
      </c>
      <c r="C46" s="101" t="s">
        <v>59</v>
      </c>
      <c r="D46" s="102" t="s">
        <v>60</v>
      </c>
      <c r="E46" s="101" t="s">
        <v>59</v>
      </c>
      <c r="F46" s="103" t="s">
        <v>216</v>
      </c>
      <c r="G46" s="103" t="s">
        <v>218</v>
      </c>
      <c r="H46" s="103" t="s">
        <v>51</v>
      </c>
      <c r="I46" s="104" t="s">
        <v>4</v>
      </c>
      <c r="J46" s="103" t="s">
        <v>219</v>
      </c>
      <c r="K46" s="104" t="s">
        <v>4</v>
      </c>
      <c r="L46" s="104" t="s">
        <v>47</v>
      </c>
      <c r="M46" s="104" t="s">
        <v>4</v>
      </c>
      <c r="N46" s="104" t="s">
        <v>219</v>
      </c>
      <c r="O46" s="104" t="s">
        <v>4</v>
      </c>
      <c r="P46" s="156" t="s">
        <v>377</v>
      </c>
      <c r="Q46" s="122" t="s">
        <v>268</v>
      </c>
      <c r="R46" s="158"/>
    </row>
    <row r="47" spans="1:85" s="13" customFormat="1" ht="16.5" thickBot="1" x14ac:dyDescent="0.3">
      <c r="A47" s="43" t="s">
        <v>197</v>
      </c>
      <c r="B47" s="44" t="s">
        <v>199</v>
      </c>
      <c r="C47" s="44" t="s">
        <v>200</v>
      </c>
      <c r="D47" s="44"/>
      <c r="E47" s="44" t="s">
        <v>201</v>
      </c>
      <c r="F47" s="63" t="s">
        <v>222</v>
      </c>
      <c r="G47" s="63">
        <f>'Stock levels mastersheet'!E69</f>
        <v>1</v>
      </c>
      <c r="H47" s="96"/>
      <c r="I47" s="96"/>
      <c r="J47" s="96"/>
      <c r="K47" s="97"/>
      <c r="L47" s="97"/>
      <c r="M47" s="97"/>
      <c r="N47" s="97"/>
      <c r="O47" s="98"/>
      <c r="P47" s="163">
        <v>45091</v>
      </c>
      <c r="Q47" s="123" t="s">
        <v>274</v>
      </c>
      <c r="R47" s="159" t="s">
        <v>352</v>
      </c>
    </row>
    <row r="48" spans="1:85" s="13" customFormat="1" ht="16.5" thickBot="1" x14ac:dyDescent="0.3">
      <c r="A48" s="43" t="s">
        <v>197</v>
      </c>
      <c r="B48" s="44" t="s">
        <v>199</v>
      </c>
      <c r="C48" s="44" t="s">
        <v>200</v>
      </c>
      <c r="D48" s="44"/>
      <c r="E48" s="44" t="s">
        <v>201</v>
      </c>
      <c r="F48" s="63" t="s">
        <v>222</v>
      </c>
      <c r="G48" s="63">
        <f>'Stock levels mastersheet'!E69</f>
        <v>1</v>
      </c>
      <c r="H48" s="96"/>
      <c r="I48" s="96"/>
      <c r="J48" s="96"/>
      <c r="K48" s="97"/>
      <c r="L48" s="97"/>
      <c r="M48" s="97"/>
      <c r="N48" s="97"/>
      <c r="O48" s="98"/>
      <c r="P48" s="64"/>
      <c r="Q48" s="123" t="s">
        <v>275</v>
      </c>
      <c r="R48" s="159" t="s">
        <v>353</v>
      </c>
    </row>
    <row r="49" spans="1:85" s="13" customFormat="1" ht="32.25" thickBot="1" x14ac:dyDescent="0.3">
      <c r="A49" s="43" t="s">
        <v>204</v>
      </c>
      <c r="B49" s="44">
        <v>575</v>
      </c>
      <c r="C49" s="44" t="s">
        <v>205</v>
      </c>
      <c r="D49" s="44"/>
      <c r="E49" s="44" t="s">
        <v>208</v>
      </c>
      <c r="F49" s="96"/>
      <c r="G49" s="96"/>
      <c r="H49" s="91" t="s">
        <v>254</v>
      </c>
      <c r="I49" s="63"/>
      <c r="J49" s="92" t="s">
        <v>255</v>
      </c>
      <c r="K49" s="80"/>
      <c r="L49" s="123" t="s">
        <v>256</v>
      </c>
      <c r="M49" s="123"/>
      <c r="N49" s="123" t="s">
        <v>191</v>
      </c>
      <c r="O49" s="126">
        <f>'Stock levels mastersheet'!E21</f>
        <v>5</v>
      </c>
      <c r="P49" s="163">
        <v>45091</v>
      </c>
      <c r="Q49" s="124" t="s">
        <v>272</v>
      </c>
      <c r="R49" s="159" t="s">
        <v>349</v>
      </c>
    </row>
    <row r="50" spans="1:85" s="13" customFormat="1" ht="32.25" thickBot="1" x14ac:dyDescent="0.3">
      <c r="A50" s="43" t="s">
        <v>204</v>
      </c>
      <c r="B50" s="44">
        <v>400</v>
      </c>
      <c r="C50" s="44" t="s">
        <v>205</v>
      </c>
      <c r="D50" s="44"/>
      <c r="E50" s="44" t="s">
        <v>207</v>
      </c>
      <c r="F50" s="96"/>
      <c r="G50" s="96"/>
      <c r="H50" s="91" t="s">
        <v>260</v>
      </c>
      <c r="I50" s="63">
        <f>'Stock levels mastersheet'!E30</f>
        <v>0</v>
      </c>
      <c r="J50" s="123" t="s">
        <v>258</v>
      </c>
      <c r="K50" s="123"/>
      <c r="L50" s="123" t="s">
        <v>257</v>
      </c>
      <c r="M50" s="123"/>
      <c r="N50" s="123" t="s">
        <v>259</v>
      </c>
      <c r="O50" s="99"/>
      <c r="P50" s="64"/>
      <c r="Q50" s="124" t="s">
        <v>273</v>
      </c>
      <c r="R50" s="159" t="s">
        <v>350</v>
      </c>
    </row>
    <row r="51" spans="1:85" s="13" customFormat="1" ht="20.25" customHeight="1" thickBot="1" x14ac:dyDescent="0.3">
      <c r="A51" s="43" t="s">
        <v>206</v>
      </c>
      <c r="B51" s="44">
        <v>500</v>
      </c>
      <c r="C51" s="44"/>
      <c r="D51" s="44"/>
      <c r="E51" s="44" t="s">
        <v>209</v>
      </c>
      <c r="F51" s="63" t="s">
        <v>217</v>
      </c>
      <c r="G51" s="63">
        <f>'Stock levels mastersheet'!E68</f>
        <v>0</v>
      </c>
      <c r="H51" s="96"/>
      <c r="I51" s="96"/>
      <c r="J51" s="105"/>
      <c r="K51" s="97"/>
      <c r="L51" s="97"/>
      <c r="M51" s="105"/>
      <c r="N51" s="105"/>
      <c r="O51" s="106"/>
      <c r="P51" s="163">
        <v>45091</v>
      </c>
      <c r="Q51" s="124" t="s">
        <v>278</v>
      </c>
      <c r="R51" s="159" t="s">
        <v>351</v>
      </c>
    </row>
    <row r="52" spans="1:85" s="13" customFormat="1" ht="48" thickBot="1" x14ac:dyDescent="0.3">
      <c r="A52" s="43" t="s">
        <v>202</v>
      </c>
      <c r="B52" s="44" t="s">
        <v>199</v>
      </c>
      <c r="C52" s="44"/>
      <c r="D52" s="44"/>
      <c r="E52" s="44" t="s">
        <v>203</v>
      </c>
      <c r="F52" s="96"/>
      <c r="G52" s="96"/>
      <c r="H52" s="91" t="s">
        <v>264</v>
      </c>
      <c r="I52" s="63" t="e">
        <f>'Stock levels mastersheet'!#REF!</f>
        <v>#REF!</v>
      </c>
      <c r="J52" s="66" t="s">
        <v>220</v>
      </c>
      <c r="K52" s="80">
        <f>'Stock levels mastersheet'!E21</f>
        <v>5</v>
      </c>
      <c r="L52" s="80"/>
      <c r="M52" s="105"/>
      <c r="N52" s="105"/>
      <c r="O52" s="106"/>
      <c r="P52" s="163">
        <v>45091</v>
      </c>
      <c r="Q52" s="124" t="s">
        <v>271</v>
      </c>
      <c r="R52" s="159" t="s">
        <v>348</v>
      </c>
    </row>
    <row r="53" spans="1:85" s="13" customFormat="1" ht="48" thickBot="1" x14ac:dyDescent="0.3">
      <c r="A53" s="107" t="s">
        <v>202</v>
      </c>
      <c r="B53" s="108" t="s">
        <v>199</v>
      </c>
      <c r="C53" s="108"/>
      <c r="D53" s="108"/>
      <c r="E53" s="108" t="s">
        <v>203</v>
      </c>
      <c r="F53" s="109"/>
      <c r="G53" s="109"/>
      <c r="H53" s="110" t="s">
        <v>264</v>
      </c>
      <c r="I53" s="111" t="e">
        <f>'Stock levels mastersheet'!#REF!</f>
        <v>#REF!</v>
      </c>
      <c r="J53" s="112" t="s">
        <v>220</v>
      </c>
      <c r="K53" s="113">
        <f>'Stock levels mastersheet'!E21</f>
        <v>5</v>
      </c>
      <c r="L53" s="113"/>
      <c r="M53" s="114"/>
      <c r="N53" s="114"/>
      <c r="O53" s="115"/>
      <c r="P53" s="163">
        <v>45091</v>
      </c>
      <c r="Q53" s="125" t="s">
        <v>277</v>
      </c>
      <c r="R53" s="159" t="s">
        <v>347</v>
      </c>
    </row>
    <row r="54" spans="1:85" ht="15.75" x14ac:dyDescent="0.25">
      <c r="A54" s="13"/>
      <c r="B54" s="13"/>
      <c r="C54" s="13"/>
      <c r="D54" s="26"/>
      <c r="E54" s="13"/>
      <c r="F54" s="58"/>
      <c r="G54" s="58"/>
      <c r="H54" s="58"/>
      <c r="I54" s="58"/>
      <c r="J54" s="58"/>
      <c r="K54" s="58"/>
      <c r="L54" s="58"/>
      <c r="M54" s="13"/>
      <c r="N54" s="13"/>
      <c r="O54" s="58"/>
      <c r="P54" s="58"/>
      <c r="Q54" s="121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</row>
    <row r="55" spans="1:85" ht="16.5" thickBot="1" x14ac:dyDescent="0.3">
      <c r="A55" s="13"/>
      <c r="B55" s="13"/>
      <c r="C55" s="13"/>
      <c r="D55" s="26"/>
      <c r="E55" s="13"/>
      <c r="F55" s="58"/>
      <c r="G55" s="58"/>
      <c r="H55" s="58"/>
      <c r="I55" s="58"/>
      <c r="J55" s="58"/>
      <c r="K55" s="58"/>
      <c r="L55" s="58"/>
      <c r="M55" s="13"/>
      <c r="N55" s="13"/>
      <c r="O55" s="58"/>
      <c r="P55" s="58"/>
      <c r="Q55" s="121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</row>
    <row r="56" spans="1:85" ht="16.5" thickBot="1" x14ac:dyDescent="0.3">
      <c r="A56" s="39" t="s">
        <v>196</v>
      </c>
      <c r="B56" s="40"/>
      <c r="C56" s="40" t="s">
        <v>59</v>
      </c>
      <c r="D56" s="41" t="s">
        <v>60</v>
      </c>
      <c r="E56" s="40" t="s">
        <v>59</v>
      </c>
      <c r="F56" s="62" t="s">
        <v>219</v>
      </c>
      <c r="G56" s="62" t="s">
        <v>238</v>
      </c>
      <c r="H56" s="62" t="s">
        <v>51</v>
      </c>
      <c r="I56" s="62" t="s">
        <v>233</v>
      </c>
      <c r="J56" s="62" t="s">
        <v>357</v>
      </c>
      <c r="K56" s="79" t="s">
        <v>234</v>
      </c>
      <c r="L56" s="79" t="s">
        <v>51</v>
      </c>
      <c r="M56" s="118" t="s">
        <v>235</v>
      </c>
      <c r="N56" s="120" t="s">
        <v>268</v>
      </c>
      <c r="O56" s="116" t="s">
        <v>3</v>
      </c>
      <c r="P56" s="157"/>
    </row>
    <row r="57" spans="1:85" s="13" customFormat="1" ht="15.75" x14ac:dyDescent="0.25">
      <c r="A57" s="43" t="s">
        <v>210</v>
      </c>
      <c r="B57" s="44"/>
      <c r="C57" s="44"/>
      <c r="D57" s="44"/>
      <c r="E57" s="44" t="s">
        <v>269</v>
      </c>
      <c r="F57" s="63" t="s">
        <v>360</v>
      </c>
      <c r="G57" s="63"/>
      <c r="H57" s="63" t="s">
        <v>354</v>
      </c>
      <c r="I57" s="63" t="s">
        <v>355</v>
      </c>
      <c r="J57" s="66" t="s">
        <v>359</v>
      </c>
      <c r="K57" s="80" t="s">
        <v>356</v>
      </c>
      <c r="L57" s="80"/>
      <c r="M57" s="99"/>
      <c r="N57" s="59" t="s">
        <v>270</v>
      </c>
      <c r="O57" s="117" t="s">
        <v>237</v>
      </c>
      <c r="P57" s="58"/>
      <c r="Q57" s="121"/>
    </row>
    <row r="58" spans="1:85" s="13" customFormat="1" ht="31.5" x14ac:dyDescent="0.25">
      <c r="A58" s="4" t="s">
        <v>211</v>
      </c>
      <c r="B58" s="46"/>
      <c r="C58" s="46"/>
      <c r="D58" s="46"/>
      <c r="E58" s="46" t="s">
        <v>276</v>
      </c>
      <c r="F58" s="64">
        <v>12990755801</v>
      </c>
      <c r="G58" s="64">
        <v>41650502320</v>
      </c>
      <c r="H58" s="64" t="s">
        <v>236</v>
      </c>
      <c r="I58" s="155" t="s">
        <v>358</v>
      </c>
      <c r="J58" s="59"/>
      <c r="K58" s="81">
        <v>4191005</v>
      </c>
      <c r="L58" s="81" t="s">
        <v>239</v>
      </c>
      <c r="M58" s="119"/>
      <c r="N58" s="59" t="s">
        <v>279</v>
      </c>
      <c r="O58" s="117" t="s">
        <v>237</v>
      </c>
      <c r="P58" s="58"/>
      <c r="Q58" s="121"/>
    </row>
    <row r="59" spans="1:85" ht="15.75" x14ac:dyDescent="0.25">
      <c r="A59" s="13"/>
      <c r="B59" s="13"/>
      <c r="C59" s="13"/>
      <c r="D59" s="26"/>
      <c r="E59" s="13"/>
      <c r="F59" s="58"/>
      <c r="G59" s="58"/>
      <c r="H59" s="58"/>
      <c r="I59" s="58"/>
      <c r="J59" s="58"/>
      <c r="K59" s="58"/>
      <c r="L59" s="58"/>
      <c r="M59" s="13"/>
      <c r="N59" s="13"/>
      <c r="O59" s="58"/>
      <c r="P59" s="58"/>
      <c r="Q59" s="121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</row>
    <row r="60" spans="1:85" ht="15.75" x14ac:dyDescent="0.25">
      <c r="A60" s="13"/>
      <c r="B60" s="13"/>
      <c r="C60" s="13"/>
      <c r="D60" s="26"/>
      <c r="E60" s="13"/>
      <c r="F60" s="58"/>
      <c r="G60" s="58"/>
      <c r="H60" s="58"/>
      <c r="I60" s="58"/>
      <c r="J60" s="58"/>
      <c r="K60" s="58"/>
      <c r="L60" s="58"/>
      <c r="M60" s="13"/>
      <c r="N60" s="13"/>
      <c r="O60" s="58"/>
      <c r="P60" s="58"/>
      <c r="Q60" s="121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</row>
    <row r="61" spans="1:85" ht="15.75" x14ac:dyDescent="0.25">
      <c r="A61" s="13"/>
      <c r="B61" s="13"/>
      <c r="C61" s="13"/>
      <c r="D61" s="26"/>
      <c r="E61" s="13"/>
      <c r="F61" s="58"/>
      <c r="G61" s="58"/>
      <c r="H61" s="58"/>
      <c r="I61" s="58"/>
      <c r="J61" s="58"/>
      <c r="K61" s="58"/>
      <c r="L61" s="58"/>
      <c r="M61" s="13"/>
      <c r="N61" s="13"/>
      <c r="O61" s="58"/>
      <c r="P61" s="58"/>
      <c r="Q61" s="121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</row>
    <row r="62" spans="1:85" ht="15.75" x14ac:dyDescent="0.25">
      <c r="A62" s="13"/>
      <c r="B62" s="13"/>
      <c r="C62" s="13"/>
      <c r="D62" s="26"/>
      <c r="E62" s="13"/>
      <c r="F62" s="58"/>
      <c r="G62" s="58"/>
      <c r="H62" s="58"/>
      <c r="I62" s="58"/>
      <c r="J62" s="58"/>
      <c r="K62" s="58"/>
      <c r="L62" s="58"/>
      <c r="M62" s="13"/>
      <c r="N62" s="13"/>
      <c r="O62" s="58"/>
      <c r="P62" s="58"/>
      <c r="Q62" s="121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</row>
    <row r="63" spans="1:85" ht="15.75" x14ac:dyDescent="0.25">
      <c r="A63" s="13"/>
      <c r="B63" s="13"/>
      <c r="C63" s="13"/>
      <c r="D63" s="26"/>
      <c r="E63" s="13"/>
      <c r="F63" s="58"/>
      <c r="G63" s="58"/>
      <c r="H63" s="58"/>
      <c r="I63" s="58"/>
      <c r="J63" s="58"/>
      <c r="K63" s="58"/>
      <c r="L63" s="58"/>
      <c r="M63" s="13"/>
      <c r="N63" s="13"/>
      <c r="O63" s="58"/>
      <c r="P63" s="58"/>
      <c r="Q63" s="121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</row>
    <row r="64" spans="1:85" ht="15.75" x14ac:dyDescent="0.25">
      <c r="A64" s="13"/>
      <c r="B64" s="13"/>
      <c r="C64" s="13"/>
      <c r="D64" s="26"/>
      <c r="E64" s="13"/>
      <c r="F64" s="58"/>
      <c r="G64" s="58"/>
      <c r="H64" s="58"/>
      <c r="I64" s="58"/>
      <c r="J64" s="58"/>
      <c r="K64" s="58"/>
      <c r="L64" s="58"/>
      <c r="M64" s="13"/>
      <c r="N64" s="13"/>
      <c r="O64" s="58"/>
      <c r="P64" s="58"/>
      <c r="Q64" s="121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</row>
    <row r="65" spans="1:85" ht="15.75" x14ac:dyDescent="0.25">
      <c r="A65" s="13"/>
      <c r="B65" s="13"/>
      <c r="C65" s="13"/>
      <c r="D65" s="26"/>
      <c r="E65" s="13"/>
      <c r="F65" s="58"/>
      <c r="G65" s="58"/>
      <c r="H65" s="58"/>
      <c r="I65" s="58"/>
      <c r="J65" s="58"/>
      <c r="K65" s="58"/>
      <c r="L65" s="58"/>
      <c r="M65" s="13"/>
      <c r="N65" s="13"/>
      <c r="O65" s="58"/>
      <c r="P65" s="58"/>
      <c r="Q65" s="121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</row>
    <row r="66" spans="1:85" ht="15.75" x14ac:dyDescent="0.25">
      <c r="A66" s="13"/>
      <c r="B66" s="13"/>
      <c r="C66" s="13"/>
      <c r="D66" s="26"/>
      <c r="E66" s="13"/>
      <c r="F66" s="58"/>
      <c r="G66" s="58"/>
      <c r="H66" s="58"/>
      <c r="I66" s="58"/>
      <c r="J66" s="58"/>
      <c r="K66" s="58"/>
      <c r="L66" s="58"/>
      <c r="M66" s="13"/>
      <c r="N66" s="13"/>
      <c r="O66" s="58"/>
      <c r="P66" s="58"/>
      <c r="Q66" s="121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</row>
    <row r="67" spans="1:85" ht="15.75" x14ac:dyDescent="0.25">
      <c r="A67" s="13"/>
      <c r="B67" s="13"/>
      <c r="C67" s="13"/>
      <c r="D67" s="26"/>
      <c r="E67" s="13"/>
      <c r="F67" s="58"/>
      <c r="G67" s="58"/>
      <c r="H67" s="58"/>
      <c r="I67" s="58"/>
      <c r="J67" s="58"/>
      <c r="K67" s="58"/>
      <c r="L67" s="58"/>
      <c r="M67" s="13"/>
      <c r="N67" s="13"/>
      <c r="O67" s="58"/>
      <c r="P67" s="58"/>
      <c r="Q67" s="121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</row>
    <row r="68" spans="1:85" ht="15.75" x14ac:dyDescent="0.25">
      <c r="A68" s="13"/>
      <c r="B68" s="13"/>
      <c r="C68" s="13"/>
      <c r="D68" s="26"/>
      <c r="E68" s="13"/>
      <c r="F68" s="58"/>
      <c r="G68" s="58"/>
      <c r="H68" s="58"/>
      <c r="I68" s="58"/>
      <c r="J68" s="58"/>
      <c r="K68" s="58"/>
      <c r="L68" s="58"/>
      <c r="M68" s="13"/>
      <c r="N68" s="13"/>
      <c r="O68" s="58"/>
      <c r="P68" s="58"/>
      <c r="Q68" s="121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</row>
    <row r="69" spans="1:85" ht="15.75" x14ac:dyDescent="0.25">
      <c r="A69" s="13"/>
      <c r="B69" s="13"/>
      <c r="C69" s="13"/>
      <c r="D69" s="26"/>
      <c r="E69" s="13"/>
      <c r="F69" s="58"/>
      <c r="G69" s="58"/>
      <c r="H69" s="58"/>
      <c r="I69" s="58"/>
      <c r="J69" s="58"/>
      <c r="K69" s="58"/>
      <c r="L69" s="58"/>
      <c r="M69" s="13"/>
      <c r="N69" s="13"/>
      <c r="O69" s="58"/>
      <c r="P69" s="58"/>
      <c r="Q69" s="121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</row>
    <row r="70" spans="1:85" ht="15.75" x14ac:dyDescent="0.25">
      <c r="A70" s="13"/>
      <c r="B70" s="13"/>
      <c r="C70" s="13"/>
      <c r="D70" s="26"/>
      <c r="E70" s="13"/>
      <c r="F70" s="58"/>
      <c r="G70" s="58"/>
      <c r="H70" s="58"/>
      <c r="I70" s="58"/>
      <c r="J70" s="58"/>
      <c r="K70" s="58"/>
      <c r="L70" s="58"/>
      <c r="M70" s="13"/>
      <c r="N70" s="13"/>
      <c r="O70" s="58"/>
      <c r="P70" s="58"/>
      <c r="Q70" s="121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</row>
    <row r="71" spans="1:85" ht="15.75" x14ac:dyDescent="0.25">
      <c r="A71" s="13"/>
      <c r="B71" s="13"/>
      <c r="C71" s="13"/>
      <c r="D71" s="26"/>
      <c r="E71" s="13"/>
      <c r="F71" s="58"/>
      <c r="G71" s="58"/>
      <c r="H71" s="58"/>
      <c r="I71" s="58"/>
      <c r="J71" s="58"/>
      <c r="K71" s="58"/>
      <c r="L71" s="58"/>
      <c r="M71" s="13"/>
      <c r="N71" s="13"/>
      <c r="O71" s="58"/>
      <c r="P71" s="58"/>
      <c r="Q71" s="121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</row>
    <row r="72" spans="1:85" ht="15.75" x14ac:dyDescent="0.25">
      <c r="A72" s="13"/>
      <c r="B72" s="13"/>
      <c r="C72" s="13"/>
      <c r="D72" s="26"/>
      <c r="E72" s="13"/>
      <c r="F72" s="58"/>
      <c r="G72" s="58"/>
      <c r="H72" s="58"/>
      <c r="I72" s="58"/>
      <c r="J72" s="58"/>
      <c r="K72" s="58"/>
      <c r="L72" s="58"/>
      <c r="M72" s="13"/>
      <c r="N72" s="13"/>
      <c r="O72" s="58"/>
      <c r="P72" s="58"/>
      <c r="Q72" s="121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</row>
    <row r="73" spans="1:85" ht="15.75" x14ac:dyDescent="0.25">
      <c r="A73" s="13"/>
      <c r="B73" s="13"/>
      <c r="C73" s="13"/>
      <c r="D73" s="26"/>
      <c r="E73" s="13"/>
      <c r="F73" s="58"/>
      <c r="G73" s="58"/>
      <c r="H73" s="58"/>
      <c r="I73" s="58"/>
      <c r="J73" s="58"/>
      <c r="K73" s="58"/>
      <c r="L73" s="58"/>
      <c r="M73" s="13"/>
      <c r="N73" s="13"/>
      <c r="O73" s="58"/>
      <c r="P73" s="58"/>
      <c r="Q73" s="121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</row>
    <row r="74" spans="1:85" ht="15.75" x14ac:dyDescent="0.25">
      <c r="A74" s="13"/>
      <c r="B74" s="13"/>
      <c r="C74" s="13"/>
      <c r="D74" s="26"/>
      <c r="E74" s="13"/>
      <c r="F74" s="58"/>
      <c r="G74" s="58"/>
      <c r="H74" s="58"/>
      <c r="I74" s="58"/>
      <c r="J74" s="58"/>
      <c r="K74" s="58"/>
      <c r="L74" s="58"/>
      <c r="M74" s="13"/>
      <c r="N74" s="13"/>
      <c r="O74" s="58"/>
      <c r="P74" s="58"/>
      <c r="Q74" s="121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</row>
    <row r="75" spans="1:85" ht="15.75" x14ac:dyDescent="0.25">
      <c r="A75" s="13"/>
      <c r="B75" s="13"/>
      <c r="C75" s="13"/>
      <c r="D75" s="26"/>
      <c r="E75" s="13"/>
      <c r="F75" s="58"/>
      <c r="G75" s="58"/>
      <c r="H75" s="58"/>
      <c r="I75" s="58"/>
      <c r="J75" s="58"/>
      <c r="K75" s="58"/>
      <c r="L75" s="58"/>
      <c r="M75" s="13"/>
      <c r="N75" s="13"/>
      <c r="O75" s="58"/>
      <c r="P75" s="58"/>
      <c r="Q75" s="121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</row>
    <row r="76" spans="1:85" ht="15.75" x14ac:dyDescent="0.25">
      <c r="A76" s="13"/>
      <c r="B76" s="13"/>
      <c r="C76" s="13"/>
      <c r="D76" s="26"/>
      <c r="E76" s="13"/>
      <c r="F76" s="58"/>
      <c r="G76" s="58"/>
      <c r="H76" s="58"/>
      <c r="I76" s="58"/>
      <c r="J76" s="58"/>
      <c r="K76" s="58"/>
      <c r="L76" s="58"/>
      <c r="M76" s="13"/>
      <c r="N76" s="13"/>
      <c r="O76" s="58"/>
      <c r="P76" s="58"/>
      <c r="Q76" s="121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</row>
    <row r="77" spans="1:85" ht="15.75" x14ac:dyDescent="0.25">
      <c r="A77" s="13"/>
      <c r="B77" s="13"/>
      <c r="C77" s="13"/>
      <c r="D77" s="26"/>
      <c r="E77" s="13"/>
      <c r="F77" s="58"/>
      <c r="G77" s="58"/>
      <c r="H77" s="58"/>
      <c r="I77" s="58"/>
      <c r="J77" s="58"/>
      <c r="K77" s="58"/>
      <c r="L77" s="58"/>
      <c r="M77" s="13"/>
      <c r="N77" s="13"/>
      <c r="O77" s="58"/>
      <c r="P77" s="58"/>
      <c r="Q77" s="121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</row>
    <row r="78" spans="1:85" ht="15.75" x14ac:dyDescent="0.25">
      <c r="A78" s="13"/>
      <c r="B78" s="13"/>
      <c r="C78" s="13"/>
      <c r="D78" s="26"/>
      <c r="E78" s="13"/>
      <c r="F78" s="58"/>
      <c r="G78" s="58"/>
      <c r="H78" s="58"/>
      <c r="I78" s="58"/>
      <c r="J78" s="58"/>
      <c r="K78" s="58"/>
      <c r="L78" s="58"/>
      <c r="M78" s="13"/>
      <c r="N78" s="13"/>
      <c r="O78" s="58"/>
      <c r="P78" s="58"/>
      <c r="Q78" s="121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</row>
    <row r="79" spans="1:85" ht="15.75" x14ac:dyDescent="0.25">
      <c r="A79" s="13"/>
      <c r="B79" s="13"/>
      <c r="C79" s="13"/>
      <c r="D79" s="26"/>
      <c r="E79" s="13"/>
      <c r="F79" s="58"/>
      <c r="G79" s="58"/>
      <c r="H79" s="58"/>
      <c r="I79" s="58"/>
      <c r="J79" s="58"/>
      <c r="K79" s="58"/>
      <c r="L79" s="58"/>
      <c r="M79" s="13"/>
      <c r="N79" s="13"/>
      <c r="O79" s="58"/>
      <c r="P79" s="58"/>
      <c r="Q79" s="121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</row>
    <row r="80" spans="1:85" ht="15.75" x14ac:dyDescent="0.25">
      <c r="A80" s="13"/>
      <c r="B80" s="13"/>
      <c r="C80" s="13"/>
      <c r="D80" s="26"/>
      <c r="E80" s="13"/>
      <c r="F80" s="58"/>
      <c r="G80" s="58"/>
      <c r="H80" s="58"/>
      <c r="I80" s="58"/>
      <c r="J80" s="58"/>
      <c r="K80" s="58"/>
      <c r="L80" s="58"/>
      <c r="M80" s="13"/>
      <c r="N80" s="13"/>
      <c r="O80" s="58"/>
      <c r="P80" s="58"/>
      <c r="Q80" s="121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</row>
    <row r="81" spans="1:85" ht="15.75" x14ac:dyDescent="0.25">
      <c r="A81" s="13"/>
      <c r="B81" s="13"/>
      <c r="C81" s="13"/>
      <c r="D81" s="26"/>
      <c r="E81" s="13"/>
      <c r="F81" s="58"/>
      <c r="G81" s="58"/>
      <c r="H81" s="58"/>
      <c r="I81" s="58"/>
      <c r="J81" s="58"/>
      <c r="K81" s="58"/>
      <c r="L81" s="58"/>
      <c r="M81" s="13"/>
      <c r="N81" s="13"/>
      <c r="O81" s="58"/>
      <c r="P81" s="58"/>
      <c r="Q81" s="121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</row>
    <row r="82" spans="1:85" ht="15.75" x14ac:dyDescent="0.25">
      <c r="A82" s="13"/>
      <c r="B82" s="13"/>
      <c r="C82" s="13"/>
      <c r="D82" s="26"/>
      <c r="E82" s="13"/>
      <c r="F82" s="58"/>
      <c r="G82" s="58"/>
      <c r="H82" s="58"/>
      <c r="I82" s="58"/>
      <c r="J82" s="58"/>
      <c r="K82" s="58"/>
      <c r="L82" s="58"/>
      <c r="M82" s="13"/>
      <c r="N82" s="13"/>
      <c r="O82" s="58"/>
      <c r="P82" s="58"/>
      <c r="Q82" s="121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</row>
    <row r="83" spans="1:85" ht="15.75" x14ac:dyDescent="0.25">
      <c r="A83" s="13"/>
      <c r="B83" s="13"/>
      <c r="C83" s="13"/>
      <c r="D83" s="26"/>
      <c r="E83" s="13"/>
      <c r="F83" s="58"/>
      <c r="G83" s="58"/>
      <c r="H83" s="58"/>
      <c r="I83" s="58"/>
      <c r="J83" s="58"/>
      <c r="K83" s="58"/>
      <c r="L83" s="58"/>
      <c r="M83" s="13"/>
      <c r="N83" s="13"/>
      <c r="O83" s="58"/>
      <c r="P83" s="58"/>
      <c r="Q83" s="121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</row>
    <row r="84" spans="1:85" ht="15.75" x14ac:dyDescent="0.25">
      <c r="A84" s="13"/>
      <c r="B84" s="13"/>
      <c r="C84" s="13"/>
      <c r="D84" s="26"/>
      <c r="E84" s="13"/>
      <c r="F84" s="58"/>
      <c r="G84" s="58"/>
      <c r="H84" s="58"/>
      <c r="I84" s="58"/>
      <c r="J84" s="58"/>
      <c r="K84" s="58"/>
      <c r="L84" s="58"/>
      <c r="M84" s="13"/>
      <c r="N84" s="13"/>
      <c r="O84" s="58"/>
      <c r="P84" s="58"/>
      <c r="Q84" s="121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</row>
    <row r="85" spans="1:85" ht="15.75" x14ac:dyDescent="0.25">
      <c r="A85" s="13"/>
      <c r="B85" s="13"/>
      <c r="C85" s="13"/>
      <c r="D85" s="26"/>
      <c r="E85" s="13"/>
      <c r="F85" s="58"/>
      <c r="G85" s="58"/>
      <c r="H85" s="58"/>
      <c r="I85" s="58"/>
      <c r="J85" s="58"/>
      <c r="K85" s="58"/>
      <c r="L85" s="58"/>
      <c r="M85" s="13"/>
      <c r="N85" s="13"/>
      <c r="O85" s="58"/>
      <c r="P85" s="58"/>
      <c r="Q85" s="121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</row>
    <row r="86" spans="1:85" ht="15.75" x14ac:dyDescent="0.25">
      <c r="A86" s="13"/>
      <c r="B86" s="13"/>
      <c r="C86" s="13"/>
      <c r="D86" s="26"/>
      <c r="E86" s="13"/>
      <c r="F86" s="58"/>
      <c r="G86" s="58"/>
      <c r="H86" s="58"/>
      <c r="I86" s="58"/>
      <c r="J86" s="58"/>
      <c r="K86" s="58"/>
      <c r="L86" s="58"/>
      <c r="M86" s="13"/>
      <c r="N86" s="13"/>
      <c r="O86" s="58"/>
      <c r="P86" s="58"/>
      <c r="Q86" s="121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</row>
    <row r="87" spans="1:85" ht="15.75" x14ac:dyDescent="0.25">
      <c r="A87" s="13"/>
      <c r="B87" s="13"/>
      <c r="C87" s="13"/>
      <c r="D87" s="26"/>
      <c r="E87" s="13"/>
      <c r="F87" s="58"/>
      <c r="G87" s="58"/>
      <c r="H87" s="58"/>
      <c r="I87" s="58"/>
      <c r="J87" s="58"/>
      <c r="K87" s="58"/>
      <c r="L87" s="58"/>
      <c r="M87" s="13"/>
      <c r="N87" s="13"/>
      <c r="O87" s="58"/>
      <c r="P87" s="58"/>
      <c r="Q87" s="121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</row>
  </sheetData>
  <mergeCells count="1">
    <mergeCell ref="A1:N1"/>
  </mergeCells>
  <phoneticPr fontId="10" type="noConversion"/>
  <conditionalFormatting sqref="J52:L53">
    <cfRule type="cellIs" dxfId="11" priority="9" operator="between">
      <formula>TODAY()</formula>
      <formula>TODAY()+60</formula>
    </cfRule>
  </conditionalFormatting>
  <conditionalFormatting sqref="J57:M58">
    <cfRule type="cellIs" dxfId="10" priority="8" operator="between">
      <formula>TODAY()</formula>
      <formula>TODAY()+60</formula>
    </cfRule>
  </conditionalFormatting>
  <conditionalFormatting sqref="J47:N50">
    <cfRule type="cellIs" dxfId="9" priority="1" operator="between">
      <formula>TODAY()</formula>
      <formula>TODAY()+60</formula>
    </cfRule>
  </conditionalFormatting>
  <conditionalFormatting sqref="K51:L51">
    <cfRule type="cellIs" dxfId="8" priority="19" operator="between">
      <formula>TODAY()</formula>
      <formula>TODAY()+60</formula>
    </cfRule>
  </conditionalFormatting>
  <conditionalFormatting sqref="O47 O48:P48 O49 O50:P50">
    <cfRule type="cellIs" dxfId="7" priority="2" operator="between">
      <formula>TODAY()</formula>
      <formula>TODAY()+60</formula>
    </cfRule>
  </conditionalFormatting>
  <conditionalFormatting sqref="O57:P58">
    <cfRule type="cellIs" dxfId="6" priority="5" operator="between">
      <formula>TODAY()</formula>
      <formula>TODAY()+60</formula>
    </cfRule>
  </conditionalFormatting>
  <pageMargins left="0.7" right="0.7" top="0.75" bottom="0.75" header="0.3" footer="0.3"/>
  <pageSetup scale="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E35C-0A89-48FC-9E9B-8BF4FCD6AC84}">
  <sheetPr>
    <pageSetUpPr fitToPage="1"/>
  </sheetPr>
  <dimension ref="A1:N14"/>
  <sheetViews>
    <sheetView zoomScale="85" zoomScaleNormal="85" workbookViewId="0">
      <selection activeCell="O25" sqref="O25"/>
    </sheetView>
  </sheetViews>
  <sheetFormatPr defaultRowHeight="15" x14ac:dyDescent="0.25"/>
  <cols>
    <col min="1" max="1" width="18.42578125" style="1" bestFit="1" customWidth="1"/>
    <col min="2" max="2" width="5.85546875" style="1" bestFit="1" customWidth="1"/>
    <col min="3" max="3" width="14.85546875" style="1" bestFit="1" customWidth="1"/>
    <col min="4" max="4" width="7" style="1" bestFit="1" customWidth="1"/>
    <col min="5" max="5" width="17.7109375" style="1" bestFit="1" customWidth="1"/>
    <col min="6" max="6" width="6.42578125" style="1" bestFit="1" customWidth="1"/>
    <col min="7" max="7" width="16.85546875" style="1" bestFit="1" customWidth="1"/>
    <col min="8" max="8" width="6.42578125" style="1" bestFit="1" customWidth="1"/>
    <col min="9" max="9" width="18.28515625" style="1" bestFit="1" customWidth="1"/>
    <col min="10" max="10" width="6.42578125" style="1" bestFit="1" customWidth="1"/>
    <col min="11" max="11" width="17.5703125" style="1" bestFit="1" customWidth="1"/>
    <col min="12" max="12" width="6.42578125" style="1" bestFit="1" customWidth="1"/>
    <col min="13" max="13" width="17.42578125" style="1" bestFit="1" customWidth="1"/>
    <col min="14" max="14" width="0" style="1" hidden="1" customWidth="1"/>
    <col min="15" max="16384" width="9.140625" style="1"/>
  </cols>
  <sheetData>
    <row r="1" spans="1:14" ht="15.75" thickBot="1" x14ac:dyDescent="0.3">
      <c r="A1" s="220" t="s">
        <v>304</v>
      </c>
      <c r="B1" s="220"/>
      <c r="C1" s="220"/>
      <c r="D1" s="220"/>
      <c r="E1" s="220"/>
      <c r="F1" s="220"/>
      <c r="G1" s="220"/>
    </row>
    <row r="2" spans="1:14" ht="15.75" thickBot="1" x14ac:dyDescent="0.3">
      <c r="A2" s="147" t="s">
        <v>325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4" ht="16.5" thickBot="1" x14ac:dyDescent="0.3">
      <c r="A3" s="130" t="s">
        <v>305</v>
      </c>
      <c r="B3" s="131" t="s">
        <v>198</v>
      </c>
      <c r="C3" s="131" t="s">
        <v>306</v>
      </c>
      <c r="D3" s="131" t="s">
        <v>322</v>
      </c>
      <c r="E3" s="131" t="s">
        <v>321</v>
      </c>
      <c r="F3" s="132" t="s">
        <v>4</v>
      </c>
      <c r="G3" s="131" t="s">
        <v>323</v>
      </c>
      <c r="H3" s="132" t="s">
        <v>4</v>
      </c>
      <c r="I3" s="132" t="s">
        <v>47</v>
      </c>
      <c r="J3" s="132" t="s">
        <v>4</v>
      </c>
      <c r="K3" s="132" t="s">
        <v>324</v>
      </c>
      <c r="L3" s="132" t="s">
        <v>4</v>
      </c>
      <c r="M3" s="129" t="s">
        <v>319</v>
      </c>
      <c r="N3" s="142" t="s">
        <v>4</v>
      </c>
    </row>
    <row r="4" spans="1:14" s="58" customFormat="1" ht="18" customHeight="1" x14ac:dyDescent="0.25">
      <c r="A4" s="150" t="s">
        <v>153</v>
      </c>
      <c r="B4" s="64" t="s">
        <v>326</v>
      </c>
      <c r="C4" s="128" t="s">
        <v>315</v>
      </c>
      <c r="D4" s="128">
        <f>'Stock levels mastersheet'!E74</f>
        <v>10</v>
      </c>
      <c r="E4" s="128" t="s">
        <v>310</v>
      </c>
      <c r="F4" s="128">
        <f>'Stock levels mastersheet'!E76</f>
        <v>10</v>
      </c>
      <c r="G4" s="128" t="s">
        <v>311</v>
      </c>
      <c r="H4" s="128">
        <f>'Stock levels mastersheet'!E77</f>
        <v>0</v>
      </c>
      <c r="I4" s="128" t="s">
        <v>314</v>
      </c>
      <c r="J4" s="128">
        <f>'Stock levels mastersheet'!E75</f>
        <v>10</v>
      </c>
      <c r="K4" s="128" t="s">
        <v>313</v>
      </c>
      <c r="L4" s="128">
        <f>'Stock levels mastersheet'!E80</f>
        <v>4</v>
      </c>
      <c r="M4" s="77" t="s">
        <v>320</v>
      </c>
      <c r="N4" s="143">
        <f>'Stock levels mastersheet'!E81</f>
        <v>8</v>
      </c>
    </row>
    <row r="5" spans="1:14" s="58" customFormat="1" ht="18" customHeight="1" x14ac:dyDescent="0.25">
      <c r="A5" s="151" t="s">
        <v>154</v>
      </c>
      <c r="B5" s="64" t="s">
        <v>326</v>
      </c>
      <c r="C5" s="64" t="s">
        <v>315</v>
      </c>
      <c r="D5" s="64">
        <f>'Stock levels mastersheet'!E74</f>
        <v>10</v>
      </c>
      <c r="E5" s="64" t="s">
        <v>310</v>
      </c>
      <c r="F5" s="64">
        <f>'Stock levels mastersheet'!E76</f>
        <v>10</v>
      </c>
      <c r="G5" s="64" t="s">
        <v>311</v>
      </c>
      <c r="H5" s="64">
        <f>'Stock levels mastersheet'!E77</f>
        <v>0</v>
      </c>
      <c r="I5" s="64" t="s">
        <v>314</v>
      </c>
      <c r="J5" s="64">
        <f>'Stock levels mastersheet'!E75</f>
        <v>10</v>
      </c>
      <c r="K5" s="64" t="s">
        <v>313</v>
      </c>
      <c r="L5" s="64">
        <f>'Stock levels mastersheet'!E80</f>
        <v>4</v>
      </c>
      <c r="M5" s="152" t="s">
        <v>320</v>
      </c>
      <c r="N5" s="144">
        <f>'Stock levels mastersheet'!E81</f>
        <v>8</v>
      </c>
    </row>
    <row r="6" spans="1:14" s="58" customFormat="1" ht="18" customHeight="1" x14ac:dyDescent="0.25">
      <c r="A6" s="151" t="s">
        <v>155</v>
      </c>
      <c r="B6" s="64" t="s">
        <v>326</v>
      </c>
      <c r="C6" s="64" t="s">
        <v>315</v>
      </c>
      <c r="D6" s="64">
        <f>'Stock levels mastersheet'!E74</f>
        <v>10</v>
      </c>
      <c r="E6" s="64" t="s">
        <v>310</v>
      </c>
      <c r="F6" s="64">
        <f>'Stock levels mastersheet'!E76</f>
        <v>10</v>
      </c>
      <c r="G6" s="64" t="s">
        <v>311</v>
      </c>
      <c r="H6" s="64">
        <f>'Stock levels mastersheet'!E77</f>
        <v>0</v>
      </c>
      <c r="I6" s="64" t="s">
        <v>314</v>
      </c>
      <c r="J6" s="127">
        <f>'Stock levels mastersheet'!E75</f>
        <v>10</v>
      </c>
      <c r="K6" s="64" t="s">
        <v>313</v>
      </c>
      <c r="L6" s="127">
        <f>'Stock levels mastersheet'!E80</f>
        <v>4</v>
      </c>
      <c r="M6" s="152" t="s">
        <v>320</v>
      </c>
      <c r="N6" s="145">
        <f>'Stock levels mastersheet'!E81</f>
        <v>8</v>
      </c>
    </row>
    <row r="7" spans="1:14" s="58" customFormat="1" ht="18" customHeight="1" x14ac:dyDescent="0.25">
      <c r="A7" s="151" t="s">
        <v>156</v>
      </c>
      <c r="B7" s="64" t="s">
        <v>326</v>
      </c>
      <c r="C7" s="64" t="s">
        <v>315</v>
      </c>
      <c r="D7" s="64">
        <f>'Stock levels mastersheet'!E74</f>
        <v>10</v>
      </c>
      <c r="E7" s="64" t="s">
        <v>310</v>
      </c>
      <c r="F7" s="64">
        <f>'Stock levels mastersheet'!E76</f>
        <v>10</v>
      </c>
      <c r="G7" s="64" t="s">
        <v>311</v>
      </c>
      <c r="H7" s="127">
        <f>'Stock levels mastersheet'!E77</f>
        <v>0</v>
      </c>
      <c r="I7" s="64" t="s">
        <v>314</v>
      </c>
      <c r="J7" s="127">
        <f>'Stock levels mastersheet'!E75</f>
        <v>10</v>
      </c>
      <c r="K7" s="64" t="s">
        <v>313</v>
      </c>
      <c r="L7" s="64">
        <f>'Stock levels mastersheet'!E80</f>
        <v>4</v>
      </c>
      <c r="M7" s="152" t="s">
        <v>320</v>
      </c>
      <c r="N7" s="144">
        <f>'Stock levels mastersheet'!E81</f>
        <v>8</v>
      </c>
    </row>
    <row r="8" spans="1:14" s="58" customFormat="1" ht="18" customHeight="1" x14ac:dyDescent="0.25">
      <c r="A8" s="151" t="s">
        <v>157</v>
      </c>
      <c r="B8" s="64" t="s">
        <v>326</v>
      </c>
      <c r="C8" s="64" t="s">
        <v>315</v>
      </c>
      <c r="D8" s="64">
        <f>'Stock levels mastersheet'!E74</f>
        <v>10</v>
      </c>
      <c r="E8" s="64" t="s">
        <v>310</v>
      </c>
      <c r="F8" s="64">
        <f>'Stock levels mastersheet'!E76</f>
        <v>10</v>
      </c>
      <c r="G8" s="64" t="s">
        <v>311</v>
      </c>
      <c r="H8" s="64">
        <f>'Stock levels mastersheet'!E77</f>
        <v>0</v>
      </c>
      <c r="I8" s="64" t="s">
        <v>314</v>
      </c>
      <c r="J8" s="64">
        <f>'Stock levels mastersheet'!E75</f>
        <v>10</v>
      </c>
      <c r="K8" s="64" t="s">
        <v>313</v>
      </c>
      <c r="L8" s="64">
        <f>'Stock levels mastersheet'!E80</f>
        <v>4</v>
      </c>
      <c r="M8" s="152" t="s">
        <v>320</v>
      </c>
      <c r="N8" s="144">
        <f>'Stock levels mastersheet'!E81</f>
        <v>8</v>
      </c>
    </row>
    <row r="9" spans="1:14" s="58" customFormat="1" ht="18" customHeight="1" x14ac:dyDescent="0.25">
      <c r="A9" s="151" t="s">
        <v>158</v>
      </c>
      <c r="B9" s="64" t="s">
        <v>326</v>
      </c>
      <c r="C9" s="64" t="s">
        <v>315</v>
      </c>
      <c r="D9" s="64">
        <f>'Stock levels mastersheet'!E74</f>
        <v>10</v>
      </c>
      <c r="E9" s="64" t="s">
        <v>310</v>
      </c>
      <c r="F9" s="64">
        <f>'Stock levels mastersheet'!E76</f>
        <v>10</v>
      </c>
      <c r="G9" s="64" t="s">
        <v>311</v>
      </c>
      <c r="H9" s="64">
        <f>'Stock levels mastersheet'!E77</f>
        <v>0</v>
      </c>
      <c r="I9" s="64" t="s">
        <v>314</v>
      </c>
      <c r="J9" s="64">
        <f>'Stock levels mastersheet'!E75</f>
        <v>10</v>
      </c>
      <c r="K9" s="64" t="s">
        <v>313</v>
      </c>
      <c r="L9" s="64">
        <f>'Stock levels mastersheet'!E80</f>
        <v>4</v>
      </c>
      <c r="M9" s="152" t="s">
        <v>320</v>
      </c>
      <c r="N9" s="144">
        <f>'Stock levels mastersheet'!E81</f>
        <v>8</v>
      </c>
    </row>
    <row r="10" spans="1:14" s="58" customFormat="1" ht="18" customHeight="1" x14ac:dyDescent="0.25">
      <c r="A10" s="151" t="s">
        <v>159</v>
      </c>
      <c r="B10" s="64" t="s">
        <v>326</v>
      </c>
      <c r="C10" s="64" t="s">
        <v>315</v>
      </c>
      <c r="D10" s="64">
        <f>'Stock levels mastersheet'!E74</f>
        <v>10</v>
      </c>
      <c r="E10" s="64" t="s">
        <v>310</v>
      </c>
      <c r="F10" s="64">
        <f>'Stock levels mastersheet'!E76</f>
        <v>10</v>
      </c>
      <c r="G10" s="64" t="s">
        <v>311</v>
      </c>
      <c r="H10" s="64">
        <f>'Stock levels mastersheet'!E77</f>
        <v>0</v>
      </c>
      <c r="I10" s="64" t="s">
        <v>314</v>
      </c>
      <c r="J10" s="64">
        <f>'Stock levels mastersheet'!E75</f>
        <v>10</v>
      </c>
      <c r="K10" s="64" t="s">
        <v>313</v>
      </c>
      <c r="L10" s="64">
        <f>'Stock levels mastersheet'!E80</f>
        <v>4</v>
      </c>
      <c r="M10" s="152" t="s">
        <v>320</v>
      </c>
      <c r="N10" s="144">
        <f>'Stock levels mastersheet'!E81</f>
        <v>8</v>
      </c>
    </row>
    <row r="11" spans="1:14" ht="15.75" x14ac:dyDescent="0.25">
      <c r="A11" s="151" t="s">
        <v>160</v>
      </c>
      <c r="B11" s="64" t="s">
        <v>326</v>
      </c>
      <c r="C11" s="64" t="s">
        <v>315</v>
      </c>
      <c r="D11" s="67">
        <f>'Stock levels mastersheet'!E74</f>
        <v>10</v>
      </c>
      <c r="E11" s="64" t="s">
        <v>310</v>
      </c>
      <c r="F11" s="67">
        <f>'Stock levels mastersheet'!E76</f>
        <v>10</v>
      </c>
      <c r="G11" s="64" t="s">
        <v>311</v>
      </c>
      <c r="H11" s="67">
        <f>'Stock levels mastersheet'!E77</f>
        <v>0</v>
      </c>
      <c r="I11" s="64" t="s">
        <v>314</v>
      </c>
      <c r="J11" s="67">
        <f>'Stock levels mastersheet'!E75</f>
        <v>10</v>
      </c>
      <c r="K11" s="64" t="s">
        <v>313</v>
      </c>
      <c r="L11" s="67">
        <f>'Stock levels mastersheet'!E80</f>
        <v>4</v>
      </c>
      <c r="M11" s="152" t="s">
        <v>320</v>
      </c>
      <c r="N11" s="146">
        <f>'Stock levels mastersheet'!E81</f>
        <v>8</v>
      </c>
    </row>
    <row r="12" spans="1:14" ht="15.75" x14ac:dyDescent="0.25">
      <c r="A12" s="151" t="s">
        <v>161</v>
      </c>
      <c r="B12" s="64" t="s">
        <v>326</v>
      </c>
      <c r="C12" s="64" t="s">
        <v>315</v>
      </c>
      <c r="D12" s="67">
        <f>'Stock levels mastersheet'!E74</f>
        <v>10</v>
      </c>
      <c r="E12" s="64" t="s">
        <v>310</v>
      </c>
      <c r="F12" s="67">
        <f>'Stock levels mastersheet'!E76</f>
        <v>10</v>
      </c>
      <c r="G12" s="64" t="s">
        <v>311</v>
      </c>
      <c r="H12" s="67">
        <f>'Stock levels mastersheet'!E77</f>
        <v>0</v>
      </c>
      <c r="I12" s="64" t="s">
        <v>314</v>
      </c>
      <c r="J12" s="67">
        <f>'Stock levels mastersheet'!E75</f>
        <v>10</v>
      </c>
      <c r="K12" s="64" t="s">
        <v>313</v>
      </c>
      <c r="L12" s="67">
        <f>'Stock levels mastersheet'!E80</f>
        <v>4</v>
      </c>
      <c r="M12" s="152" t="s">
        <v>320</v>
      </c>
      <c r="N12" s="146">
        <f>'Stock levels mastersheet'!E81</f>
        <v>8</v>
      </c>
    </row>
    <row r="13" spans="1:14" ht="15.75" x14ac:dyDescent="0.25">
      <c r="A13" s="151" t="s">
        <v>162</v>
      </c>
      <c r="B13" s="64" t="s">
        <v>326</v>
      </c>
      <c r="C13" s="64" t="s">
        <v>315</v>
      </c>
      <c r="D13" s="67">
        <f>'Stock levels mastersheet'!E74</f>
        <v>10</v>
      </c>
      <c r="E13" s="64" t="s">
        <v>310</v>
      </c>
      <c r="F13" s="67">
        <f>'Stock levels mastersheet'!E76</f>
        <v>10</v>
      </c>
      <c r="G13" s="64" t="s">
        <v>311</v>
      </c>
      <c r="H13" s="67">
        <f>'Stock levels mastersheet'!E77</f>
        <v>0</v>
      </c>
      <c r="I13" s="64" t="s">
        <v>314</v>
      </c>
      <c r="J13" s="67">
        <f>'Stock levels mastersheet'!E75</f>
        <v>10</v>
      </c>
      <c r="K13" s="64" t="s">
        <v>313</v>
      </c>
      <c r="L13" s="67">
        <f>'Stock levels mastersheet'!E80</f>
        <v>4</v>
      </c>
      <c r="M13" s="152" t="s">
        <v>320</v>
      </c>
      <c r="N13" s="146">
        <f>'Stock levels mastersheet'!E81</f>
        <v>8</v>
      </c>
    </row>
    <row r="14" spans="1:14" ht="16.5" thickBot="1" x14ac:dyDescent="0.3">
      <c r="A14" s="153" t="s">
        <v>163</v>
      </c>
      <c r="B14" s="53" t="s">
        <v>326</v>
      </c>
      <c r="C14" s="53" t="s">
        <v>315</v>
      </c>
      <c r="D14" s="140">
        <f>'Stock levels mastersheet'!E74</f>
        <v>10</v>
      </c>
      <c r="E14" s="53" t="s">
        <v>310</v>
      </c>
      <c r="F14" s="140">
        <f>'Stock levels mastersheet'!E76</f>
        <v>10</v>
      </c>
      <c r="G14" s="53" t="s">
        <v>311</v>
      </c>
      <c r="H14" s="140">
        <f>'Stock levels mastersheet'!E77</f>
        <v>0</v>
      </c>
      <c r="I14" s="53" t="s">
        <v>314</v>
      </c>
      <c r="J14" s="140">
        <f>'Stock levels mastersheet'!E75</f>
        <v>10</v>
      </c>
      <c r="K14" s="53" t="s">
        <v>313</v>
      </c>
      <c r="L14" s="140">
        <f>'Stock levels mastersheet'!E80</f>
        <v>4</v>
      </c>
      <c r="M14" s="154" t="s">
        <v>320</v>
      </c>
      <c r="N14" s="146">
        <f>'Stock levels mastersheet'!E81</f>
        <v>8</v>
      </c>
    </row>
  </sheetData>
  <mergeCells count="1">
    <mergeCell ref="A1:G1"/>
  </mergeCells>
  <conditionalFormatting sqref="H4:H10">
    <cfRule type="cellIs" dxfId="5" priority="6" operator="between">
      <formula>TODAY()</formula>
      <formula>TODAY()+60</formula>
    </cfRule>
  </conditionalFormatting>
  <conditionalFormatting sqref="J4:J7">
    <cfRule type="cellIs" dxfId="4" priority="4" operator="between">
      <formula>TODAY()</formula>
      <formula>TODAY()+60</formula>
    </cfRule>
  </conditionalFormatting>
  <conditionalFormatting sqref="L4:L7">
    <cfRule type="cellIs" dxfId="3" priority="3" operator="between">
      <formula>TODAY()</formula>
      <formula>TODAY()+60</formula>
    </cfRule>
  </conditionalFormatting>
  <conditionalFormatting sqref="N4:N7">
    <cfRule type="cellIs" dxfId="2" priority="1" operator="between">
      <formula>TODAY()</formula>
      <formula>TODAY()+60</formula>
    </cfRule>
  </conditionalFormatting>
  <hyperlinks>
    <hyperlink ref="A1" r:id="rId1" xr:uid="{32E7EB71-7F3A-4060-9C0A-1DFFDDF813F0}"/>
  </hyperlinks>
  <pageMargins left="1" right="1" top="1" bottom="1" header="0.5" footer="0.5"/>
  <pageSetup paperSize="8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162F-40C2-44CB-ADC1-E8A5B1B97CB6}">
  <sheetPr>
    <pageSetUpPr fitToPage="1"/>
  </sheetPr>
  <dimension ref="A1:M48"/>
  <sheetViews>
    <sheetView workbookViewId="0">
      <selection activeCell="C37" sqref="C37"/>
    </sheetView>
  </sheetViews>
  <sheetFormatPr defaultRowHeight="15" x14ac:dyDescent="0.25"/>
  <cols>
    <col min="1" max="1" width="36.85546875" style="6" bestFit="1" customWidth="1"/>
    <col min="2" max="2" width="12.28515625" style="6" bestFit="1" customWidth="1"/>
    <col min="3" max="3" width="11" style="6" customWidth="1"/>
    <col min="4" max="4" width="3.5703125" style="6" bestFit="1" customWidth="1"/>
    <col min="5" max="5" width="21.5703125" style="6" bestFit="1" customWidth="1"/>
    <col min="6" max="6" width="9.28515625" style="6" bestFit="1" customWidth="1"/>
    <col min="7" max="7" width="9.140625" style="6"/>
    <col min="8" max="9" width="16.85546875" style="6" bestFit="1" customWidth="1"/>
    <col min="10" max="10" width="17.28515625" style="6" bestFit="1" customWidth="1"/>
    <col min="11" max="11" width="9.140625" style="6"/>
    <col min="12" max="12" width="7.42578125" style="6" bestFit="1" customWidth="1"/>
    <col min="13" max="16384" width="9.140625" style="6"/>
  </cols>
  <sheetData>
    <row r="1" spans="1:13" x14ac:dyDescent="0.25">
      <c r="A1" s="162" t="s">
        <v>296</v>
      </c>
      <c r="B1" s="162"/>
      <c r="C1" s="162"/>
      <c r="D1" s="162"/>
      <c r="E1" s="162"/>
      <c r="F1" s="162"/>
      <c r="M1" s="6">
        <v>2</v>
      </c>
    </row>
    <row r="2" spans="1:13" x14ac:dyDescent="0.25">
      <c r="A2" s="161" t="s">
        <v>280</v>
      </c>
      <c r="B2" s="161" t="s">
        <v>297</v>
      </c>
      <c r="C2" s="160" t="s">
        <v>298</v>
      </c>
      <c r="D2" s="161"/>
      <c r="E2" s="161"/>
      <c r="F2" s="160" t="s">
        <v>298</v>
      </c>
    </row>
    <row r="3" spans="1:13" x14ac:dyDescent="0.25">
      <c r="A3" s="67"/>
      <c r="B3" s="67"/>
      <c r="C3" s="7"/>
      <c r="D3" s="67"/>
      <c r="E3" s="67"/>
      <c r="F3" s="7"/>
    </row>
    <row r="4" spans="1:13" x14ac:dyDescent="0.25">
      <c r="A4" s="67" t="s">
        <v>281</v>
      </c>
      <c r="B4" s="67"/>
      <c r="C4" s="7"/>
      <c r="D4" s="67"/>
      <c r="E4" s="67"/>
      <c r="F4" s="7"/>
    </row>
    <row r="5" spans="1:13" x14ac:dyDescent="0.25">
      <c r="A5" s="67"/>
      <c r="B5" s="67"/>
      <c r="C5" s="7"/>
      <c r="D5" s="67"/>
      <c r="E5" s="67"/>
      <c r="F5" s="7"/>
    </row>
    <row r="6" spans="1:13" x14ac:dyDescent="0.25">
      <c r="A6" s="67" t="s">
        <v>282</v>
      </c>
      <c r="B6" s="67">
        <v>2</v>
      </c>
      <c r="C6" s="7">
        <v>0</v>
      </c>
      <c r="D6" s="67" t="s">
        <v>283</v>
      </c>
      <c r="E6" s="67" t="s">
        <v>284</v>
      </c>
      <c r="F6" s="7">
        <v>2</v>
      </c>
    </row>
    <row r="7" spans="1:13" x14ac:dyDescent="0.25">
      <c r="A7" s="67" t="s">
        <v>285</v>
      </c>
      <c r="B7" s="67">
        <v>1</v>
      </c>
      <c r="C7" s="7">
        <v>0</v>
      </c>
      <c r="D7" s="67"/>
      <c r="E7" s="67" t="s">
        <v>286</v>
      </c>
      <c r="F7" s="7">
        <v>0</v>
      </c>
    </row>
    <row r="8" spans="1:13" x14ac:dyDescent="0.25">
      <c r="A8" s="67" t="s">
        <v>287</v>
      </c>
      <c r="B8" s="67">
        <v>1</v>
      </c>
      <c r="C8" s="7">
        <v>0</v>
      </c>
      <c r="D8" s="67"/>
      <c r="E8" s="67" t="s">
        <v>288</v>
      </c>
      <c r="F8" s="7">
        <v>4</v>
      </c>
    </row>
    <row r="9" spans="1:13" x14ac:dyDescent="0.25">
      <c r="A9" s="67" t="s">
        <v>379</v>
      </c>
      <c r="B9" s="67">
        <v>1</v>
      </c>
      <c r="C9" s="7">
        <v>3</v>
      </c>
      <c r="D9" s="67"/>
      <c r="E9" s="67"/>
      <c r="F9" s="7"/>
    </row>
    <row r="10" spans="1:13" x14ac:dyDescent="0.25">
      <c r="A10" s="67" t="s">
        <v>290</v>
      </c>
      <c r="B10" s="67">
        <v>1</v>
      </c>
      <c r="C10" s="7">
        <v>0</v>
      </c>
      <c r="D10" s="67"/>
      <c r="E10" s="67"/>
      <c r="F10" s="7"/>
    </row>
    <row r="11" spans="1:13" x14ac:dyDescent="0.25">
      <c r="A11" s="67"/>
      <c r="B11" s="67"/>
      <c r="C11" s="7"/>
      <c r="D11" s="67"/>
      <c r="E11" s="67"/>
      <c r="F11" s="7"/>
    </row>
    <row r="12" spans="1:13" x14ac:dyDescent="0.25">
      <c r="A12" s="1"/>
      <c r="B12" s="1"/>
      <c r="D12" s="1"/>
      <c r="E12" s="1"/>
    </row>
    <row r="13" spans="1:13" x14ac:dyDescent="0.25">
      <c r="A13" s="1"/>
      <c r="B13" s="1"/>
      <c r="D13" s="1"/>
      <c r="E13" s="1"/>
    </row>
    <row r="14" spans="1:13" x14ac:dyDescent="0.25">
      <c r="A14" s="161" t="s">
        <v>291</v>
      </c>
      <c r="B14" s="161"/>
      <c r="C14" s="160"/>
      <c r="D14" s="161"/>
      <c r="E14" s="161"/>
      <c r="F14" s="160"/>
    </row>
    <row r="15" spans="1:13" x14ac:dyDescent="0.25">
      <c r="A15" s="67"/>
      <c r="B15" s="67"/>
      <c r="C15" s="7"/>
      <c r="D15" s="67"/>
      <c r="E15" s="67"/>
      <c r="F15" s="7"/>
    </row>
    <row r="16" spans="1:13" x14ac:dyDescent="0.25">
      <c r="A16" s="67" t="s">
        <v>292</v>
      </c>
      <c r="B16" s="67"/>
      <c r="C16" s="7"/>
      <c r="D16" s="67"/>
      <c r="E16" s="67"/>
      <c r="F16" s="7"/>
    </row>
    <row r="17" spans="1:6" x14ac:dyDescent="0.25">
      <c r="A17" s="67"/>
      <c r="B17" s="67"/>
      <c r="C17" s="7"/>
      <c r="D17" s="67"/>
      <c r="E17" s="67"/>
      <c r="F17" s="7"/>
    </row>
    <row r="18" spans="1:6" x14ac:dyDescent="0.25">
      <c r="A18" s="67" t="s">
        <v>293</v>
      </c>
      <c r="B18" s="67">
        <v>2</v>
      </c>
      <c r="C18" s="7">
        <v>0</v>
      </c>
      <c r="D18" s="67" t="s">
        <v>283</v>
      </c>
      <c r="E18" s="67" t="s">
        <v>294</v>
      </c>
      <c r="F18" s="7">
        <v>0</v>
      </c>
    </row>
    <row r="19" spans="1:6" x14ac:dyDescent="0.25">
      <c r="A19" s="67" t="s">
        <v>295</v>
      </c>
      <c r="B19" s="67">
        <v>1</v>
      </c>
      <c r="C19" s="7">
        <v>0</v>
      </c>
      <c r="D19" s="67"/>
      <c r="E19" s="67"/>
      <c r="F19" s="7"/>
    </row>
    <row r="20" spans="1:6" x14ac:dyDescent="0.25">
      <c r="A20" s="67" t="s">
        <v>287</v>
      </c>
      <c r="B20" s="67">
        <v>1</v>
      </c>
      <c r="C20" s="7">
        <v>0</v>
      </c>
      <c r="D20" s="67"/>
      <c r="E20" s="67"/>
      <c r="F20" s="7"/>
    </row>
    <row r="21" spans="1:6" x14ac:dyDescent="0.25">
      <c r="A21" s="67" t="s">
        <v>289</v>
      </c>
      <c r="B21" s="67">
        <v>1</v>
      </c>
      <c r="C21" s="7">
        <v>0</v>
      </c>
      <c r="D21" s="67"/>
      <c r="E21" s="67"/>
      <c r="F21" s="7"/>
    </row>
    <row r="22" spans="1:6" x14ac:dyDescent="0.25">
      <c r="A22" s="67" t="s">
        <v>290</v>
      </c>
      <c r="B22" s="67">
        <v>1</v>
      </c>
      <c r="C22" s="7">
        <v>0</v>
      </c>
      <c r="D22" s="67"/>
      <c r="E22" s="67"/>
      <c r="F22" s="7"/>
    </row>
    <row r="26" spans="1:6" x14ac:dyDescent="0.25">
      <c r="A26" s="160" t="s">
        <v>299</v>
      </c>
      <c r="B26" s="161"/>
      <c r="C26" s="160"/>
      <c r="D26" s="161"/>
      <c r="E26" s="161"/>
      <c r="F26" s="160"/>
    </row>
    <row r="27" spans="1:6" x14ac:dyDescent="0.25">
      <c r="A27" s="67"/>
      <c r="B27" s="67"/>
      <c r="C27" s="7"/>
      <c r="D27" s="67"/>
      <c r="E27" s="67"/>
      <c r="F27" s="7"/>
    </row>
    <row r="28" spans="1:6" x14ac:dyDescent="0.25">
      <c r="A28" s="67" t="s">
        <v>300</v>
      </c>
      <c r="B28" s="67">
        <v>1</v>
      </c>
      <c r="C28" s="7">
        <v>1</v>
      </c>
      <c r="D28" s="67"/>
      <c r="E28" s="67"/>
      <c r="F28" s="7"/>
    </row>
    <row r="29" spans="1:6" x14ac:dyDescent="0.25">
      <c r="A29" s="67" t="s">
        <v>301</v>
      </c>
      <c r="B29" s="67">
        <v>1</v>
      </c>
      <c r="C29" s="7">
        <v>0</v>
      </c>
      <c r="D29" s="67"/>
      <c r="E29" s="67"/>
      <c r="F29" s="7"/>
    </row>
    <row r="30" spans="1:6" x14ac:dyDescent="0.25">
      <c r="A30" s="67" t="s">
        <v>302</v>
      </c>
      <c r="B30" s="67">
        <v>1</v>
      </c>
      <c r="C30" s="7">
        <v>0</v>
      </c>
      <c r="D30" s="67"/>
      <c r="E30" s="67"/>
      <c r="F30" s="7"/>
    </row>
    <row r="31" spans="1:6" x14ac:dyDescent="0.25">
      <c r="A31" s="67" t="s">
        <v>303</v>
      </c>
      <c r="B31" s="67">
        <v>1</v>
      </c>
      <c r="C31" s="7">
        <v>0</v>
      </c>
      <c r="D31" s="67"/>
      <c r="E31" s="67"/>
      <c r="F31" s="7"/>
    </row>
    <row r="32" spans="1:6" x14ac:dyDescent="0.25">
      <c r="A32" s="67"/>
      <c r="B32" s="67"/>
      <c r="C32" s="7"/>
      <c r="D32" s="67"/>
      <c r="E32" s="67"/>
      <c r="F32" s="7"/>
    </row>
    <row r="33" spans="1:6" x14ac:dyDescent="0.25">
      <c r="A33" s="67"/>
      <c r="B33" s="67"/>
      <c r="C33" s="7"/>
      <c r="D33" s="67"/>
      <c r="E33" s="67"/>
      <c r="F33" s="7"/>
    </row>
    <row r="34" spans="1:6" x14ac:dyDescent="0.25">
      <c r="A34" s="67"/>
      <c r="B34" s="67"/>
      <c r="C34" s="7"/>
      <c r="D34" s="67"/>
      <c r="E34" s="67"/>
      <c r="F34" s="7"/>
    </row>
    <row r="35" spans="1:6" x14ac:dyDescent="0.25">
      <c r="A35" s="1"/>
      <c r="B35" s="1"/>
      <c r="D35" s="1"/>
      <c r="E35" s="1"/>
    </row>
    <row r="36" spans="1:6" x14ac:dyDescent="0.25">
      <c r="A36" s="160" t="s">
        <v>373</v>
      </c>
      <c r="B36" s="161" t="s">
        <v>297</v>
      </c>
      <c r="C36" s="160" t="s">
        <v>298</v>
      </c>
      <c r="D36" s="161"/>
      <c r="E36" s="161"/>
      <c r="F36" s="160"/>
    </row>
    <row r="37" spans="1:6" x14ac:dyDescent="0.25">
      <c r="A37" s="67" t="s">
        <v>374</v>
      </c>
      <c r="B37" s="67"/>
      <c r="C37" s="7">
        <v>1</v>
      </c>
      <c r="D37" s="67"/>
      <c r="E37" s="67"/>
      <c r="F37" s="7"/>
    </row>
    <row r="38" spans="1:6" x14ac:dyDescent="0.25">
      <c r="A38" s="1"/>
      <c r="B38" s="1"/>
      <c r="D38" s="1"/>
      <c r="E38" s="1"/>
    </row>
    <row r="40" spans="1:6" x14ac:dyDescent="0.25">
      <c r="A40" s="160" t="s">
        <v>361</v>
      </c>
      <c r="B40" s="160" t="s">
        <v>298</v>
      </c>
      <c r="C40" s="160" t="s">
        <v>364</v>
      </c>
      <c r="D40" s="161"/>
      <c r="E40" s="161" t="s">
        <v>363</v>
      </c>
      <c r="F40" s="160"/>
    </row>
    <row r="41" spans="1:6" x14ac:dyDescent="0.25">
      <c r="A41" s="67"/>
      <c r="B41" s="67"/>
      <c r="C41" s="7"/>
      <c r="D41" s="67"/>
      <c r="E41" s="67"/>
      <c r="F41" s="7"/>
    </row>
    <row r="42" spans="1:6" x14ac:dyDescent="0.25">
      <c r="A42" s="67" t="s">
        <v>362</v>
      </c>
      <c r="B42" s="67">
        <v>1</v>
      </c>
      <c r="C42" s="6" t="s">
        <v>365</v>
      </c>
      <c r="D42" s="67"/>
      <c r="E42" s="7">
        <v>4931404743</v>
      </c>
      <c r="F42" s="7"/>
    </row>
    <row r="43" spans="1:6" x14ac:dyDescent="0.25">
      <c r="A43" s="67" t="s">
        <v>366</v>
      </c>
      <c r="B43" s="67">
        <v>1</v>
      </c>
      <c r="C43" s="7" t="s">
        <v>131</v>
      </c>
      <c r="E43" s="67">
        <v>2791707</v>
      </c>
      <c r="F43" s="7"/>
    </row>
    <row r="44" spans="1:6" x14ac:dyDescent="0.25">
      <c r="A44" s="67"/>
      <c r="B44" s="67">
        <v>1</v>
      </c>
      <c r="C44" s="7" t="s">
        <v>367</v>
      </c>
      <c r="D44" s="67"/>
      <c r="E44" s="67" t="s">
        <v>368</v>
      </c>
      <c r="F44" s="7"/>
    </row>
    <row r="45" spans="1:6" x14ac:dyDescent="0.25">
      <c r="A45" s="67"/>
      <c r="B45" s="67">
        <v>1</v>
      </c>
      <c r="C45" s="7" t="s">
        <v>369</v>
      </c>
      <c r="D45" s="67"/>
      <c r="E45" s="67" t="s">
        <v>370</v>
      </c>
      <c r="F45" s="7"/>
    </row>
    <row r="46" spans="1:6" x14ac:dyDescent="0.25">
      <c r="A46" s="67"/>
      <c r="B46" s="67">
        <v>2</v>
      </c>
      <c r="C46" s="7" t="s">
        <v>371</v>
      </c>
      <c r="D46" s="67"/>
      <c r="E46" s="67" t="s">
        <v>372</v>
      </c>
      <c r="F46" s="7"/>
    </row>
    <row r="47" spans="1:6" x14ac:dyDescent="0.25">
      <c r="A47" s="67"/>
      <c r="B47" s="67">
        <v>1</v>
      </c>
      <c r="C47" s="7" t="s">
        <v>375</v>
      </c>
      <c r="D47" s="67"/>
      <c r="E47" s="67" t="s">
        <v>376</v>
      </c>
      <c r="F47" s="7"/>
    </row>
    <row r="48" spans="1:6" x14ac:dyDescent="0.25">
      <c r="A48" s="67"/>
      <c r="B48" s="67">
        <v>1</v>
      </c>
      <c r="C48" s="7" t="s">
        <v>371</v>
      </c>
      <c r="D48" s="67"/>
      <c r="E48" s="67" t="s">
        <v>378</v>
      </c>
      <c r="F48" s="7"/>
    </row>
  </sheetData>
  <pageMargins left="0.7" right="0.7" top="0.75" bottom="0.75" header="0.3" footer="0.3"/>
  <pageSetup scale="7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0A03-7CDC-4410-98C0-9317C2592430}">
  <dimension ref="A1:L16"/>
  <sheetViews>
    <sheetView workbookViewId="0">
      <selection activeCell="D7" sqref="D7"/>
    </sheetView>
  </sheetViews>
  <sheetFormatPr defaultRowHeight="15" x14ac:dyDescent="0.25"/>
  <sheetData>
    <row r="1" spans="1:12" s="13" customFormat="1" ht="16.5" thickBot="1" x14ac:dyDescent="0.3">
      <c r="A1" s="30" t="s">
        <v>125</v>
      </c>
      <c r="B1" s="31" t="s">
        <v>58</v>
      </c>
      <c r="C1" s="31" t="s">
        <v>59</v>
      </c>
      <c r="D1" s="32" t="s">
        <v>60</v>
      </c>
      <c r="E1" s="31" t="s">
        <v>61</v>
      </c>
      <c r="F1" s="60"/>
      <c r="G1" s="60" t="s">
        <v>62</v>
      </c>
      <c r="H1" s="60"/>
      <c r="I1" s="60" t="s">
        <v>63</v>
      </c>
      <c r="J1" s="33"/>
      <c r="K1" s="76"/>
      <c r="L1" s="76"/>
    </row>
    <row r="2" spans="1:12" s="13" customFormat="1" ht="15.75" x14ac:dyDescent="0.25">
      <c r="A2" s="34" t="s">
        <v>126</v>
      </c>
      <c r="B2" s="14" t="s">
        <v>127</v>
      </c>
      <c r="C2" s="14" t="s">
        <v>128</v>
      </c>
      <c r="D2" s="15"/>
      <c r="E2" s="14"/>
      <c r="F2" s="57"/>
      <c r="G2" s="57"/>
      <c r="H2" s="57"/>
      <c r="I2" s="57"/>
      <c r="J2" s="57"/>
      <c r="K2" s="77"/>
      <c r="L2" s="77"/>
    </row>
    <row r="3" spans="1:12" s="13" customFormat="1" ht="16.5" thickBot="1" x14ac:dyDescent="0.3">
      <c r="A3" s="35" t="s">
        <v>129</v>
      </c>
      <c r="B3" s="29" t="s">
        <v>130</v>
      </c>
      <c r="C3" s="36" t="s">
        <v>131</v>
      </c>
      <c r="D3" s="36">
        <v>2019</v>
      </c>
      <c r="E3" s="37"/>
      <c r="F3" s="61"/>
      <c r="G3" s="61"/>
      <c r="H3" s="61"/>
      <c r="I3" s="53" t="s">
        <v>132</v>
      </c>
      <c r="J3" s="48"/>
      <c r="K3" s="78"/>
      <c r="L3" s="78"/>
    </row>
    <row r="4" spans="1:12" s="13" customFormat="1" ht="15.75" x14ac:dyDescent="0.25">
      <c r="A4"/>
      <c r="B4"/>
      <c r="C4"/>
      <c r="D4" s="38"/>
      <c r="E4"/>
      <c r="F4" s="1"/>
      <c r="G4" s="1"/>
      <c r="H4" s="1"/>
      <c r="I4" s="1"/>
      <c r="J4" s="1"/>
      <c r="K4" s="1"/>
      <c r="L4" s="1"/>
    </row>
    <row r="5" spans="1:12" s="13" customFormat="1" ht="16.5" customHeight="1" thickBot="1" x14ac:dyDescent="0.3">
      <c r="A5"/>
      <c r="B5"/>
      <c r="C5"/>
      <c r="D5" s="38"/>
      <c r="E5"/>
      <c r="F5" s="1"/>
      <c r="G5" s="1"/>
      <c r="H5" s="1"/>
      <c r="I5" s="1"/>
      <c r="J5" s="1"/>
      <c r="K5" s="1"/>
      <c r="L5" s="1"/>
    </row>
    <row r="6" spans="1:12" ht="16.5" thickBot="1" x14ac:dyDescent="0.3">
      <c r="A6" s="39" t="s">
        <v>133</v>
      </c>
      <c r="B6" s="40" t="s">
        <v>58</v>
      </c>
      <c r="C6" s="40" t="s">
        <v>59</v>
      </c>
      <c r="D6" s="41" t="s">
        <v>60</v>
      </c>
      <c r="E6" s="40" t="s">
        <v>61</v>
      </c>
      <c r="F6" s="62"/>
      <c r="G6" s="62" t="s">
        <v>62</v>
      </c>
      <c r="H6" s="62"/>
      <c r="I6" s="62" t="s">
        <v>63</v>
      </c>
      <c r="J6" s="42"/>
      <c r="K6" s="79"/>
      <c r="L6" s="79"/>
    </row>
    <row r="7" spans="1:12" s="13" customFormat="1" ht="15.75" x14ac:dyDescent="0.25">
      <c r="A7" s="43" t="s">
        <v>134</v>
      </c>
      <c r="B7" s="44" t="s">
        <v>135</v>
      </c>
      <c r="C7" s="44"/>
      <c r="D7" s="44">
        <v>2013</v>
      </c>
      <c r="E7" s="44"/>
      <c r="F7" s="63"/>
      <c r="G7" s="63"/>
      <c r="H7" s="63"/>
      <c r="I7" s="63" t="s">
        <v>136</v>
      </c>
      <c r="J7" s="66"/>
      <c r="K7" s="80"/>
      <c r="L7" s="80"/>
    </row>
    <row r="8" spans="1:12" s="13" customFormat="1" ht="15.75" x14ac:dyDescent="0.25">
      <c r="A8" s="4" t="s">
        <v>137</v>
      </c>
      <c r="B8" s="46" t="s">
        <v>138</v>
      </c>
      <c r="C8" s="46"/>
      <c r="D8" s="46">
        <v>2015</v>
      </c>
      <c r="E8" s="46"/>
      <c r="F8" s="64"/>
      <c r="G8" s="64"/>
      <c r="H8" s="64"/>
      <c r="I8" s="64" t="s">
        <v>139</v>
      </c>
      <c r="J8" s="59"/>
      <c r="K8" s="81"/>
      <c r="L8" s="81"/>
    </row>
    <row r="9" spans="1:12" s="13" customFormat="1" ht="15.75" x14ac:dyDescent="0.25">
      <c r="A9" s="4" t="s">
        <v>140</v>
      </c>
      <c r="B9" s="46" t="s">
        <v>141</v>
      </c>
      <c r="C9" s="46"/>
      <c r="D9" s="46">
        <v>2014</v>
      </c>
      <c r="E9" s="46"/>
      <c r="F9" s="64"/>
      <c r="G9" s="64"/>
      <c r="H9" s="64"/>
      <c r="I9" s="64" t="s">
        <v>142</v>
      </c>
      <c r="J9" s="59"/>
      <c r="K9" s="81"/>
      <c r="L9" s="81"/>
    </row>
    <row r="10" spans="1:12" s="13" customFormat="1" ht="16.5" thickBot="1" x14ac:dyDescent="0.3">
      <c r="A10" s="47"/>
      <c r="B10" s="36"/>
      <c r="C10" s="36"/>
      <c r="D10" s="36"/>
      <c r="E10" s="36"/>
      <c r="F10" s="53"/>
      <c r="G10" s="53"/>
      <c r="H10" s="53"/>
      <c r="I10" s="53"/>
      <c r="J10" s="48"/>
      <c r="K10" s="78"/>
      <c r="L10" s="78"/>
    </row>
    <row r="11" spans="1:12" s="13" customFormat="1" ht="16.5" thickBot="1" x14ac:dyDescent="0.3">
      <c r="A11" s="49" t="s">
        <v>143</v>
      </c>
      <c r="B11" s="50"/>
      <c r="C11" s="50"/>
      <c r="D11" s="50"/>
      <c r="E11" s="50"/>
      <c r="F11" s="65"/>
      <c r="G11" s="65"/>
      <c r="H11" s="65"/>
      <c r="I11" s="65"/>
      <c r="J11" s="65"/>
      <c r="K11" s="82"/>
      <c r="L11" s="82"/>
    </row>
    <row r="12" spans="1:12" s="13" customFormat="1" ht="15.75" x14ac:dyDescent="0.25">
      <c r="A12" s="51" t="s">
        <v>144</v>
      </c>
      <c r="B12" s="45" t="s">
        <v>145</v>
      </c>
      <c r="C12" s="45"/>
      <c r="D12" s="45">
        <v>2016</v>
      </c>
      <c r="E12" s="45"/>
      <c r="F12" s="66"/>
      <c r="G12" s="66"/>
      <c r="H12" s="66"/>
      <c r="I12" s="66" t="s">
        <v>146</v>
      </c>
      <c r="J12" s="66"/>
      <c r="K12" s="80"/>
      <c r="L12" s="80"/>
    </row>
    <row r="13" spans="1:12" s="13" customFormat="1" ht="15.75" x14ac:dyDescent="0.25">
      <c r="A13" s="52" t="s">
        <v>147</v>
      </c>
      <c r="B13" s="17" t="s">
        <v>148</v>
      </c>
      <c r="C13" s="17"/>
      <c r="D13" s="17">
        <v>2017</v>
      </c>
      <c r="E13" s="17"/>
      <c r="F13" s="59"/>
      <c r="G13" s="59"/>
      <c r="H13" s="59"/>
      <c r="I13" s="59" t="s">
        <v>149</v>
      </c>
      <c r="J13" s="59"/>
      <c r="K13" s="81"/>
      <c r="L13" s="81"/>
    </row>
    <row r="14" spans="1:12" s="13" customFormat="1" ht="15.75" x14ac:dyDescent="0.25">
      <c r="A14" s="52" t="s">
        <v>150</v>
      </c>
      <c r="B14" s="17" t="s">
        <v>151</v>
      </c>
      <c r="C14" s="17"/>
      <c r="D14" s="17">
        <v>2020</v>
      </c>
      <c r="E14" s="17"/>
      <c r="F14" s="59"/>
      <c r="G14" s="59"/>
      <c r="H14" s="59"/>
      <c r="I14" s="59" t="s">
        <v>152</v>
      </c>
      <c r="J14" s="59"/>
      <c r="K14" s="81"/>
      <c r="L14" s="81"/>
    </row>
    <row r="15" spans="1:12" s="13" customFormat="1" ht="16.5" thickBot="1" x14ac:dyDescent="0.3">
      <c r="A15" s="35"/>
      <c r="B15" s="29"/>
      <c r="C15" s="29"/>
      <c r="D15" s="29"/>
      <c r="E15" s="29"/>
      <c r="F15" s="48"/>
      <c r="G15" s="48"/>
      <c r="H15" s="48"/>
      <c r="I15" s="48"/>
      <c r="J15" s="48"/>
      <c r="K15" s="78"/>
      <c r="L15" s="78"/>
    </row>
    <row r="16" spans="1:12" ht="15.75" x14ac:dyDescent="0.25">
      <c r="D16" s="38"/>
      <c r="F16" s="1"/>
      <c r="G16" s="1"/>
      <c r="H16" s="1"/>
      <c r="I16" s="1"/>
      <c r="J16" s="58"/>
      <c r="K16" s="1"/>
      <c r="L16" s="1"/>
    </row>
  </sheetData>
  <conditionalFormatting sqref="J7:L9">
    <cfRule type="cellIs" dxfId="1" priority="3" operator="between">
      <formula>TODAY()</formula>
      <formula>TODAY()+60</formula>
    </cfRule>
  </conditionalFormatting>
  <conditionalFormatting sqref="J12:L14">
    <cfRule type="cellIs" dxfId="0" priority="1" operator="between">
      <formula>TODAY()</formula>
      <formula>TODAY()+60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46DC-D77F-4541-AF6C-D818C0D11F89}">
  <dimension ref="A1:H54"/>
  <sheetViews>
    <sheetView workbookViewId="0">
      <selection activeCell="Q16" sqref="Q16"/>
    </sheetView>
  </sheetViews>
  <sheetFormatPr defaultRowHeight="15" x14ac:dyDescent="0.25"/>
  <cols>
    <col min="1" max="2" width="14.5703125" bestFit="1" customWidth="1"/>
    <col min="3" max="3" width="16" bestFit="1" customWidth="1"/>
    <col min="4" max="4" width="30.140625" bestFit="1" customWidth="1"/>
    <col min="5" max="5" width="10.140625" bestFit="1" customWidth="1"/>
    <col min="6" max="6" width="36.42578125" bestFit="1" customWidth="1"/>
    <col min="7" max="7" width="28.140625" bestFit="1" customWidth="1"/>
  </cols>
  <sheetData>
    <row r="1" spans="1:8" x14ac:dyDescent="0.25">
      <c r="A1" s="221" t="s">
        <v>498</v>
      </c>
      <c r="B1" s="223" t="s">
        <v>499</v>
      </c>
      <c r="C1" s="230" t="s">
        <v>500</v>
      </c>
      <c r="D1" s="223" t="s">
        <v>501</v>
      </c>
      <c r="E1" s="221" t="s">
        <v>553</v>
      </c>
      <c r="F1" s="223" t="s">
        <v>554</v>
      </c>
      <c r="G1" s="230" t="s">
        <v>3</v>
      </c>
      <c r="H1" s="223"/>
    </row>
    <row r="2" spans="1:8" x14ac:dyDescent="0.25">
      <c r="A2" s="222"/>
      <c r="B2" s="224"/>
      <c r="C2" s="231"/>
      <c r="D2" s="224"/>
      <c r="E2" s="222"/>
      <c r="F2" s="224"/>
      <c r="G2" s="231"/>
      <c r="H2" s="224"/>
    </row>
    <row r="3" spans="1:8" ht="15.75" thickBot="1" x14ac:dyDescent="0.3">
      <c r="A3" s="222"/>
      <c r="B3" s="224"/>
      <c r="C3" s="232"/>
      <c r="D3" s="224"/>
      <c r="E3" s="222"/>
      <c r="F3" s="224"/>
      <c r="G3" s="231"/>
      <c r="H3" s="224"/>
    </row>
    <row r="4" spans="1:8" ht="19.5" thickBot="1" x14ac:dyDescent="0.3">
      <c r="A4" s="225" t="s">
        <v>502</v>
      </c>
      <c r="B4" s="226"/>
      <c r="C4" s="227"/>
      <c r="D4" s="227"/>
      <c r="E4" s="225"/>
      <c r="F4" s="226"/>
      <c r="G4" s="227"/>
      <c r="H4" s="227"/>
    </row>
    <row r="5" spans="1:8" ht="15.75" x14ac:dyDescent="0.25">
      <c r="A5" s="166" t="s">
        <v>503</v>
      </c>
      <c r="B5" s="167" t="s">
        <v>130</v>
      </c>
      <c r="C5" s="193"/>
      <c r="D5" s="198" t="s">
        <v>504</v>
      </c>
      <c r="E5" s="2"/>
      <c r="F5" s="2"/>
      <c r="G5" s="2"/>
      <c r="H5" s="2"/>
    </row>
    <row r="6" spans="1:8" ht="16.5" thickBot="1" x14ac:dyDescent="0.3">
      <c r="A6" s="183" t="s">
        <v>126</v>
      </c>
      <c r="B6" s="168" t="s">
        <v>505</v>
      </c>
      <c r="C6" s="192"/>
      <c r="D6" s="199" t="s">
        <v>506</v>
      </c>
      <c r="E6" s="2"/>
      <c r="F6" s="2"/>
      <c r="G6" s="2"/>
      <c r="H6" s="2"/>
    </row>
    <row r="7" spans="1:8" ht="19.5" thickBot="1" x14ac:dyDescent="0.3">
      <c r="A7" s="228" t="s">
        <v>507</v>
      </c>
      <c r="B7" s="229"/>
      <c r="C7" s="229"/>
      <c r="D7" s="229"/>
      <c r="E7" s="228"/>
      <c r="F7" s="229"/>
      <c r="G7" s="229"/>
      <c r="H7" s="229"/>
    </row>
    <row r="8" spans="1:8" ht="15.75" x14ac:dyDescent="0.25">
      <c r="A8" s="184" t="s">
        <v>6</v>
      </c>
      <c r="B8" s="169" t="s">
        <v>64</v>
      </c>
      <c r="C8" s="194"/>
      <c r="D8" s="169" t="s">
        <v>508</v>
      </c>
      <c r="E8" s="2"/>
      <c r="F8" s="2"/>
      <c r="G8" s="2"/>
      <c r="H8" s="2"/>
    </row>
    <row r="9" spans="1:8" ht="15.75" x14ac:dyDescent="0.25">
      <c r="A9" s="177" t="s">
        <v>7</v>
      </c>
      <c r="B9" s="170" t="s">
        <v>66</v>
      </c>
      <c r="C9" s="195">
        <v>409371852</v>
      </c>
      <c r="D9" s="172" t="s">
        <v>509</v>
      </c>
      <c r="E9" s="2"/>
      <c r="F9" s="2"/>
      <c r="G9" s="2"/>
      <c r="H9" s="2"/>
    </row>
    <row r="10" spans="1:8" ht="15.75" x14ac:dyDescent="0.25">
      <c r="A10" s="177" t="s">
        <v>8</v>
      </c>
      <c r="B10" s="170" t="s">
        <v>68</v>
      </c>
      <c r="C10" s="195">
        <v>478702302</v>
      </c>
      <c r="D10" s="170" t="s">
        <v>510</v>
      </c>
      <c r="E10" s="2"/>
      <c r="F10" s="2"/>
      <c r="G10" s="2"/>
      <c r="H10" s="2"/>
    </row>
    <row r="11" spans="1:8" ht="15.75" x14ac:dyDescent="0.25">
      <c r="A11" s="177" t="s">
        <v>9</v>
      </c>
      <c r="B11" s="170" t="s">
        <v>74</v>
      </c>
      <c r="C11" s="195"/>
      <c r="D11" s="170"/>
      <c r="E11" s="2" t="s">
        <v>560</v>
      </c>
      <c r="F11" s="2" t="s">
        <v>559</v>
      </c>
      <c r="G11" s="2"/>
      <c r="H11" s="2"/>
    </row>
    <row r="12" spans="1:8" ht="15.75" x14ac:dyDescent="0.25">
      <c r="A12" s="177" t="s">
        <v>10</v>
      </c>
      <c r="B12" s="170" t="s">
        <v>77</v>
      </c>
      <c r="C12" s="195">
        <v>498106219</v>
      </c>
      <c r="D12" s="170" t="s">
        <v>511</v>
      </c>
      <c r="E12" s="2" t="s">
        <v>561</v>
      </c>
      <c r="F12" s="2" t="s">
        <v>559</v>
      </c>
      <c r="G12" s="2"/>
      <c r="H12" s="2"/>
    </row>
    <row r="13" spans="1:8" ht="15.75" x14ac:dyDescent="0.25">
      <c r="A13" s="177" t="s">
        <v>11</v>
      </c>
      <c r="B13" s="170" t="s">
        <v>82</v>
      </c>
      <c r="C13" s="195"/>
      <c r="D13" s="172"/>
      <c r="E13" s="2"/>
      <c r="F13" s="2"/>
      <c r="G13" s="2"/>
      <c r="H13" s="2"/>
    </row>
    <row r="14" spans="1:8" ht="15.75" x14ac:dyDescent="0.25">
      <c r="A14" s="177" t="s">
        <v>12</v>
      </c>
      <c r="B14" s="170" t="s">
        <v>83</v>
      </c>
      <c r="C14" s="195">
        <v>429831517</v>
      </c>
      <c r="D14" s="172" t="s">
        <v>512</v>
      </c>
      <c r="E14" s="2"/>
      <c r="F14" s="2"/>
      <c r="G14" s="2"/>
      <c r="H14" s="2"/>
    </row>
    <row r="15" spans="1:8" ht="15.75" x14ac:dyDescent="0.25">
      <c r="A15" s="177" t="s">
        <v>13</v>
      </c>
      <c r="B15" s="170" t="s">
        <v>84</v>
      </c>
      <c r="C15" s="195">
        <v>447419832</v>
      </c>
      <c r="D15" s="170" t="s">
        <v>513</v>
      </c>
      <c r="E15" s="2"/>
      <c r="F15" s="2"/>
      <c r="G15" s="2"/>
      <c r="H15" s="2"/>
    </row>
    <row r="16" spans="1:8" ht="15.75" x14ac:dyDescent="0.25">
      <c r="A16" s="177" t="s">
        <v>14</v>
      </c>
      <c r="B16" s="170" t="s">
        <v>86</v>
      </c>
      <c r="C16" s="195">
        <v>477625490</v>
      </c>
      <c r="D16" s="170" t="s">
        <v>514</v>
      </c>
      <c r="E16" s="2"/>
      <c r="F16" s="2"/>
      <c r="G16" s="2"/>
      <c r="H16" s="2"/>
    </row>
    <row r="17" spans="1:8" ht="15.75" x14ac:dyDescent="0.25">
      <c r="A17" s="177" t="s">
        <v>15</v>
      </c>
      <c r="B17" s="170" t="s">
        <v>87</v>
      </c>
      <c r="C17" s="195">
        <v>457261236</v>
      </c>
      <c r="D17" s="170" t="s">
        <v>515</v>
      </c>
      <c r="E17" s="2"/>
      <c r="F17" s="2"/>
      <c r="G17" s="2"/>
      <c r="H17" s="2"/>
    </row>
    <row r="18" spans="1:8" ht="15.75" x14ac:dyDescent="0.25">
      <c r="A18" s="177" t="s">
        <v>16</v>
      </c>
      <c r="B18" s="170" t="s">
        <v>88</v>
      </c>
      <c r="C18" s="195"/>
      <c r="D18" s="170" t="s">
        <v>516</v>
      </c>
      <c r="E18" s="2" t="s">
        <v>555</v>
      </c>
      <c r="F18" s="2" t="s">
        <v>557</v>
      </c>
      <c r="G18" s="2" t="s">
        <v>556</v>
      </c>
      <c r="H18" s="2"/>
    </row>
    <row r="19" spans="1:8" ht="15.75" x14ac:dyDescent="0.25">
      <c r="A19" s="177" t="s">
        <v>17</v>
      </c>
      <c r="B19" s="170" t="s">
        <v>89</v>
      </c>
      <c r="C19" s="195"/>
      <c r="D19" s="170"/>
      <c r="E19" s="2" t="s">
        <v>558</v>
      </c>
      <c r="F19" s="2" t="s">
        <v>559</v>
      </c>
      <c r="G19" s="2"/>
      <c r="H19" s="2"/>
    </row>
    <row r="20" spans="1:8" ht="15.75" x14ac:dyDescent="0.25">
      <c r="A20" s="177" t="s">
        <v>18</v>
      </c>
      <c r="B20" s="170" t="s">
        <v>90</v>
      </c>
      <c r="C20" s="195">
        <v>473885388</v>
      </c>
      <c r="D20" s="170" t="s">
        <v>517</v>
      </c>
      <c r="E20" s="2"/>
      <c r="F20" s="2"/>
      <c r="G20" s="2"/>
      <c r="H20" s="2"/>
    </row>
    <row r="21" spans="1:8" ht="15.75" x14ac:dyDescent="0.25">
      <c r="A21" s="179" t="s">
        <v>19</v>
      </c>
      <c r="B21" s="171" t="s">
        <v>92</v>
      </c>
      <c r="C21" s="171"/>
      <c r="D21" s="200" t="s">
        <v>518</v>
      </c>
      <c r="E21" s="233"/>
      <c r="F21" s="234"/>
      <c r="G21" s="234"/>
      <c r="H21" s="234"/>
    </row>
    <row r="22" spans="1:8" ht="15.75" x14ac:dyDescent="0.25">
      <c r="A22" s="177" t="s">
        <v>20</v>
      </c>
      <c r="B22" s="172" t="s">
        <v>94</v>
      </c>
      <c r="C22" s="196">
        <v>455030448</v>
      </c>
      <c r="D22" s="172" t="s">
        <v>519</v>
      </c>
      <c r="E22" s="2"/>
      <c r="F22" s="2"/>
      <c r="G22" s="2"/>
      <c r="H22" s="2"/>
    </row>
    <row r="23" spans="1:8" ht="15.75" x14ac:dyDescent="0.25">
      <c r="A23" s="178" t="s">
        <v>21</v>
      </c>
      <c r="B23" s="173" t="s">
        <v>95</v>
      </c>
      <c r="C23" s="197">
        <v>474262118</v>
      </c>
      <c r="D23" s="201" t="s">
        <v>520</v>
      </c>
      <c r="E23" s="2"/>
      <c r="F23" s="2"/>
      <c r="G23" s="2"/>
      <c r="H23" s="2"/>
    </row>
    <row r="24" spans="1:8" ht="15.75" x14ac:dyDescent="0.25">
      <c r="A24" s="177" t="s">
        <v>22</v>
      </c>
      <c r="B24" s="170" t="s">
        <v>96</v>
      </c>
      <c r="C24" s="195">
        <v>455925925</v>
      </c>
      <c r="D24" s="172" t="s">
        <v>521</v>
      </c>
      <c r="E24" s="2"/>
      <c r="F24" s="2"/>
      <c r="G24" s="2"/>
      <c r="H24" s="2"/>
    </row>
    <row r="25" spans="1:8" ht="15.75" x14ac:dyDescent="0.25">
      <c r="A25" s="178" t="s">
        <v>23</v>
      </c>
      <c r="B25" s="172" t="s">
        <v>97</v>
      </c>
      <c r="C25" s="196">
        <v>478657834</v>
      </c>
      <c r="D25" s="172" t="s">
        <v>522</v>
      </c>
      <c r="E25" s="2"/>
      <c r="F25" s="2"/>
      <c r="G25" s="2"/>
      <c r="H25" s="2"/>
    </row>
    <row r="26" spans="1:8" ht="15.75" x14ac:dyDescent="0.25">
      <c r="A26" s="178" t="s">
        <v>24</v>
      </c>
      <c r="B26" s="172" t="s">
        <v>98</v>
      </c>
      <c r="C26" s="196">
        <v>422676288</v>
      </c>
      <c r="D26" s="170" t="s">
        <v>523</v>
      </c>
      <c r="E26" s="2"/>
      <c r="F26" s="2"/>
      <c r="G26" s="2"/>
      <c r="H26" s="2"/>
    </row>
    <row r="27" spans="1:8" ht="15.75" x14ac:dyDescent="0.25">
      <c r="A27" s="178" t="s">
        <v>25</v>
      </c>
      <c r="B27" s="172" t="s">
        <v>99</v>
      </c>
      <c r="C27" s="196">
        <v>457670935</v>
      </c>
      <c r="D27" s="172" t="s">
        <v>524</v>
      </c>
      <c r="E27" s="2"/>
      <c r="F27" s="2"/>
      <c r="G27" s="2"/>
      <c r="H27" s="2"/>
    </row>
    <row r="28" spans="1:8" ht="15.75" x14ac:dyDescent="0.25">
      <c r="A28" s="178" t="s">
        <v>26</v>
      </c>
      <c r="B28" s="172" t="s">
        <v>100</v>
      </c>
      <c r="C28" s="196">
        <v>447190306</v>
      </c>
      <c r="D28" s="172" t="s">
        <v>525</v>
      </c>
      <c r="E28" s="2"/>
      <c r="F28" s="2"/>
      <c r="G28" s="2"/>
      <c r="H28" s="2"/>
    </row>
    <row r="29" spans="1:8" ht="15.75" x14ac:dyDescent="0.25">
      <c r="A29" s="178" t="s">
        <v>27</v>
      </c>
      <c r="B29" s="172" t="s">
        <v>526</v>
      </c>
      <c r="C29" s="196">
        <v>484538605</v>
      </c>
      <c r="D29" s="172" t="s">
        <v>527</v>
      </c>
      <c r="E29" s="2"/>
      <c r="F29" s="2"/>
      <c r="G29" s="2"/>
      <c r="H29" s="2"/>
    </row>
    <row r="30" spans="1:8" ht="15.75" x14ac:dyDescent="0.25">
      <c r="A30" s="180" t="s">
        <v>28</v>
      </c>
      <c r="B30" s="174" t="s">
        <v>528</v>
      </c>
      <c r="C30" s="174"/>
      <c r="D30" s="174" t="s">
        <v>529</v>
      </c>
      <c r="E30" s="233"/>
      <c r="F30" s="234"/>
      <c r="G30" s="234"/>
      <c r="H30" s="234"/>
    </row>
    <row r="31" spans="1:8" ht="15.75" x14ac:dyDescent="0.25">
      <c r="A31" s="178" t="s">
        <v>29</v>
      </c>
      <c r="B31" s="172" t="s">
        <v>530</v>
      </c>
      <c r="C31" s="196">
        <v>439041190</v>
      </c>
      <c r="D31" s="170" t="s">
        <v>531</v>
      </c>
      <c r="E31" s="2"/>
      <c r="F31" s="2"/>
      <c r="G31" s="2"/>
      <c r="H31" s="2"/>
    </row>
    <row r="32" spans="1:8" ht="15.75" x14ac:dyDescent="0.25">
      <c r="A32" s="178" t="s">
        <v>30</v>
      </c>
      <c r="B32" s="172" t="s">
        <v>532</v>
      </c>
      <c r="C32" s="196"/>
      <c r="D32" s="172"/>
      <c r="E32" s="2" t="s">
        <v>561</v>
      </c>
      <c r="F32" s="2" t="s">
        <v>559</v>
      </c>
      <c r="G32" s="2"/>
      <c r="H32" s="2"/>
    </row>
    <row r="33" spans="1:8" ht="15.75" x14ac:dyDescent="0.25">
      <c r="A33" s="178" t="s">
        <v>31</v>
      </c>
      <c r="B33" s="172" t="s">
        <v>106</v>
      </c>
      <c r="C33" s="196"/>
      <c r="D33" s="170"/>
      <c r="E33" s="2" t="s">
        <v>561</v>
      </c>
      <c r="F33" s="2" t="s">
        <v>562</v>
      </c>
      <c r="G33" s="2"/>
      <c r="H33" s="2"/>
    </row>
    <row r="34" spans="1:8" ht="15.75" x14ac:dyDescent="0.25">
      <c r="A34" s="178" t="s">
        <v>32</v>
      </c>
      <c r="B34" s="172" t="s">
        <v>107</v>
      </c>
      <c r="C34" s="196">
        <v>411200947</v>
      </c>
      <c r="D34" s="172" t="s">
        <v>533</v>
      </c>
      <c r="E34" s="2"/>
      <c r="F34" s="2"/>
      <c r="G34" s="2"/>
      <c r="H34" s="2"/>
    </row>
    <row r="35" spans="1:8" ht="15.75" x14ac:dyDescent="0.25">
      <c r="A35" s="178" t="s">
        <v>33</v>
      </c>
      <c r="B35" s="172" t="s">
        <v>108</v>
      </c>
      <c r="C35" s="196">
        <v>434546981</v>
      </c>
      <c r="D35" s="172" t="s">
        <v>534</v>
      </c>
      <c r="E35" s="2"/>
      <c r="F35" s="2"/>
      <c r="G35" s="2"/>
      <c r="H35" s="2"/>
    </row>
    <row r="36" spans="1:8" ht="15.75" x14ac:dyDescent="0.25">
      <c r="A36" s="178" t="s">
        <v>34</v>
      </c>
      <c r="B36" s="172" t="s">
        <v>109</v>
      </c>
      <c r="C36" s="196">
        <v>449881655</v>
      </c>
      <c r="D36" s="172" t="s">
        <v>535</v>
      </c>
      <c r="E36" s="2"/>
      <c r="F36" s="2"/>
      <c r="G36" s="2"/>
      <c r="H36" s="2"/>
    </row>
    <row r="37" spans="1:8" ht="15.75" x14ac:dyDescent="0.25">
      <c r="A37" s="181" t="s">
        <v>35</v>
      </c>
      <c r="B37" s="175" t="s">
        <v>110</v>
      </c>
      <c r="C37" s="175"/>
      <c r="D37" s="175" t="s">
        <v>536</v>
      </c>
      <c r="E37" s="235"/>
      <c r="F37" s="236"/>
      <c r="G37" s="236"/>
      <c r="H37" s="236"/>
    </row>
    <row r="38" spans="1:8" ht="15.75" x14ac:dyDescent="0.25">
      <c r="A38" s="178" t="s">
        <v>36</v>
      </c>
      <c r="B38" s="172" t="s">
        <v>111</v>
      </c>
      <c r="C38" s="196">
        <v>432055368</v>
      </c>
      <c r="D38" s="172" t="s">
        <v>537</v>
      </c>
      <c r="E38" s="2"/>
      <c r="F38" s="2"/>
      <c r="G38" s="2"/>
      <c r="H38" s="2"/>
    </row>
    <row r="39" spans="1:8" ht="15.75" x14ac:dyDescent="0.25">
      <c r="A39" s="178" t="s">
        <v>37</v>
      </c>
      <c r="B39" s="172" t="s">
        <v>112</v>
      </c>
      <c r="C39" s="196">
        <v>466907290</v>
      </c>
      <c r="D39" s="172" t="s">
        <v>538</v>
      </c>
      <c r="E39" s="2"/>
      <c r="F39" s="2"/>
      <c r="G39" s="2"/>
      <c r="H39" s="2"/>
    </row>
    <row r="40" spans="1:8" ht="15.75" x14ac:dyDescent="0.25">
      <c r="A40" s="178" t="s">
        <v>38</v>
      </c>
      <c r="B40" s="172" t="s">
        <v>113</v>
      </c>
      <c r="C40" s="196">
        <v>418285027</v>
      </c>
      <c r="D40" s="172" t="s">
        <v>539</v>
      </c>
      <c r="E40" s="2"/>
      <c r="F40" s="2"/>
      <c r="G40" s="2"/>
      <c r="H40" s="2"/>
    </row>
    <row r="41" spans="1:8" ht="15.75" x14ac:dyDescent="0.25">
      <c r="A41" s="178" t="s">
        <v>39</v>
      </c>
      <c r="B41" s="172" t="s">
        <v>114</v>
      </c>
      <c r="C41" s="196">
        <v>428628075</v>
      </c>
      <c r="D41" s="172" t="s">
        <v>540</v>
      </c>
      <c r="E41" s="2"/>
      <c r="F41" s="2"/>
      <c r="G41" s="2"/>
      <c r="H41" s="2"/>
    </row>
    <row r="42" spans="1:8" ht="15.75" x14ac:dyDescent="0.25">
      <c r="A42" s="178" t="s">
        <v>40</v>
      </c>
      <c r="B42" s="172" t="s">
        <v>541</v>
      </c>
      <c r="C42" s="196">
        <v>423900378</v>
      </c>
      <c r="D42" s="170" t="s">
        <v>542</v>
      </c>
      <c r="E42" s="2"/>
      <c r="F42" s="2"/>
      <c r="G42" s="2"/>
      <c r="H42" s="2"/>
    </row>
    <row r="43" spans="1:8" ht="15.75" x14ac:dyDescent="0.25">
      <c r="A43" s="178" t="s">
        <v>41</v>
      </c>
      <c r="B43" s="172" t="s">
        <v>116</v>
      </c>
      <c r="C43" s="196"/>
      <c r="D43" s="172"/>
      <c r="E43" s="2"/>
      <c r="F43" s="2"/>
      <c r="G43" s="2"/>
      <c r="H43" s="2"/>
    </row>
    <row r="44" spans="1:8" ht="15.75" x14ac:dyDescent="0.25">
      <c r="A44" s="178" t="s">
        <v>543</v>
      </c>
      <c r="B44" s="172" t="s">
        <v>118</v>
      </c>
      <c r="C44" s="196">
        <v>447127777</v>
      </c>
      <c r="D44" s="172" t="s">
        <v>544</v>
      </c>
      <c r="E44" s="2"/>
      <c r="F44" s="2"/>
      <c r="G44" s="2"/>
      <c r="H44" s="2"/>
    </row>
    <row r="45" spans="1:8" ht="15.75" x14ac:dyDescent="0.25">
      <c r="A45" s="178" t="s">
        <v>43</v>
      </c>
      <c r="B45" s="172" t="s">
        <v>119</v>
      </c>
      <c r="C45" s="196">
        <v>409790294</v>
      </c>
      <c r="D45" s="172" t="s">
        <v>545</v>
      </c>
      <c r="E45" s="2"/>
      <c r="F45" s="2"/>
      <c r="G45" s="2"/>
      <c r="H45" s="2"/>
    </row>
    <row r="46" spans="1:8" ht="15.75" x14ac:dyDescent="0.25">
      <c r="A46" s="178" t="s">
        <v>44</v>
      </c>
      <c r="B46" s="172" t="s">
        <v>546</v>
      </c>
      <c r="C46" s="196"/>
      <c r="D46" s="172" t="s">
        <v>547</v>
      </c>
      <c r="E46" s="2"/>
      <c r="F46" s="2"/>
      <c r="G46" s="2"/>
      <c r="H46" s="2"/>
    </row>
    <row r="47" spans="1:8" ht="15.75" x14ac:dyDescent="0.25">
      <c r="A47" s="178"/>
      <c r="B47" s="172"/>
      <c r="C47" s="172"/>
      <c r="D47" s="172"/>
      <c r="E47" s="2"/>
      <c r="F47" s="2"/>
      <c r="G47" s="2"/>
      <c r="H47" s="2"/>
    </row>
    <row r="48" spans="1:8" ht="15.75" x14ac:dyDescent="0.25">
      <c r="A48" s="178"/>
      <c r="B48" s="172"/>
      <c r="C48" s="188"/>
      <c r="D48" s="188"/>
      <c r="E48" s="2"/>
      <c r="F48" s="2"/>
      <c r="G48" s="2"/>
      <c r="H48" s="2"/>
    </row>
    <row r="49" spans="1:8" ht="18.75" x14ac:dyDescent="0.3">
      <c r="A49" s="178"/>
      <c r="B49" s="172"/>
      <c r="C49" s="172"/>
      <c r="D49" s="202"/>
      <c r="E49" s="2"/>
      <c r="F49" s="2"/>
      <c r="G49" s="2"/>
      <c r="H49" s="2"/>
    </row>
    <row r="50" spans="1:8" ht="18.75" x14ac:dyDescent="0.3">
      <c r="A50" s="177"/>
      <c r="B50" s="170"/>
      <c r="C50" s="170"/>
      <c r="D50" s="202"/>
      <c r="E50" s="2"/>
      <c r="F50" s="2"/>
      <c r="G50" s="2"/>
      <c r="H50" s="2"/>
    </row>
    <row r="51" spans="1:8" ht="19.5" thickBot="1" x14ac:dyDescent="0.35">
      <c r="A51" s="182"/>
      <c r="B51" s="176"/>
      <c r="C51" s="189"/>
      <c r="D51" s="203"/>
      <c r="E51" s="2"/>
      <c r="F51" s="2"/>
      <c r="G51" s="2"/>
      <c r="H51" s="2"/>
    </row>
    <row r="52" spans="1:8" ht="18.75" x14ac:dyDescent="0.3">
      <c r="D52" s="185" t="s">
        <v>548</v>
      </c>
    </row>
    <row r="53" spans="1:8" ht="18.75" x14ac:dyDescent="0.3">
      <c r="B53" s="165" t="s">
        <v>549</v>
      </c>
      <c r="C53" s="190"/>
      <c r="D53" s="186" t="s">
        <v>550</v>
      </c>
    </row>
    <row r="54" spans="1:8" ht="19.5" thickBot="1" x14ac:dyDescent="0.35">
      <c r="B54" s="67" t="s">
        <v>551</v>
      </c>
      <c r="C54" s="191"/>
      <c r="D54" s="187" t="s">
        <v>552</v>
      </c>
    </row>
  </sheetData>
  <mergeCells count="15">
    <mergeCell ref="E21:H21"/>
    <mergeCell ref="E30:H30"/>
    <mergeCell ref="E37:H37"/>
    <mergeCell ref="G1:G3"/>
    <mergeCell ref="H1:H3"/>
    <mergeCell ref="E1:E3"/>
    <mergeCell ref="F1:F3"/>
    <mergeCell ref="E4:H4"/>
    <mergeCell ref="E7:H7"/>
    <mergeCell ref="A1:A3"/>
    <mergeCell ref="B1:B3"/>
    <mergeCell ref="D1:D3"/>
    <mergeCell ref="A4:D4"/>
    <mergeCell ref="A7:D7"/>
    <mergeCell ref="C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levels mastersheet</vt:lpstr>
      <vt:lpstr>Vehicle Stock levels</vt:lpstr>
      <vt:lpstr>Boats-Trailers info</vt:lpstr>
      <vt:lpstr>PPA Filters </vt:lpstr>
      <vt:lpstr>Sheet1</vt:lpstr>
      <vt:lpstr>VEHICLE AUDITS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Planner1</dc:creator>
  <cp:lastModifiedBy>purchasing</cp:lastModifiedBy>
  <cp:lastPrinted>2024-12-18T23:42:31Z</cp:lastPrinted>
  <dcterms:created xsi:type="dcterms:W3CDTF">2023-03-22T23:40:57Z</dcterms:created>
  <dcterms:modified xsi:type="dcterms:W3CDTF">2025-02-19T04:02:39Z</dcterms:modified>
</cp:coreProperties>
</file>