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aln\OneDrive\Documents\git\soen472_mp1\"/>
    </mc:Choice>
  </mc:AlternateContent>
  <xr:revisionPtr revIDLastSave="0" documentId="13_ncr:1_{26FA2B67-8A9C-48AD-A82A-2BF55E6F3C31}" xr6:coauthVersionLast="37" xr6:coauthVersionMax="37" xr10:uidLastSave="{00000000-0000-0000-0000-000000000000}"/>
  <bookViews>
    <workbookView xWindow="0" yWindow="0" windowWidth="19200" windowHeight="6940" tabRatio="573" activeTab="5" xr2:uid="{FE0FB870-4655-4281-8C81-302CE4BE19F2}"/>
  </bookViews>
  <sheets>
    <sheet name="BFS-h1" sheetId="1" r:id="rId1"/>
    <sheet name="BFS-h2" sheetId="2" r:id="rId2"/>
    <sheet name="BFS-hx" sheetId="10" r:id="rId3"/>
    <sheet name="As-h1" sheetId="3" r:id="rId4"/>
    <sheet name="As-h2" sheetId="4" r:id="rId5"/>
    <sheet name="As-hx" sheetId="11" r:id="rId6"/>
    <sheet name="3x3_BFS-h1" sheetId="5" r:id="rId7"/>
    <sheet name="3x3_BFS-h2" sheetId="7" r:id="rId8"/>
    <sheet name="3x3_As-h1" sheetId="6" r:id="rId9"/>
    <sheet name="3x3_As-h2" sheetId="8" r:id="rId10"/>
    <sheet name="3x3_BFS" sheetId="9" r:id="rId11"/>
    <sheet name="4x4" sheetId="12" r:id="rId1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11" l="1"/>
  <c r="D14" i="11"/>
  <c r="C14" i="11"/>
  <c r="B14" i="11"/>
  <c r="E13" i="11"/>
  <c r="D13" i="11"/>
  <c r="C13" i="11"/>
  <c r="B13" i="11"/>
  <c r="E14" i="10"/>
  <c r="D14" i="10"/>
  <c r="C14" i="10"/>
  <c r="B14" i="10"/>
  <c r="E13" i="10"/>
  <c r="D13" i="10"/>
  <c r="C13" i="10"/>
  <c r="B13" i="10"/>
  <c r="D14" i="9"/>
  <c r="C14" i="9"/>
  <c r="B14" i="9"/>
  <c r="D13" i="9"/>
  <c r="C13" i="9"/>
  <c r="B13" i="9"/>
  <c r="E14" i="8"/>
  <c r="D14" i="8"/>
  <c r="C14" i="8"/>
  <c r="B14" i="8"/>
  <c r="E13" i="8"/>
  <c r="D13" i="8"/>
  <c r="C13" i="8"/>
  <c r="B13" i="8"/>
  <c r="E14" i="7"/>
  <c r="D14" i="7"/>
  <c r="C14" i="7"/>
  <c r="B14" i="7"/>
  <c r="E13" i="7"/>
  <c r="D13" i="7"/>
  <c r="C13" i="7"/>
  <c r="B13" i="7"/>
  <c r="E14" i="6"/>
  <c r="D14" i="6"/>
  <c r="C14" i="6"/>
  <c r="B14" i="6"/>
  <c r="E13" i="6"/>
  <c r="D13" i="6"/>
  <c r="C13" i="6"/>
  <c r="B13" i="6"/>
  <c r="E14" i="5"/>
  <c r="D14" i="5"/>
  <c r="C14" i="5"/>
  <c r="B14" i="5"/>
  <c r="E13" i="5"/>
  <c r="D13" i="5"/>
  <c r="C13" i="5"/>
  <c r="B13" i="5"/>
  <c r="E14" i="4"/>
  <c r="D14" i="4"/>
  <c r="C14" i="4"/>
  <c r="B14" i="4"/>
  <c r="E13" i="4"/>
  <c r="D13" i="4"/>
  <c r="C13" i="4"/>
  <c r="B13" i="4"/>
  <c r="E14" i="3"/>
  <c r="D14" i="3"/>
  <c r="C14" i="3"/>
  <c r="B14" i="3"/>
  <c r="E13" i="3"/>
  <c r="D13" i="3"/>
  <c r="C13" i="3"/>
  <c r="B13" i="3"/>
  <c r="E14" i="2"/>
  <c r="D14" i="2"/>
  <c r="C14" i="2"/>
  <c r="B14" i="2"/>
  <c r="E13" i="2"/>
  <c r="D13" i="2"/>
  <c r="C13" i="2"/>
  <c r="B13" i="2"/>
  <c r="C14" i="1"/>
  <c r="D14" i="1"/>
  <c r="E14" i="1"/>
  <c r="B14" i="1"/>
  <c r="C13" i="1"/>
  <c r="D13" i="1"/>
  <c r="E13" i="1"/>
  <c r="B13" i="1"/>
</calcChain>
</file>

<file path=xl/sharedStrings.xml><?xml version="1.0" encoding="utf-8"?>
<sst xmlns="http://schemas.openxmlformats.org/spreadsheetml/2006/main" count="200" uniqueCount="37">
  <si>
    <t>6 3 8 2 7 11 0 10 9 4 5 1</t>
  </si>
  <si>
    <t>2 10 7 3 11 6 5 8 1 4 0 9</t>
  </si>
  <si>
    <t>8 1 6 9 10 5 7 0 3 4 11 2</t>
  </si>
  <si>
    <t>4 11 10 2 7 0 3 8 9 5 6 1</t>
  </si>
  <si>
    <t>1 2 7 6 5 3 0 10 11 4 8 9</t>
  </si>
  <si>
    <t>2 1 6 7 0 10 8 11 4 3 9 5</t>
  </si>
  <si>
    <t>10 2 4 9 7 5 11 8 0 6 3 1</t>
  </si>
  <si>
    <t>10 3 2 7 4 6 1 0 8 9 11 5</t>
  </si>
  <si>
    <t>6 2 9 0 5 7 4 3 1 8 11 10</t>
  </si>
  <si>
    <t>Search path size</t>
  </si>
  <si>
    <t>Solution path size</t>
  </si>
  <si>
    <t>Elapsed time (seconds)</t>
  </si>
  <si>
    <t>7 0 3 1 8 4 9 6 2 10 5 11</t>
  </si>
  <si>
    <t>Initial state h(n)</t>
  </si>
  <si>
    <t>Puzzle</t>
  </si>
  <si>
    <t>Average</t>
  </si>
  <si>
    <t>Median</t>
  </si>
  <si>
    <t>Initial state f(n)</t>
  </si>
  <si>
    <t>3 5 7 4 6 2 8 0 1</t>
  </si>
  <si>
    <t>4 5 0 7 6 1 2 3 8</t>
  </si>
  <si>
    <t>2 8 1 3 4 6 5 7 0</t>
  </si>
  <si>
    <t>1 2 5 6 3 0 8 4 7</t>
  </si>
  <si>
    <t>6 2 1 3 4 8 5 0 7</t>
  </si>
  <si>
    <t>6 1 2 0 3 5 4 7 8</t>
  </si>
  <si>
    <t>4 2 3 7 8 6 1 5 0</t>
  </si>
  <si>
    <t>0 7 1 5 8 4 3 2 6</t>
  </si>
  <si>
    <t>0 2 7 1 4 3 8 6 5</t>
  </si>
  <si>
    <t>3 0 2 4 5 1 7 8 6</t>
  </si>
  <si>
    <t>Algorithm</t>
  </si>
  <si>
    <t>Depth-first search</t>
  </si>
  <si>
    <t>Best-first search (h1)</t>
  </si>
  <si>
    <t>Best-first search (h2)</t>
  </si>
  <si>
    <t>A* (h1)</t>
  </si>
  <si>
    <t>A* (h2)</t>
  </si>
  <si>
    <t>Breadth-first search</t>
  </si>
  <si>
    <t>Best-first search (hx)</t>
  </si>
  <si>
    <t>A* (hx)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</si>
</sst>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FA165-777A-4297-B9BD-A9C5597FD84B}">
  <dimension ref="A1:E14"/>
  <sheetViews>
    <sheetView workbookViewId="0">
      <selection sqref="A1:E14"/>
    </sheetView>
  </sheetViews>
  <sheetFormatPr defaultRowHeight="14.5" x14ac:dyDescent="0.35"/>
  <cols>
    <col min="1" max="1" width="26.453125" bestFit="1" customWidth="1"/>
    <col min="2" max="2" width="14.08984375" customWidth="1"/>
    <col min="3" max="3" width="10.6328125" customWidth="1"/>
    <col min="4" max="4" width="13" customWidth="1"/>
    <col min="5" max="5" width="10.6328125" customWidth="1"/>
  </cols>
  <sheetData>
    <row r="1" spans="1:5" ht="28.5" customHeight="1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13</v>
      </c>
    </row>
    <row r="2" spans="1:5" x14ac:dyDescent="0.35">
      <c r="A2" t="s">
        <v>0</v>
      </c>
      <c r="B2">
        <v>0.02</v>
      </c>
      <c r="C2">
        <v>288</v>
      </c>
      <c r="D2">
        <v>48</v>
      </c>
      <c r="E2">
        <v>10</v>
      </c>
    </row>
    <row r="3" spans="1:5" x14ac:dyDescent="0.35">
      <c r="A3" t="s">
        <v>1</v>
      </c>
      <c r="B3">
        <v>0.188</v>
      </c>
      <c r="C3">
        <v>1035</v>
      </c>
      <c r="D3">
        <v>50</v>
      </c>
      <c r="E3">
        <v>9</v>
      </c>
    </row>
    <row r="4" spans="1:5" x14ac:dyDescent="0.35">
      <c r="A4" t="s">
        <v>2</v>
      </c>
      <c r="B4">
        <v>1.2809999999999999</v>
      </c>
      <c r="C4">
        <v>2584</v>
      </c>
      <c r="D4">
        <v>125</v>
      </c>
      <c r="E4">
        <v>9</v>
      </c>
    </row>
    <row r="5" spans="1:5" x14ac:dyDescent="0.35">
      <c r="A5" t="s">
        <v>3</v>
      </c>
      <c r="B5">
        <v>1.9E-2</v>
      </c>
      <c r="C5">
        <v>306</v>
      </c>
      <c r="D5">
        <v>45</v>
      </c>
      <c r="E5">
        <v>9</v>
      </c>
    </row>
    <row r="6" spans="1:5" x14ac:dyDescent="0.35">
      <c r="A6" t="s">
        <v>4</v>
      </c>
      <c r="B6">
        <v>0.19400000000000001</v>
      </c>
      <c r="C6">
        <v>1123</v>
      </c>
      <c r="D6">
        <v>67</v>
      </c>
      <c r="E6">
        <v>8</v>
      </c>
    </row>
    <row r="7" spans="1:5" x14ac:dyDescent="0.35">
      <c r="A7" t="s">
        <v>5</v>
      </c>
      <c r="B7">
        <v>8.5999999999999993E-2</v>
      </c>
      <c r="C7">
        <v>846</v>
      </c>
      <c r="D7">
        <v>63</v>
      </c>
      <c r="E7">
        <v>11</v>
      </c>
    </row>
    <row r="8" spans="1:5" x14ac:dyDescent="0.35">
      <c r="A8" t="s">
        <v>6</v>
      </c>
      <c r="B8">
        <v>2.8000000000000001E-2</v>
      </c>
      <c r="C8">
        <v>351</v>
      </c>
      <c r="D8">
        <v>56</v>
      </c>
      <c r="E8">
        <v>9</v>
      </c>
    </row>
    <row r="9" spans="1:5" x14ac:dyDescent="0.35">
      <c r="A9" t="s">
        <v>7</v>
      </c>
      <c r="B9">
        <v>0.16200000000000001</v>
      </c>
      <c r="C9">
        <v>1067</v>
      </c>
      <c r="D9">
        <v>81</v>
      </c>
      <c r="E9">
        <v>9</v>
      </c>
    </row>
    <row r="10" spans="1:5" x14ac:dyDescent="0.35">
      <c r="A10" t="s">
        <v>8</v>
      </c>
      <c r="B10">
        <v>2.9000000000000001E-2</v>
      </c>
      <c r="C10">
        <v>337</v>
      </c>
      <c r="D10">
        <v>37</v>
      </c>
      <c r="E10">
        <v>8</v>
      </c>
    </row>
    <row r="11" spans="1:5" x14ac:dyDescent="0.35">
      <c r="A11" t="s">
        <v>12</v>
      </c>
      <c r="B11">
        <v>2.4900000000000002</v>
      </c>
      <c r="C11">
        <v>4210</v>
      </c>
      <c r="D11">
        <v>108</v>
      </c>
      <c r="E11">
        <v>9</v>
      </c>
    </row>
    <row r="13" spans="1:5" x14ac:dyDescent="0.35">
      <c r="A13" s="2" t="s">
        <v>15</v>
      </c>
      <c r="B13">
        <f>AVERAGE(B2:B11)</f>
        <v>0.44969999999999999</v>
      </c>
      <c r="C13">
        <f t="shared" ref="C13:E13" si="0">AVERAGE(C2:C11)</f>
        <v>1214.7</v>
      </c>
      <c r="D13">
        <f t="shared" si="0"/>
        <v>68</v>
      </c>
      <c r="E13">
        <f t="shared" si="0"/>
        <v>9.1</v>
      </c>
    </row>
    <row r="14" spans="1:5" x14ac:dyDescent="0.35">
      <c r="A14" s="2" t="s">
        <v>16</v>
      </c>
      <c r="B14">
        <f>MEDIAN(B2:B11)</f>
        <v>0.124</v>
      </c>
      <c r="C14">
        <f t="shared" ref="C14:E14" si="1">MEDIAN(C2:C11)</f>
        <v>940.5</v>
      </c>
      <c r="D14">
        <f t="shared" si="1"/>
        <v>59.5</v>
      </c>
      <c r="E14">
        <f t="shared" si="1"/>
        <v>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68F0-513B-4468-B5A8-791B8FCAEB9B}">
  <dimension ref="A1:E14"/>
  <sheetViews>
    <sheetView workbookViewId="0">
      <selection sqref="A1:E14"/>
    </sheetView>
  </sheetViews>
  <sheetFormatPr defaultRowHeight="14.5" x14ac:dyDescent="0.35"/>
  <cols>
    <col min="1" max="1" width="21" customWidth="1"/>
    <col min="2" max="2" width="12.90625" customWidth="1"/>
    <col min="5" max="5" width="12.08984375" customWidth="1"/>
  </cols>
  <sheetData>
    <row r="1" spans="1:5" ht="29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17</v>
      </c>
    </row>
    <row r="2" spans="1:5" x14ac:dyDescent="0.35">
      <c r="A2" t="s">
        <v>18</v>
      </c>
      <c r="B2">
        <v>0.63800000000000001</v>
      </c>
      <c r="C2">
        <v>2793</v>
      </c>
      <c r="D2">
        <v>17</v>
      </c>
      <c r="E2">
        <v>10</v>
      </c>
    </row>
    <row r="3" spans="1:5" x14ac:dyDescent="0.35">
      <c r="A3" t="s">
        <v>19</v>
      </c>
      <c r="B3">
        <v>1.2999999999999999E-2</v>
      </c>
      <c r="C3">
        <v>178</v>
      </c>
      <c r="D3">
        <v>14</v>
      </c>
      <c r="E3">
        <v>11</v>
      </c>
    </row>
    <row r="4" spans="1:5" x14ac:dyDescent="0.35">
      <c r="A4" t="s">
        <v>20</v>
      </c>
      <c r="B4">
        <v>2E-3</v>
      </c>
      <c r="C4">
        <v>39</v>
      </c>
      <c r="D4">
        <v>13</v>
      </c>
      <c r="E4">
        <v>10</v>
      </c>
    </row>
    <row r="5" spans="1:5" x14ac:dyDescent="0.35">
      <c r="A5" t="s">
        <v>21</v>
      </c>
      <c r="B5">
        <v>2E-3</v>
      </c>
      <c r="C5">
        <v>94</v>
      </c>
      <c r="D5">
        <v>12</v>
      </c>
      <c r="E5">
        <v>8</v>
      </c>
    </row>
    <row r="6" spans="1:5" x14ac:dyDescent="0.35">
      <c r="A6" t="s">
        <v>22</v>
      </c>
      <c r="B6">
        <v>4.4999999999999998E-2</v>
      </c>
      <c r="C6">
        <v>830</v>
      </c>
      <c r="D6">
        <v>16</v>
      </c>
      <c r="E6">
        <v>11</v>
      </c>
    </row>
    <row r="7" spans="1:5" x14ac:dyDescent="0.35">
      <c r="A7" t="s">
        <v>23</v>
      </c>
      <c r="B7">
        <v>4.0000000000000001E-3</v>
      </c>
      <c r="C7">
        <v>74</v>
      </c>
      <c r="D7">
        <v>12</v>
      </c>
      <c r="E7">
        <v>9</v>
      </c>
    </row>
    <row r="8" spans="1:5" x14ac:dyDescent="0.35">
      <c r="A8" t="s">
        <v>24</v>
      </c>
      <c r="B8">
        <v>8.9999999999999993E-3</v>
      </c>
      <c r="C8">
        <v>16</v>
      </c>
      <c r="D8">
        <v>8</v>
      </c>
      <c r="E8">
        <v>6</v>
      </c>
    </row>
    <row r="9" spans="1:5" x14ac:dyDescent="0.35">
      <c r="A9" t="s">
        <v>25</v>
      </c>
      <c r="B9">
        <v>3.1E-2</v>
      </c>
      <c r="C9">
        <v>699</v>
      </c>
      <c r="D9">
        <v>17</v>
      </c>
      <c r="E9">
        <v>13</v>
      </c>
    </row>
    <row r="10" spans="1:5" x14ac:dyDescent="0.35">
      <c r="A10" t="s">
        <v>26</v>
      </c>
      <c r="B10">
        <v>0</v>
      </c>
      <c r="C10">
        <v>10</v>
      </c>
      <c r="D10">
        <v>9</v>
      </c>
      <c r="E10">
        <v>8</v>
      </c>
    </row>
    <row r="11" spans="1:5" x14ac:dyDescent="0.35">
      <c r="A11" t="s">
        <v>27</v>
      </c>
      <c r="B11">
        <v>0</v>
      </c>
      <c r="C11">
        <v>31</v>
      </c>
      <c r="D11">
        <v>9</v>
      </c>
      <c r="E11">
        <v>6</v>
      </c>
    </row>
    <row r="13" spans="1:5" x14ac:dyDescent="0.35">
      <c r="A13" s="2" t="s">
        <v>15</v>
      </c>
      <c r="B13">
        <f>AVERAGE(B2:B11)</f>
        <v>7.4400000000000008E-2</v>
      </c>
      <c r="C13">
        <f>AVERAGE(C2:C11)</f>
        <v>476.4</v>
      </c>
      <c r="D13">
        <f>AVERAGE(D2:D11)</f>
        <v>12.7</v>
      </c>
      <c r="E13">
        <f>AVERAGE(E2:E11)</f>
        <v>9.1999999999999993</v>
      </c>
    </row>
    <row r="14" spans="1:5" x14ac:dyDescent="0.35">
      <c r="A14" s="2" t="s">
        <v>16</v>
      </c>
      <c r="B14">
        <f>MEDIAN(B2:B11)</f>
        <v>6.4999999999999997E-3</v>
      </c>
      <c r="C14">
        <f>MEDIAN(C2:C11)</f>
        <v>84</v>
      </c>
      <c r="D14">
        <f>MEDIAN(D2:D11)</f>
        <v>12.5</v>
      </c>
      <c r="E14">
        <f>MEDIAN(E2:E11)</f>
        <v>9.5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EC33-2AF4-4B5D-98CC-E4B3B8E35E23}">
  <dimension ref="A1:E14"/>
  <sheetViews>
    <sheetView workbookViewId="0">
      <selection activeCell="D14" sqref="A1:D14"/>
    </sheetView>
  </sheetViews>
  <sheetFormatPr defaultRowHeight="14.5" x14ac:dyDescent="0.35"/>
  <cols>
    <col min="1" max="1" width="21.08984375" customWidth="1"/>
    <col min="2" max="2" width="11.36328125" customWidth="1"/>
    <col min="4" max="4" width="9.36328125" customWidth="1"/>
  </cols>
  <sheetData>
    <row r="1" spans="1:5" ht="43.5" x14ac:dyDescent="0.35">
      <c r="A1" s="3" t="s">
        <v>14</v>
      </c>
      <c r="B1" s="1" t="s">
        <v>11</v>
      </c>
      <c r="C1" s="1" t="s">
        <v>9</v>
      </c>
      <c r="D1" s="1" t="s">
        <v>10</v>
      </c>
      <c r="E1" s="1"/>
    </row>
    <row r="2" spans="1:5" x14ac:dyDescent="0.35">
      <c r="A2" t="s">
        <v>18</v>
      </c>
    </row>
    <row r="3" spans="1:5" x14ac:dyDescent="0.35">
      <c r="A3" t="s">
        <v>19</v>
      </c>
    </row>
    <row r="4" spans="1:5" x14ac:dyDescent="0.35">
      <c r="A4" t="s">
        <v>20</v>
      </c>
    </row>
    <row r="5" spans="1:5" x14ac:dyDescent="0.35">
      <c r="A5" t="s">
        <v>21</v>
      </c>
      <c r="B5">
        <v>590.548</v>
      </c>
      <c r="C5">
        <v>71186</v>
      </c>
      <c r="D5">
        <v>12</v>
      </c>
    </row>
    <row r="6" spans="1:5" x14ac:dyDescent="0.35">
      <c r="A6" t="s">
        <v>22</v>
      </c>
    </row>
    <row r="7" spans="1:5" x14ac:dyDescent="0.35">
      <c r="A7" t="s">
        <v>23</v>
      </c>
      <c r="B7">
        <v>329.75</v>
      </c>
      <c r="C7">
        <v>55106</v>
      </c>
      <c r="D7">
        <v>12</v>
      </c>
    </row>
    <row r="8" spans="1:5" x14ac:dyDescent="0.35">
      <c r="A8" t="s">
        <v>24</v>
      </c>
      <c r="B8">
        <v>0.35399999999999998</v>
      </c>
      <c r="C8">
        <v>2732</v>
      </c>
      <c r="D8">
        <v>8</v>
      </c>
    </row>
    <row r="9" spans="1:5" x14ac:dyDescent="0.35">
      <c r="A9" t="s">
        <v>25</v>
      </c>
    </row>
    <row r="10" spans="1:5" x14ac:dyDescent="0.35">
      <c r="A10" t="s">
        <v>26</v>
      </c>
      <c r="B10">
        <v>2.4489999999999998</v>
      </c>
      <c r="C10">
        <v>7070</v>
      </c>
      <c r="D10">
        <v>9</v>
      </c>
    </row>
    <row r="11" spans="1:5" x14ac:dyDescent="0.35">
      <c r="A11" t="s">
        <v>27</v>
      </c>
      <c r="B11">
        <v>8.3529999999999998</v>
      </c>
      <c r="C11">
        <v>11177</v>
      </c>
      <c r="D11">
        <v>9</v>
      </c>
    </row>
    <row r="13" spans="1:5" x14ac:dyDescent="0.35">
      <c r="A13" s="2" t="s">
        <v>15</v>
      </c>
      <c r="B13">
        <f>AVERAGE(B2:B11)</f>
        <v>186.29079999999999</v>
      </c>
      <c r="C13">
        <f>AVERAGE(C2:C11)</f>
        <v>29454.2</v>
      </c>
      <c r="D13">
        <f>AVERAGE(D2:D11)</f>
        <v>10</v>
      </c>
    </row>
    <row r="14" spans="1:5" x14ac:dyDescent="0.35">
      <c r="A14" s="2" t="s">
        <v>16</v>
      </c>
      <c r="B14">
        <f>MEDIAN(B2:B11)</f>
        <v>8.3529999999999998</v>
      </c>
      <c r="C14">
        <f>MEDIAN(C2:C11)</f>
        <v>11177</v>
      </c>
      <c r="D14">
        <f>MEDIAN(D2:D11)</f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BCB3-309B-49E4-A63F-5BE2DA44A854}">
  <dimension ref="A1:F17"/>
  <sheetViews>
    <sheetView workbookViewId="0">
      <selection activeCell="E2" sqref="E2"/>
    </sheetView>
  </sheetViews>
  <sheetFormatPr defaultRowHeight="14.5" x14ac:dyDescent="0.35"/>
  <cols>
    <col min="1" max="1" width="19.6328125" customWidth="1"/>
    <col min="2" max="2" width="14.08984375" customWidth="1"/>
    <col min="5" max="5" width="9.6328125" customWidth="1"/>
  </cols>
  <sheetData>
    <row r="1" spans="1:6" ht="29" x14ac:dyDescent="0.35">
      <c r="A1" s="3" t="s">
        <v>28</v>
      </c>
      <c r="B1" s="1" t="s">
        <v>11</v>
      </c>
      <c r="C1" s="1" t="s">
        <v>9</v>
      </c>
      <c r="D1" s="1" t="s">
        <v>10</v>
      </c>
      <c r="E1" s="1" t="s">
        <v>13</v>
      </c>
      <c r="F1" s="1" t="s">
        <v>17</v>
      </c>
    </row>
    <row r="2" spans="1:6" x14ac:dyDescent="0.35">
      <c r="A2" t="s">
        <v>29</v>
      </c>
    </row>
    <row r="3" spans="1:6" x14ac:dyDescent="0.35">
      <c r="A3" t="s">
        <v>34</v>
      </c>
      <c r="B3">
        <v>6.6000000000000003E-2</v>
      </c>
      <c r="C3">
        <v>736</v>
      </c>
      <c r="D3">
        <v>6</v>
      </c>
    </row>
    <row r="4" spans="1:6" x14ac:dyDescent="0.35">
      <c r="A4" t="s">
        <v>30</v>
      </c>
      <c r="B4">
        <v>0</v>
      </c>
      <c r="C4">
        <v>19</v>
      </c>
      <c r="D4">
        <v>10</v>
      </c>
      <c r="E4">
        <v>2</v>
      </c>
    </row>
    <row r="5" spans="1:6" x14ac:dyDescent="0.35">
      <c r="A5" t="s">
        <v>31</v>
      </c>
      <c r="B5">
        <v>5.0000000000000001E-3</v>
      </c>
      <c r="C5">
        <v>9</v>
      </c>
      <c r="D5">
        <v>6</v>
      </c>
      <c r="E5">
        <v>2</v>
      </c>
    </row>
    <row r="6" spans="1:6" x14ac:dyDescent="0.35">
      <c r="A6" t="s">
        <v>35</v>
      </c>
      <c r="B6">
        <v>0.01</v>
      </c>
      <c r="C6">
        <v>100</v>
      </c>
      <c r="D6">
        <v>28</v>
      </c>
      <c r="E6">
        <v>1</v>
      </c>
    </row>
    <row r="7" spans="1:6" x14ac:dyDescent="0.35">
      <c r="A7" t="s">
        <v>32</v>
      </c>
      <c r="B7">
        <v>0</v>
      </c>
      <c r="C7">
        <v>20</v>
      </c>
      <c r="D7">
        <v>6</v>
      </c>
      <c r="F7">
        <v>2</v>
      </c>
    </row>
    <row r="8" spans="1:6" x14ac:dyDescent="0.35">
      <c r="A8" t="s">
        <v>33</v>
      </c>
      <c r="B8">
        <v>0</v>
      </c>
      <c r="C8">
        <v>11</v>
      </c>
      <c r="D8">
        <v>6</v>
      </c>
      <c r="F8">
        <v>2</v>
      </c>
    </row>
    <row r="9" spans="1:6" x14ac:dyDescent="0.35">
      <c r="A9" t="s">
        <v>36</v>
      </c>
      <c r="B9">
        <v>0</v>
      </c>
      <c r="C9">
        <v>87</v>
      </c>
      <c r="D9">
        <v>8</v>
      </c>
      <c r="F9">
        <v>1</v>
      </c>
    </row>
    <row r="16" spans="1:6" x14ac:dyDescent="0.35">
      <c r="A16" s="2"/>
    </row>
    <row r="17" spans="1:1" x14ac:dyDescent="0.35">
      <c r="A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CC16-2514-402A-A6EC-C0266CD74540}">
  <dimension ref="A1:E14"/>
  <sheetViews>
    <sheetView workbookViewId="0">
      <selection sqref="A1:E14"/>
    </sheetView>
  </sheetViews>
  <sheetFormatPr defaultRowHeight="14.5" x14ac:dyDescent="0.35"/>
  <cols>
    <col min="1" max="1" width="26.453125" bestFit="1" customWidth="1"/>
    <col min="2" max="2" width="13.26953125" customWidth="1"/>
    <col min="3" max="3" width="10.6328125" customWidth="1"/>
    <col min="4" max="4" width="12.453125" customWidth="1"/>
    <col min="5" max="5" width="11.26953125" customWidth="1"/>
  </cols>
  <sheetData>
    <row r="1" spans="1:5" ht="29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13</v>
      </c>
    </row>
    <row r="2" spans="1:5" x14ac:dyDescent="0.35">
      <c r="A2" t="s">
        <v>0</v>
      </c>
      <c r="B2">
        <v>0.01</v>
      </c>
      <c r="C2">
        <v>139</v>
      </c>
      <c r="D2">
        <v>44</v>
      </c>
      <c r="E2">
        <v>17</v>
      </c>
    </row>
    <row r="3" spans="1:5" x14ac:dyDescent="0.35">
      <c r="A3" t="s">
        <v>1</v>
      </c>
      <c r="B3">
        <v>1.4E-2</v>
      </c>
      <c r="C3">
        <v>106</v>
      </c>
      <c r="D3">
        <v>50</v>
      </c>
      <c r="E3">
        <v>16</v>
      </c>
    </row>
    <row r="4" spans="1:5" x14ac:dyDescent="0.35">
      <c r="A4" t="s">
        <v>2</v>
      </c>
      <c r="B4">
        <v>1.2E-2</v>
      </c>
      <c r="C4">
        <v>129</v>
      </c>
      <c r="D4">
        <v>43</v>
      </c>
      <c r="E4">
        <v>16</v>
      </c>
    </row>
    <row r="5" spans="1:5" x14ac:dyDescent="0.35">
      <c r="A5" t="s">
        <v>3</v>
      </c>
      <c r="B5">
        <v>1.0999999999999999E-2</v>
      </c>
      <c r="C5">
        <v>72</v>
      </c>
      <c r="D5">
        <v>35</v>
      </c>
      <c r="E5">
        <v>17</v>
      </c>
    </row>
    <row r="6" spans="1:5" x14ac:dyDescent="0.35">
      <c r="A6" t="s">
        <v>4</v>
      </c>
      <c r="B6">
        <v>5.0000000000000001E-3</v>
      </c>
      <c r="C6">
        <v>40</v>
      </c>
      <c r="D6">
        <v>25</v>
      </c>
      <c r="E6">
        <v>14</v>
      </c>
    </row>
    <row r="7" spans="1:5" x14ac:dyDescent="0.35">
      <c r="A7" t="s">
        <v>5</v>
      </c>
      <c r="B7">
        <v>6.0000000000000001E-3</v>
      </c>
      <c r="C7">
        <v>81</v>
      </c>
      <c r="D7">
        <v>32</v>
      </c>
      <c r="E7">
        <v>16</v>
      </c>
    </row>
    <row r="8" spans="1:5" x14ac:dyDescent="0.35">
      <c r="A8" t="s">
        <v>6</v>
      </c>
      <c r="B8">
        <v>6.0000000000000001E-3</v>
      </c>
      <c r="C8">
        <v>87</v>
      </c>
      <c r="D8">
        <v>32</v>
      </c>
      <c r="E8">
        <v>16</v>
      </c>
    </row>
    <row r="9" spans="1:5" x14ac:dyDescent="0.35">
      <c r="A9" t="s">
        <v>7</v>
      </c>
      <c r="B9">
        <v>0.02</v>
      </c>
      <c r="C9">
        <v>334</v>
      </c>
      <c r="D9">
        <v>45</v>
      </c>
      <c r="E9">
        <v>17</v>
      </c>
    </row>
    <row r="10" spans="1:5" x14ac:dyDescent="0.35">
      <c r="A10" t="s">
        <v>8</v>
      </c>
      <c r="B10">
        <v>7.0000000000000001E-3</v>
      </c>
      <c r="C10">
        <v>73</v>
      </c>
      <c r="D10">
        <v>27</v>
      </c>
      <c r="E10">
        <v>12</v>
      </c>
    </row>
    <row r="11" spans="1:5" x14ac:dyDescent="0.35">
      <c r="A11" t="s">
        <v>12</v>
      </c>
      <c r="B11">
        <v>7.0000000000000001E-3</v>
      </c>
      <c r="C11">
        <v>105</v>
      </c>
      <c r="D11">
        <v>40</v>
      </c>
      <c r="E11">
        <v>19</v>
      </c>
    </row>
    <row r="13" spans="1:5" x14ac:dyDescent="0.35">
      <c r="A13" s="2" t="s">
        <v>15</v>
      </c>
      <c r="B13">
        <f>AVERAGE(B2:B11)</f>
        <v>9.8000000000000014E-3</v>
      </c>
      <c r="C13">
        <f t="shared" ref="C13:E13" si="0">AVERAGE(C2:C11)</f>
        <v>116.6</v>
      </c>
      <c r="D13">
        <f t="shared" si="0"/>
        <v>37.299999999999997</v>
      </c>
      <c r="E13">
        <f t="shared" si="0"/>
        <v>16</v>
      </c>
    </row>
    <row r="14" spans="1:5" x14ac:dyDescent="0.35">
      <c r="A14" s="2" t="s">
        <v>16</v>
      </c>
      <c r="B14">
        <f>MEDIAN(B2:B11)</f>
        <v>8.5000000000000006E-3</v>
      </c>
      <c r="C14">
        <f t="shared" ref="C14:E14" si="1">MEDIAN(C2:C11)</f>
        <v>96</v>
      </c>
      <c r="D14">
        <f t="shared" si="1"/>
        <v>37.5</v>
      </c>
      <c r="E14">
        <f t="shared" si="1"/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80DF-2454-4043-ACBD-DB86F5FD53B6}">
  <dimension ref="A1:E14"/>
  <sheetViews>
    <sheetView workbookViewId="0">
      <selection activeCell="G5" sqref="G5"/>
    </sheetView>
  </sheetViews>
  <sheetFormatPr defaultRowHeight="14.5" x14ac:dyDescent="0.35"/>
  <cols>
    <col min="1" max="1" width="25.6328125" customWidth="1"/>
    <col min="2" max="2" width="13.36328125" customWidth="1"/>
    <col min="5" max="5" width="12.81640625" customWidth="1"/>
  </cols>
  <sheetData>
    <row r="1" spans="1:5" ht="29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13</v>
      </c>
    </row>
    <row r="2" spans="1:5" x14ac:dyDescent="0.35">
      <c r="A2" t="s">
        <v>0</v>
      </c>
      <c r="B2">
        <v>2.5999999999999999E-2</v>
      </c>
      <c r="C2">
        <v>333</v>
      </c>
      <c r="D2">
        <v>78</v>
      </c>
      <c r="E2">
        <v>30</v>
      </c>
    </row>
    <row r="3" spans="1:5" x14ac:dyDescent="0.35">
      <c r="A3" t="s">
        <v>1</v>
      </c>
      <c r="B3">
        <v>8.9999999999999993E-3</v>
      </c>
      <c r="C3">
        <v>191</v>
      </c>
      <c r="D3">
        <v>66</v>
      </c>
      <c r="E3">
        <v>28</v>
      </c>
    </row>
    <row r="4" spans="1:5" x14ac:dyDescent="0.35">
      <c r="A4" t="s">
        <v>2</v>
      </c>
      <c r="B4">
        <v>1.6E-2</v>
      </c>
      <c r="C4">
        <v>258</v>
      </c>
      <c r="D4">
        <v>71</v>
      </c>
      <c r="E4">
        <v>30</v>
      </c>
    </row>
    <row r="5" spans="1:5" x14ac:dyDescent="0.35">
      <c r="A5" t="s">
        <v>3</v>
      </c>
      <c r="B5">
        <v>1.6E-2</v>
      </c>
      <c r="C5">
        <v>177</v>
      </c>
      <c r="D5">
        <v>59</v>
      </c>
      <c r="E5">
        <v>34</v>
      </c>
    </row>
    <row r="6" spans="1:5" x14ac:dyDescent="0.35">
      <c r="A6" t="s">
        <v>4</v>
      </c>
      <c r="B6">
        <v>0.02</v>
      </c>
      <c r="C6">
        <v>290</v>
      </c>
      <c r="D6">
        <v>75</v>
      </c>
      <c r="E6">
        <v>15</v>
      </c>
    </row>
    <row r="7" spans="1:5" x14ac:dyDescent="0.35">
      <c r="A7" t="s">
        <v>5</v>
      </c>
      <c r="B7">
        <v>0.01</v>
      </c>
      <c r="C7">
        <v>164</v>
      </c>
      <c r="D7">
        <v>57</v>
      </c>
      <c r="E7">
        <v>21</v>
      </c>
    </row>
    <row r="8" spans="1:5" x14ac:dyDescent="0.35">
      <c r="A8" t="s">
        <v>6</v>
      </c>
      <c r="B8">
        <v>3.2000000000000001E-2</v>
      </c>
      <c r="C8">
        <v>374</v>
      </c>
      <c r="D8">
        <v>104</v>
      </c>
      <c r="E8">
        <v>34</v>
      </c>
    </row>
    <row r="9" spans="1:5" x14ac:dyDescent="0.35">
      <c r="A9" t="s">
        <v>7</v>
      </c>
      <c r="B9">
        <v>0.02</v>
      </c>
      <c r="C9">
        <v>314</v>
      </c>
      <c r="D9">
        <v>85</v>
      </c>
      <c r="E9">
        <v>22</v>
      </c>
    </row>
    <row r="10" spans="1:5" x14ac:dyDescent="0.35">
      <c r="A10" t="s">
        <v>8</v>
      </c>
      <c r="B10">
        <v>1.4E-2</v>
      </c>
      <c r="C10">
        <v>158</v>
      </c>
      <c r="D10">
        <v>53</v>
      </c>
      <c r="E10">
        <v>22</v>
      </c>
    </row>
    <row r="11" spans="1:5" x14ac:dyDescent="0.35">
      <c r="A11" t="s">
        <v>12</v>
      </c>
      <c r="B11">
        <v>0.02</v>
      </c>
      <c r="C11">
        <v>327</v>
      </c>
      <c r="D11">
        <v>74</v>
      </c>
      <c r="E11">
        <v>19</v>
      </c>
    </row>
    <row r="13" spans="1:5" x14ac:dyDescent="0.35">
      <c r="A13" s="2" t="s">
        <v>15</v>
      </c>
      <c r="B13">
        <f>AVERAGE(B2:B11)</f>
        <v>1.83E-2</v>
      </c>
      <c r="C13">
        <f t="shared" ref="C13:E13" si="0">AVERAGE(C2:C11)</f>
        <v>258.60000000000002</v>
      </c>
      <c r="D13">
        <f t="shared" si="0"/>
        <v>72.2</v>
      </c>
      <c r="E13">
        <f t="shared" si="0"/>
        <v>25.5</v>
      </c>
    </row>
    <row r="14" spans="1:5" x14ac:dyDescent="0.35">
      <c r="A14" s="2" t="s">
        <v>16</v>
      </c>
      <c r="B14">
        <f>MEDIAN(B2:B11)</f>
        <v>1.8000000000000002E-2</v>
      </c>
      <c r="C14">
        <f t="shared" ref="C14:E14" si="1">MEDIAN(C2:C11)</f>
        <v>274</v>
      </c>
      <c r="D14">
        <f t="shared" si="1"/>
        <v>72.5</v>
      </c>
      <c r="E14">
        <f t="shared" si="1"/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6FEC-25F1-4821-A5D2-190A0CFB98F5}">
  <dimension ref="A1:E14"/>
  <sheetViews>
    <sheetView workbookViewId="0">
      <selection activeCell="A15" sqref="A15"/>
    </sheetView>
  </sheetViews>
  <sheetFormatPr defaultRowHeight="14.5" x14ac:dyDescent="0.35"/>
  <cols>
    <col min="1" max="1" width="20" bestFit="1" customWidth="1"/>
    <col min="2" max="2" width="14" customWidth="1"/>
    <col min="3" max="3" width="9" customWidth="1"/>
    <col min="5" max="5" width="12.90625" customWidth="1"/>
  </cols>
  <sheetData>
    <row r="1" spans="1:5" ht="29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17</v>
      </c>
    </row>
    <row r="2" spans="1:5" x14ac:dyDescent="0.35">
      <c r="A2" t="s">
        <v>0</v>
      </c>
    </row>
    <row r="3" spans="1:5" x14ac:dyDescent="0.35">
      <c r="A3" t="s">
        <v>1</v>
      </c>
    </row>
    <row r="4" spans="1:5" x14ac:dyDescent="0.35">
      <c r="A4" t="s">
        <v>2</v>
      </c>
    </row>
    <row r="5" spans="1:5" x14ac:dyDescent="0.35">
      <c r="A5" t="s">
        <v>3</v>
      </c>
    </row>
    <row r="6" spans="1:5" x14ac:dyDescent="0.35">
      <c r="A6" t="s">
        <v>4</v>
      </c>
    </row>
    <row r="7" spans="1:5" x14ac:dyDescent="0.35">
      <c r="A7" t="s">
        <v>5</v>
      </c>
    </row>
    <row r="8" spans="1:5" x14ac:dyDescent="0.35">
      <c r="A8" t="s">
        <v>6</v>
      </c>
    </row>
    <row r="9" spans="1:5" x14ac:dyDescent="0.35">
      <c r="A9" t="s">
        <v>7</v>
      </c>
    </row>
    <row r="10" spans="1:5" x14ac:dyDescent="0.35">
      <c r="A10" t="s">
        <v>8</v>
      </c>
    </row>
    <row r="11" spans="1:5" x14ac:dyDescent="0.35">
      <c r="A11" t="s">
        <v>12</v>
      </c>
    </row>
    <row r="13" spans="1:5" x14ac:dyDescent="0.35">
      <c r="A13" s="2" t="s">
        <v>15</v>
      </c>
      <c r="B13" t="e">
        <f>AVERAGE(B2:B11)</f>
        <v>#DIV/0!</v>
      </c>
      <c r="C13" t="e">
        <f t="shared" ref="C13:E13" si="0">AVERAGE(C2:C11)</f>
        <v>#DIV/0!</v>
      </c>
      <c r="D13" t="e">
        <f t="shared" si="0"/>
        <v>#DIV/0!</v>
      </c>
      <c r="E13" t="e">
        <f t="shared" si="0"/>
        <v>#DIV/0!</v>
      </c>
    </row>
    <row r="14" spans="1:5" x14ac:dyDescent="0.35">
      <c r="A14" s="2" t="s">
        <v>16</v>
      </c>
      <c r="B14" t="e">
        <f>MEDIAN(B2:B11)</f>
        <v>#NUM!</v>
      </c>
      <c r="C14" t="e">
        <f t="shared" ref="C14:E14" si="1">MEDIAN(C2:C11)</f>
        <v>#NUM!</v>
      </c>
      <c r="D14" t="e">
        <f t="shared" si="1"/>
        <v>#NUM!</v>
      </c>
      <c r="E14" t="e">
        <f t="shared" si="1"/>
        <v>#NUM!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50BA2-CEBA-4D43-9F99-E618BD9EF32C}">
  <dimension ref="A1:E14"/>
  <sheetViews>
    <sheetView workbookViewId="0">
      <selection sqref="A1:E14"/>
    </sheetView>
  </sheetViews>
  <sheetFormatPr defaultRowHeight="14.5" x14ac:dyDescent="0.35"/>
  <cols>
    <col min="1" max="1" width="20.54296875" customWidth="1"/>
    <col min="2" max="2" width="13.1796875" customWidth="1"/>
    <col min="5" max="5" width="9.453125" customWidth="1"/>
  </cols>
  <sheetData>
    <row r="1" spans="1:5" ht="29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17</v>
      </c>
    </row>
    <row r="2" spans="1:5" x14ac:dyDescent="0.35">
      <c r="A2" t="s">
        <v>0</v>
      </c>
      <c r="B2">
        <v>13.891</v>
      </c>
      <c r="C2">
        <v>10157</v>
      </c>
      <c r="D2">
        <v>22</v>
      </c>
      <c r="E2">
        <v>17</v>
      </c>
    </row>
    <row r="3" spans="1:5" x14ac:dyDescent="0.35">
      <c r="A3" t="s">
        <v>1</v>
      </c>
      <c r="B3">
        <v>1.9319999999999999</v>
      </c>
      <c r="C3">
        <v>5104</v>
      </c>
      <c r="D3">
        <v>22</v>
      </c>
      <c r="E3">
        <v>16</v>
      </c>
    </row>
    <row r="4" spans="1:5" x14ac:dyDescent="0.35">
      <c r="A4" t="s">
        <v>2</v>
      </c>
      <c r="B4">
        <v>52.253999999999998</v>
      </c>
      <c r="C4">
        <v>17599</v>
      </c>
      <c r="D4">
        <v>25</v>
      </c>
      <c r="E4">
        <v>16</v>
      </c>
    </row>
    <row r="5" spans="1:5" x14ac:dyDescent="0.35">
      <c r="A5" t="s">
        <v>3</v>
      </c>
      <c r="B5">
        <v>58.219000000000001</v>
      </c>
      <c r="C5">
        <v>18544</v>
      </c>
      <c r="D5">
        <v>23</v>
      </c>
      <c r="E5">
        <v>17</v>
      </c>
    </row>
    <row r="6" spans="1:5" x14ac:dyDescent="0.35">
      <c r="A6" t="s">
        <v>4</v>
      </c>
      <c r="B6">
        <v>0.38100000000000001</v>
      </c>
      <c r="C6">
        <v>2106</v>
      </c>
      <c r="D6">
        <v>19</v>
      </c>
      <c r="E6">
        <v>14</v>
      </c>
    </row>
    <row r="7" spans="1:5" x14ac:dyDescent="0.35">
      <c r="A7" t="s">
        <v>5</v>
      </c>
      <c r="B7">
        <v>17.966000000000001</v>
      </c>
      <c r="C7">
        <v>11248</v>
      </c>
      <c r="D7">
        <v>23</v>
      </c>
      <c r="E7">
        <v>17</v>
      </c>
    </row>
    <row r="8" spans="1:5" x14ac:dyDescent="0.35">
      <c r="A8" t="s">
        <v>6</v>
      </c>
      <c r="B8">
        <v>7.1999999999999995E-2</v>
      </c>
      <c r="C8">
        <v>919</v>
      </c>
      <c r="D8">
        <v>20</v>
      </c>
      <c r="E8">
        <v>16</v>
      </c>
    </row>
    <row r="9" spans="1:5" x14ac:dyDescent="0.35">
      <c r="A9" t="s">
        <v>7</v>
      </c>
      <c r="B9">
        <v>1338.4760000000001</v>
      </c>
      <c r="C9">
        <v>80360</v>
      </c>
      <c r="D9">
        <v>27</v>
      </c>
      <c r="E9">
        <v>17</v>
      </c>
    </row>
    <row r="10" spans="1:5" x14ac:dyDescent="0.35">
      <c r="A10" t="s">
        <v>8</v>
      </c>
      <c r="B10">
        <v>1.256</v>
      </c>
      <c r="C10">
        <v>3935</v>
      </c>
      <c r="D10">
        <v>19</v>
      </c>
      <c r="E10">
        <v>12</v>
      </c>
    </row>
    <row r="11" spans="1:5" x14ac:dyDescent="0.35">
      <c r="A11" t="s">
        <v>12</v>
      </c>
      <c r="B11">
        <v>1.2E-2</v>
      </c>
      <c r="C11">
        <v>244</v>
      </c>
      <c r="D11">
        <v>22</v>
      </c>
      <c r="E11">
        <v>19</v>
      </c>
    </row>
    <row r="13" spans="1:5" x14ac:dyDescent="0.35">
      <c r="A13" s="2" t="s">
        <v>15</v>
      </c>
      <c r="B13">
        <f>AVERAGE(B2:B11)</f>
        <v>148.44589999999999</v>
      </c>
      <c r="C13">
        <f t="shared" ref="C13:E13" si="0">AVERAGE(C2:C11)</f>
        <v>15021.6</v>
      </c>
      <c r="D13">
        <f t="shared" si="0"/>
        <v>22.2</v>
      </c>
      <c r="E13">
        <f t="shared" si="0"/>
        <v>16.100000000000001</v>
      </c>
    </row>
    <row r="14" spans="1:5" x14ac:dyDescent="0.35">
      <c r="A14" s="2" t="s">
        <v>16</v>
      </c>
      <c r="B14">
        <f>MEDIAN(B2:B11)</f>
        <v>7.9115000000000002</v>
      </c>
      <c r="C14">
        <f t="shared" ref="C14:E14" si="1">MEDIAN(C2:C11)</f>
        <v>7630.5</v>
      </c>
      <c r="D14">
        <f t="shared" si="1"/>
        <v>22</v>
      </c>
      <c r="E14">
        <f t="shared" si="1"/>
        <v>16.5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A6CB-9833-4D80-93F9-55BE88F1463D}">
  <dimension ref="A1:E14"/>
  <sheetViews>
    <sheetView tabSelected="1" workbookViewId="0">
      <selection activeCell="F5" sqref="F5"/>
    </sheetView>
  </sheetViews>
  <sheetFormatPr defaultRowHeight="14.5" x14ac:dyDescent="0.35"/>
  <cols>
    <col min="1" max="1" width="24.08984375" customWidth="1"/>
    <col min="2" max="2" width="14.7265625" customWidth="1"/>
  </cols>
  <sheetData>
    <row r="1" spans="1:5" ht="29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17</v>
      </c>
    </row>
    <row r="2" spans="1:5" x14ac:dyDescent="0.35">
      <c r="A2" t="s">
        <v>0</v>
      </c>
      <c r="B2">
        <v>1144.489</v>
      </c>
      <c r="C2">
        <v>54695</v>
      </c>
      <c r="D2">
        <v>28</v>
      </c>
      <c r="E2">
        <v>30</v>
      </c>
    </row>
    <row r="3" spans="1:5" x14ac:dyDescent="0.35">
      <c r="A3" t="s">
        <v>1</v>
      </c>
    </row>
    <row r="4" spans="1:5" x14ac:dyDescent="0.35">
      <c r="A4" t="s">
        <v>2</v>
      </c>
    </row>
    <row r="5" spans="1:5" x14ac:dyDescent="0.35">
      <c r="A5" t="s">
        <v>3</v>
      </c>
      <c r="B5">
        <v>674.60799999999995</v>
      </c>
      <c r="C5">
        <v>44609</v>
      </c>
      <c r="D5">
        <v>26</v>
      </c>
      <c r="E5">
        <v>28</v>
      </c>
    </row>
    <row r="6" spans="1:5" x14ac:dyDescent="0.35">
      <c r="A6" t="s">
        <v>4</v>
      </c>
      <c r="B6">
        <v>893.48199999999997</v>
      </c>
      <c r="C6">
        <v>52206</v>
      </c>
      <c r="D6">
        <v>21</v>
      </c>
      <c r="E6">
        <v>15</v>
      </c>
    </row>
    <row r="7" spans="1:5" x14ac:dyDescent="0.35">
      <c r="A7" t="s">
        <v>5</v>
      </c>
    </row>
    <row r="8" spans="1:5" x14ac:dyDescent="0.35">
      <c r="A8" t="s">
        <v>6</v>
      </c>
    </row>
    <row r="9" spans="1:5" x14ac:dyDescent="0.35">
      <c r="A9" t="s">
        <v>7</v>
      </c>
    </row>
    <row r="10" spans="1:5" x14ac:dyDescent="0.35">
      <c r="A10" t="s">
        <v>8</v>
      </c>
      <c r="B10">
        <v>61.2</v>
      </c>
      <c r="C10">
        <v>13767</v>
      </c>
      <c r="D10">
        <v>25</v>
      </c>
      <c r="E10">
        <v>22</v>
      </c>
    </row>
    <row r="11" spans="1:5" x14ac:dyDescent="0.35">
      <c r="A11" t="s">
        <v>12</v>
      </c>
    </row>
    <row r="13" spans="1:5" x14ac:dyDescent="0.35">
      <c r="A13" s="2" t="s">
        <v>15</v>
      </c>
      <c r="B13">
        <f>AVERAGE(B2:B11)</f>
        <v>693.44474999999989</v>
      </c>
      <c r="C13">
        <f t="shared" ref="C13:E13" si="0">AVERAGE(C2:C11)</f>
        <v>41319.25</v>
      </c>
      <c r="D13">
        <f t="shared" si="0"/>
        <v>25</v>
      </c>
      <c r="E13">
        <f t="shared" si="0"/>
        <v>23.75</v>
      </c>
    </row>
    <row r="14" spans="1:5" x14ac:dyDescent="0.35">
      <c r="A14" s="2" t="s">
        <v>16</v>
      </c>
      <c r="B14">
        <f>MEDIAN(B2:B11)</f>
        <v>784.04499999999996</v>
      </c>
      <c r="C14">
        <f t="shared" ref="C14:E14" si="1">MEDIAN(C2:C11)</f>
        <v>48407.5</v>
      </c>
      <c r="D14">
        <f t="shared" si="1"/>
        <v>25.5</v>
      </c>
      <c r="E14">
        <f t="shared" si="1"/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F220-3E73-4AD9-BC31-8B50AFC66794}">
  <dimension ref="A1:E14"/>
  <sheetViews>
    <sheetView workbookViewId="0">
      <selection activeCell="E2" sqref="E2"/>
    </sheetView>
  </sheetViews>
  <sheetFormatPr defaultRowHeight="14.5" x14ac:dyDescent="0.35"/>
  <cols>
    <col min="1" max="1" width="20" bestFit="1" customWidth="1"/>
    <col min="2" max="2" width="13.7265625" customWidth="1"/>
    <col min="3" max="3" width="10" customWidth="1"/>
    <col min="5" max="5" width="11.81640625" customWidth="1"/>
  </cols>
  <sheetData>
    <row r="1" spans="1:5" ht="29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13</v>
      </c>
    </row>
    <row r="2" spans="1:5" x14ac:dyDescent="0.35">
      <c r="A2" t="s">
        <v>18</v>
      </c>
      <c r="B2">
        <v>1.7999999999999999E-2</v>
      </c>
      <c r="C2">
        <v>189</v>
      </c>
      <c r="D2">
        <v>31</v>
      </c>
      <c r="E2">
        <v>7</v>
      </c>
    </row>
    <row r="3" spans="1:5" x14ac:dyDescent="0.35">
      <c r="A3" t="s">
        <v>19</v>
      </c>
      <c r="B3">
        <v>6.0000000000000001E-3</v>
      </c>
      <c r="C3">
        <v>64</v>
      </c>
      <c r="D3">
        <v>26</v>
      </c>
      <c r="E3">
        <v>8</v>
      </c>
    </row>
    <row r="4" spans="1:5" x14ac:dyDescent="0.35">
      <c r="A4" t="s">
        <v>20</v>
      </c>
      <c r="B4">
        <v>1.2999999999999999E-2</v>
      </c>
      <c r="C4">
        <v>146</v>
      </c>
      <c r="D4">
        <v>39</v>
      </c>
      <c r="E4">
        <v>7</v>
      </c>
    </row>
    <row r="5" spans="1:5" x14ac:dyDescent="0.35">
      <c r="A5" t="s">
        <v>21</v>
      </c>
      <c r="B5">
        <v>1.2999999999999999E-2</v>
      </c>
      <c r="C5">
        <v>138</v>
      </c>
      <c r="D5">
        <v>22</v>
      </c>
      <c r="E5">
        <v>6</v>
      </c>
    </row>
    <row r="6" spans="1:5" x14ac:dyDescent="0.35">
      <c r="A6" t="s">
        <v>22</v>
      </c>
      <c r="B6">
        <v>7.0999999999999994E-2</v>
      </c>
      <c r="C6">
        <v>752</v>
      </c>
      <c r="D6">
        <v>60</v>
      </c>
      <c r="E6">
        <v>7</v>
      </c>
    </row>
    <row r="7" spans="1:5" x14ac:dyDescent="0.35">
      <c r="A7" t="s">
        <v>23</v>
      </c>
      <c r="B7">
        <v>8.9999999999999993E-3</v>
      </c>
      <c r="C7">
        <v>121</v>
      </c>
      <c r="D7">
        <v>36</v>
      </c>
      <c r="E7">
        <v>8</v>
      </c>
    </row>
    <row r="8" spans="1:5" x14ac:dyDescent="0.35">
      <c r="A8" t="s">
        <v>24</v>
      </c>
      <c r="B8">
        <v>1E-3</v>
      </c>
      <c r="C8">
        <v>9</v>
      </c>
      <c r="D8">
        <v>8</v>
      </c>
      <c r="E8">
        <v>5</v>
      </c>
    </row>
    <row r="9" spans="1:5" x14ac:dyDescent="0.35">
      <c r="A9" t="s">
        <v>25</v>
      </c>
      <c r="B9">
        <v>7.0000000000000001E-3</v>
      </c>
      <c r="C9">
        <v>64</v>
      </c>
      <c r="D9">
        <v>25</v>
      </c>
      <c r="E9">
        <v>8</v>
      </c>
    </row>
    <row r="10" spans="1:5" x14ac:dyDescent="0.35">
      <c r="A10" t="s">
        <v>26</v>
      </c>
      <c r="B10">
        <v>1.4E-2</v>
      </c>
      <c r="C10">
        <v>148</v>
      </c>
      <c r="D10">
        <v>31</v>
      </c>
      <c r="E10">
        <v>7</v>
      </c>
    </row>
    <row r="11" spans="1:5" x14ac:dyDescent="0.35">
      <c r="A11" t="s">
        <v>27</v>
      </c>
      <c r="B11">
        <v>2E-3</v>
      </c>
      <c r="C11">
        <v>17</v>
      </c>
      <c r="D11">
        <v>13</v>
      </c>
      <c r="E11">
        <v>4</v>
      </c>
    </row>
    <row r="13" spans="1:5" x14ac:dyDescent="0.35">
      <c r="A13" s="2" t="s">
        <v>15</v>
      </c>
      <c r="B13">
        <f>AVERAGE(B2:B11)</f>
        <v>1.5400000000000002E-2</v>
      </c>
      <c r="C13">
        <f>AVERAGE(C2:C11)</f>
        <v>164.8</v>
      </c>
      <c r="D13">
        <f>AVERAGE(D2:D11)</f>
        <v>29.1</v>
      </c>
      <c r="E13">
        <f>AVERAGE(E2:E11)</f>
        <v>6.7</v>
      </c>
    </row>
    <row r="14" spans="1:5" x14ac:dyDescent="0.35">
      <c r="A14" s="2" t="s">
        <v>16</v>
      </c>
      <c r="B14">
        <f>MEDIAN(B2:B11)</f>
        <v>1.0999999999999999E-2</v>
      </c>
      <c r="C14">
        <f>MEDIAN(C2:C11)</f>
        <v>129.5</v>
      </c>
      <c r="D14">
        <f>MEDIAN(D2:D11)</f>
        <v>28.5</v>
      </c>
      <c r="E14">
        <f>MEDIAN(E2:E11)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90D1-92E3-43D1-83E5-4ED6510EEACB}">
  <dimension ref="A1:E14"/>
  <sheetViews>
    <sheetView workbookViewId="0">
      <selection activeCell="E12" sqref="E12"/>
    </sheetView>
  </sheetViews>
  <sheetFormatPr defaultRowHeight="14.5" x14ac:dyDescent="0.35"/>
  <cols>
    <col min="1" max="1" width="22.36328125" customWidth="1"/>
    <col min="2" max="2" width="12.90625" customWidth="1"/>
    <col min="5" max="5" width="12.54296875" customWidth="1"/>
  </cols>
  <sheetData>
    <row r="1" spans="1:5" ht="29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13</v>
      </c>
    </row>
    <row r="2" spans="1:5" x14ac:dyDescent="0.35">
      <c r="A2" t="s">
        <v>18</v>
      </c>
      <c r="B2">
        <v>5.0000000000000001E-3</v>
      </c>
      <c r="C2">
        <v>58</v>
      </c>
      <c r="D2">
        <v>27</v>
      </c>
      <c r="E2">
        <v>10</v>
      </c>
    </row>
    <row r="3" spans="1:5" x14ac:dyDescent="0.35">
      <c r="A3" t="s">
        <v>19</v>
      </c>
      <c r="B3">
        <v>3.0000000000000001E-3</v>
      </c>
      <c r="C3">
        <v>17</v>
      </c>
      <c r="D3">
        <v>16</v>
      </c>
      <c r="E3">
        <v>11</v>
      </c>
    </row>
    <row r="4" spans="1:5" x14ac:dyDescent="0.35">
      <c r="A4" t="s">
        <v>20</v>
      </c>
      <c r="B4">
        <v>0</v>
      </c>
      <c r="C4">
        <v>14</v>
      </c>
      <c r="D4">
        <v>13</v>
      </c>
      <c r="E4">
        <v>10</v>
      </c>
    </row>
    <row r="5" spans="1:5" x14ac:dyDescent="0.35">
      <c r="A5" t="s">
        <v>21</v>
      </c>
      <c r="B5">
        <v>2E-3</v>
      </c>
      <c r="C5">
        <v>16</v>
      </c>
      <c r="D5">
        <v>12</v>
      </c>
      <c r="E5">
        <v>8</v>
      </c>
    </row>
    <row r="6" spans="1:5" x14ac:dyDescent="0.35">
      <c r="A6" t="s">
        <v>22</v>
      </c>
      <c r="B6">
        <v>5.0000000000000001E-3</v>
      </c>
      <c r="C6">
        <v>126</v>
      </c>
      <c r="D6">
        <v>48</v>
      </c>
      <c r="E6">
        <v>11</v>
      </c>
    </row>
    <row r="7" spans="1:5" x14ac:dyDescent="0.35">
      <c r="A7" t="s">
        <v>23</v>
      </c>
      <c r="B7">
        <v>0</v>
      </c>
      <c r="C7">
        <v>13</v>
      </c>
      <c r="D7">
        <v>12</v>
      </c>
      <c r="E7">
        <v>9</v>
      </c>
    </row>
    <row r="8" spans="1:5" x14ac:dyDescent="0.35">
      <c r="A8" t="s">
        <v>24</v>
      </c>
      <c r="B8">
        <v>0</v>
      </c>
      <c r="C8">
        <v>9</v>
      </c>
      <c r="D8">
        <v>8</v>
      </c>
      <c r="E8">
        <v>6</v>
      </c>
    </row>
    <row r="9" spans="1:5" x14ac:dyDescent="0.35">
      <c r="A9" t="s">
        <v>25</v>
      </c>
      <c r="B9">
        <v>0</v>
      </c>
      <c r="C9">
        <v>62</v>
      </c>
      <c r="D9">
        <v>31</v>
      </c>
      <c r="E9">
        <v>13</v>
      </c>
    </row>
    <row r="10" spans="1:5" x14ac:dyDescent="0.35">
      <c r="A10" t="s">
        <v>26</v>
      </c>
      <c r="B10">
        <v>0</v>
      </c>
      <c r="C10">
        <v>9</v>
      </c>
      <c r="D10">
        <v>9</v>
      </c>
      <c r="E10">
        <v>8</v>
      </c>
    </row>
    <row r="11" spans="1:5" x14ac:dyDescent="0.35">
      <c r="A11" t="s">
        <v>27</v>
      </c>
      <c r="B11">
        <v>0</v>
      </c>
      <c r="C11">
        <v>17</v>
      </c>
      <c r="D11">
        <v>9</v>
      </c>
      <c r="E11">
        <v>6</v>
      </c>
    </row>
    <row r="13" spans="1:5" x14ac:dyDescent="0.35">
      <c r="A13" s="2" t="s">
        <v>15</v>
      </c>
      <c r="B13">
        <f>AVERAGE(B2:B11)</f>
        <v>1.5E-3</v>
      </c>
      <c r="C13">
        <f>AVERAGE(C2:C11)</f>
        <v>34.1</v>
      </c>
      <c r="D13">
        <f>AVERAGE(D2:D11)</f>
        <v>18.5</v>
      </c>
      <c r="E13">
        <f>AVERAGE(E2:E11)</f>
        <v>9.1999999999999993</v>
      </c>
    </row>
    <row r="14" spans="1:5" x14ac:dyDescent="0.35">
      <c r="A14" s="2" t="s">
        <v>16</v>
      </c>
      <c r="B14">
        <f>MEDIAN(B2:B11)</f>
        <v>0</v>
      </c>
      <c r="C14">
        <f>MEDIAN(C2:C11)</f>
        <v>16.5</v>
      </c>
      <c r="D14">
        <f>MEDIAN(D2:D11)</f>
        <v>12.5</v>
      </c>
      <c r="E14">
        <f>MEDIAN(E2:E11)</f>
        <v>9.5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9A25-6BD6-44BB-8189-79EE39E4C490}">
  <dimension ref="A1:E14"/>
  <sheetViews>
    <sheetView workbookViewId="0">
      <selection activeCell="E14" sqref="A1:E14"/>
    </sheetView>
  </sheetViews>
  <sheetFormatPr defaultRowHeight="14.5" x14ac:dyDescent="0.35"/>
  <cols>
    <col min="1" max="1" width="19.36328125" customWidth="1"/>
    <col min="2" max="2" width="12.6328125" customWidth="1"/>
    <col min="5" max="5" width="10.453125" customWidth="1"/>
  </cols>
  <sheetData>
    <row r="1" spans="1:5" ht="29" x14ac:dyDescent="0.35">
      <c r="A1" s="3" t="s">
        <v>14</v>
      </c>
      <c r="B1" s="1" t="s">
        <v>11</v>
      </c>
      <c r="C1" s="1" t="s">
        <v>9</v>
      </c>
      <c r="D1" s="1" t="s">
        <v>10</v>
      </c>
      <c r="E1" s="1" t="s">
        <v>17</v>
      </c>
    </row>
    <row r="2" spans="1:5" x14ac:dyDescent="0.35">
      <c r="A2" t="s">
        <v>18</v>
      </c>
      <c r="B2">
        <v>49.436999999999998</v>
      </c>
      <c r="C2">
        <v>18317</v>
      </c>
      <c r="D2">
        <v>17</v>
      </c>
      <c r="E2">
        <v>7</v>
      </c>
    </row>
    <row r="3" spans="1:5" x14ac:dyDescent="0.35">
      <c r="A3" t="s">
        <v>19</v>
      </c>
      <c r="B3">
        <v>0.314</v>
      </c>
      <c r="C3">
        <v>1439</v>
      </c>
      <c r="D3">
        <v>14</v>
      </c>
      <c r="E3">
        <v>8</v>
      </c>
    </row>
    <row r="4" spans="1:5" x14ac:dyDescent="0.35">
      <c r="A4" t="s">
        <v>20</v>
      </c>
      <c r="B4">
        <v>8.1000000000000003E-2</v>
      </c>
      <c r="C4">
        <v>838</v>
      </c>
      <c r="D4">
        <v>13</v>
      </c>
      <c r="E4">
        <v>7</v>
      </c>
    </row>
    <row r="5" spans="1:5" x14ac:dyDescent="0.35">
      <c r="A5" t="s">
        <v>21</v>
      </c>
      <c r="B5">
        <v>4.2000000000000003E-2</v>
      </c>
      <c r="C5">
        <v>554</v>
      </c>
      <c r="D5">
        <v>12</v>
      </c>
      <c r="E5">
        <v>6</v>
      </c>
    </row>
    <row r="6" spans="1:5" x14ac:dyDescent="0.35">
      <c r="A6" t="s">
        <v>22</v>
      </c>
      <c r="B6">
        <v>11.77</v>
      </c>
      <c r="C6">
        <v>8933</v>
      </c>
      <c r="D6">
        <v>16</v>
      </c>
      <c r="E6">
        <v>7</v>
      </c>
    </row>
    <row r="7" spans="1:5" x14ac:dyDescent="0.35">
      <c r="A7" t="s">
        <v>23</v>
      </c>
      <c r="B7">
        <v>2.9000000000000001E-2</v>
      </c>
      <c r="C7">
        <v>453</v>
      </c>
      <c r="D7">
        <v>12</v>
      </c>
      <c r="E7">
        <v>8</v>
      </c>
    </row>
    <row r="8" spans="1:5" x14ac:dyDescent="0.35">
      <c r="A8" t="s">
        <v>24</v>
      </c>
      <c r="B8">
        <v>4.0000000000000001E-3</v>
      </c>
      <c r="C8">
        <v>30</v>
      </c>
      <c r="D8">
        <v>8</v>
      </c>
      <c r="E8">
        <v>5</v>
      </c>
    </row>
    <row r="9" spans="1:5" x14ac:dyDescent="0.35">
      <c r="A9" t="s">
        <v>25</v>
      </c>
      <c r="B9">
        <v>0.66700000000000004</v>
      </c>
      <c r="C9">
        <v>2555</v>
      </c>
      <c r="D9">
        <v>15</v>
      </c>
      <c r="E9">
        <v>8</v>
      </c>
    </row>
    <row r="10" spans="1:5" x14ac:dyDescent="0.35">
      <c r="A10" t="s">
        <v>26</v>
      </c>
      <c r="B10">
        <v>1E-3</v>
      </c>
      <c r="C10">
        <v>26</v>
      </c>
      <c r="D10">
        <v>9</v>
      </c>
      <c r="E10">
        <v>7</v>
      </c>
    </row>
    <row r="11" spans="1:5" x14ac:dyDescent="0.35">
      <c r="A11" t="s">
        <v>27</v>
      </c>
      <c r="B11">
        <v>5.0000000000000001E-3</v>
      </c>
      <c r="C11">
        <v>73</v>
      </c>
      <c r="D11">
        <v>9</v>
      </c>
      <c r="E11">
        <v>4</v>
      </c>
    </row>
    <row r="13" spans="1:5" x14ac:dyDescent="0.35">
      <c r="A13" s="2" t="s">
        <v>15</v>
      </c>
      <c r="B13">
        <f>AVERAGE(B2:B11)</f>
        <v>6.2350000000000012</v>
      </c>
      <c r="C13">
        <f>AVERAGE(C2:C11)</f>
        <v>3321.8</v>
      </c>
      <c r="D13">
        <f>AVERAGE(D2:D11)</f>
        <v>12.5</v>
      </c>
      <c r="E13">
        <f>AVERAGE(E2:E11)</f>
        <v>6.7</v>
      </c>
    </row>
    <row r="14" spans="1:5" x14ac:dyDescent="0.35">
      <c r="A14" s="2" t="s">
        <v>16</v>
      </c>
      <c r="B14">
        <f>MEDIAN(B2:B11)</f>
        <v>6.1499999999999999E-2</v>
      </c>
      <c r="C14">
        <f>MEDIAN(C2:C11)</f>
        <v>696</v>
      </c>
      <c r="D14">
        <f>MEDIAN(D2:D11)</f>
        <v>12.5</v>
      </c>
      <c r="E14">
        <f>MEDIAN(E2:E11)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BFS-h1</vt:lpstr>
      <vt:lpstr>BFS-h2</vt:lpstr>
      <vt:lpstr>BFS-hx</vt:lpstr>
      <vt:lpstr>As-h1</vt:lpstr>
      <vt:lpstr>As-h2</vt:lpstr>
      <vt:lpstr>As-hx</vt:lpstr>
      <vt:lpstr>3x3_BFS-h1</vt:lpstr>
      <vt:lpstr>3x3_BFS-h2</vt:lpstr>
      <vt:lpstr>3x3_As-h1</vt:lpstr>
      <vt:lpstr>3x3_As-h2</vt:lpstr>
      <vt:lpstr>3x3_BFS</vt:lpstr>
      <vt:lpstr>4x4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Real Nguyen</dc:creator>
  <cp:lastModifiedBy>Real Nguyen</cp:lastModifiedBy>
  <dcterms:created xsi:type="dcterms:W3CDTF">2018-10-13T19:18:39Z</dcterms:created>
  <dcterms:modified xsi:type="dcterms:W3CDTF">2018-10-14T04:33:07Z</dcterms:modified>
</cp:coreProperties>
</file>