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ff\Code\Dateiverwaltung\Dateiverwaltung\"/>
    </mc:Choice>
  </mc:AlternateContent>
  <bookViews>
    <workbookView xWindow="0" yWindow="0" windowWidth="30720" windowHeight="13392" tabRatio="880" activeTab="4"/>
  </bookViews>
  <sheets>
    <sheet name="Aktu NEU" sheetId="1" r:id="rId1"/>
    <sheet name="Diadem-Lizenz" sheetId="2" r:id="rId2"/>
    <sheet name="Ausgetauschte NI ID" sheetId="3" r:id="rId3"/>
    <sheet name="Sammelkennung" sheetId="4" r:id="rId4"/>
    <sheet name="Login Mitarbeiter" sheetId="5" r:id="rId5"/>
    <sheet name="PC's Liste Buchhaltung" sheetId="7" r:id="rId6"/>
    <sheet name="Kosten PC--&gt;NB" sheetId="8" r:id="rId7"/>
    <sheet name="CAD update" sheetId="9" r:id="rId8"/>
    <sheet name="CAD update 2" sheetId="10" r:id="rId9"/>
    <sheet name="CAD update 3" sheetId="12" r:id="rId10"/>
    <sheet name="CAD update 4" sheetId="13" r:id="rId11"/>
    <sheet name="CAD update 5" sheetId="16" r:id="rId12"/>
    <sheet name="SW-Viewer 2016" sheetId="11" r:id="rId13"/>
    <sheet name="SW-Viewer 2018" sheetId="15" r:id="rId14"/>
    <sheet name="Adobe DC" sheetId="17" r:id="rId15"/>
  </sheets>
  <definedNames>
    <definedName name="_xlnm._FilterDatabase" localSheetId="0" hidden="1">'Aktu NEU'!$A$1:$AE$62</definedName>
    <definedName name="_xlnm._FilterDatabase" localSheetId="5" hidden="1">'PC''s Liste Buchhaltung'!$A$1:$Q$319</definedName>
    <definedName name="DATA1">'PC''s Liste Buchhaltung'!$A$2:$A$319</definedName>
    <definedName name="DATA10">'PC''s Liste Buchhaltung'!$M$2:$M$319</definedName>
    <definedName name="DATA11">'PC''s Liste Buchhaltung'!$N$2:$N$319</definedName>
    <definedName name="DATA12">'PC''s Liste Buchhaltung'!$O$2:$O$319</definedName>
    <definedName name="DATA13">'PC''s Liste Buchhaltung'!$P$2:$P$319</definedName>
    <definedName name="DATA14">'PC''s Liste Buchhaltung'!$Q$2:$Q$319</definedName>
    <definedName name="DATA2">'PC''s Liste Buchhaltung'!$B$2:$B$319</definedName>
    <definedName name="DATA3">'PC''s Liste Buchhaltung'!$C$2:$C$319</definedName>
    <definedName name="DATA4">'PC''s Liste Buchhaltung'!$D$2:$D$319</definedName>
    <definedName name="DATA5">'PC''s Liste Buchhaltung'!$F$2:$F$319</definedName>
    <definedName name="DATA6">'PC''s Liste Buchhaltung'!$G$2:$G$319</definedName>
    <definedName name="DATA7">'PC''s Liste Buchhaltung'!$H$2:$H$319</definedName>
    <definedName name="DATA8">'PC''s Liste Buchhaltung'!$J$2:$J$319</definedName>
    <definedName name="DATA9">'PC''s Liste Buchhaltung'!$L$2:$L$319</definedName>
    <definedName name="TABLE" localSheetId="0">'Aktu NEU'!#REF!</definedName>
    <definedName name="TEST1">'PC''s Liste Buchhaltung'!$A$310:$Q$319</definedName>
    <definedName name="TESTHKEY">'PC''s Liste Buchhaltung'!$Q$1</definedName>
    <definedName name="TESTKEYS">'PC''s Liste Buchhaltung'!$A$2:$P$319</definedName>
    <definedName name="TESTVKEY">'PC''s Liste Buchhaltung'!$A$1:$P$1</definedName>
  </definedNames>
  <calcPr calcId="162913"/>
</workbook>
</file>

<file path=xl/calcChain.xml><?xml version="1.0" encoding="utf-8"?>
<calcChain xmlns="http://schemas.openxmlformats.org/spreadsheetml/2006/main">
  <c r="F11" i="8" l="1"/>
  <c r="F12" i="8"/>
  <c r="F13" i="8"/>
  <c r="F14" i="8"/>
  <c r="F15" i="8"/>
  <c r="F16" i="8"/>
  <c r="F18" i="8"/>
  <c r="F19" i="8"/>
  <c r="F20" i="8"/>
  <c r="F10" i="8"/>
  <c r="G25" i="8" l="1"/>
  <c r="C17" i="8"/>
  <c r="D17" i="8" s="1"/>
  <c r="D25" i="8" s="1"/>
  <c r="C25" i="8" l="1"/>
  <c r="D28" i="8" s="1"/>
  <c r="F17" i="8"/>
  <c r="F25" i="8" s="1"/>
  <c r="G28" i="8" s="1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comments1.xml><?xml version="1.0" encoding="utf-8"?>
<comments xmlns="http://schemas.openxmlformats.org/spreadsheetml/2006/main">
  <authors>
    <author>Michaelis, Nicolas</author>
  </authors>
  <commentList>
    <comment ref="U1" authorId="0" shapeId="0">
      <text>
        <r>
          <rPr>
            <b/>
            <sz val="12"/>
            <color indexed="81"/>
            <rFont val="Tahoma"/>
            <family val="2"/>
          </rPr>
          <t>Michaelis, Nicolas:</t>
        </r>
        <r>
          <rPr>
            <sz val="12"/>
            <color indexed="81"/>
            <rFont val="Tahoma"/>
            <family val="2"/>
          </rPr>
          <t xml:space="preserve">
Seriennummer:
D13M16463
</t>
        </r>
        <r>
          <rPr>
            <strike/>
            <sz val="12"/>
            <color indexed="81"/>
            <rFont val="Tahoma"/>
            <family val="2"/>
          </rPr>
          <t>D13M16394</t>
        </r>
        <r>
          <rPr>
            <sz val="12"/>
            <color indexed="81"/>
            <rFont val="Tahoma"/>
            <family val="2"/>
          </rPr>
          <t xml:space="preserve">
H21M77777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Michaelis, Nicolas:</t>
        </r>
        <r>
          <rPr>
            <sz val="9"/>
            <color indexed="81"/>
            <rFont val="Tahoma"/>
            <family val="2"/>
          </rPr>
          <t xml:space="preserve">
Seriennummer: Z71M08231</t>
        </r>
      </text>
    </comment>
  </commentList>
</comments>
</file>

<file path=xl/comments2.xml><?xml version="1.0" encoding="utf-8"?>
<comments xmlns="http://schemas.openxmlformats.org/spreadsheetml/2006/main">
  <authors>
    <author>Hambach, Frederik</author>
  </authors>
  <commentList>
    <comment ref="A32" authorId="0" shapeId="0">
      <text>
        <r>
          <rPr>
            <b/>
            <sz val="9"/>
            <color indexed="81"/>
            <rFont val="Tahoma"/>
            <family val="2"/>
          </rPr>
          <t>Hambach, Frederik:</t>
        </r>
        <r>
          <rPr>
            <sz val="9"/>
            <color indexed="81"/>
            <rFont val="Tahoma"/>
            <family val="2"/>
          </rPr>
          <t xml:space="preserve">
Austausch PC CAD</t>
        </r>
      </text>
    </comment>
  </commentList>
</comments>
</file>

<file path=xl/comments3.xml><?xml version="1.0" encoding="utf-8"?>
<comments xmlns="http://schemas.openxmlformats.org/spreadsheetml/2006/main">
  <authors>
    <author>Waleska, Joerg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Waleska, Joerg:</t>
        </r>
        <r>
          <rPr>
            <sz val="9"/>
            <color indexed="81"/>
            <rFont val="Tahoma"/>
            <family val="2"/>
          </rPr>
          <t xml:space="preserve">
Rechner in Charge 1 eingeplant, da der Rechner schon längere Zeit Probleme macht</t>
        </r>
      </text>
    </comment>
  </commentList>
</comments>
</file>

<file path=xl/comments4.xml><?xml version="1.0" encoding="utf-8"?>
<comments xmlns="http://schemas.openxmlformats.org/spreadsheetml/2006/main">
  <authors>
    <author>Waleska, Joerg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Waleska, Joerg:</t>
        </r>
        <r>
          <rPr>
            <sz val="9"/>
            <color indexed="81"/>
            <rFont val="Tahoma"/>
            <family val="2"/>
          </rPr>
          <t xml:space="preserve">
Rechner in Charge 1 eingeplant, da der Rechner schon längere Zeit Probleme macht</t>
        </r>
      </text>
    </comment>
  </commentList>
</comments>
</file>

<file path=xl/sharedStrings.xml><?xml version="1.0" encoding="utf-8"?>
<sst xmlns="http://schemas.openxmlformats.org/spreadsheetml/2006/main" count="7669" uniqueCount="2672">
  <si>
    <t>PDO</t>
  </si>
  <si>
    <t>Bedarf Client 1. Schr.</t>
  </si>
  <si>
    <t>Reserviert</t>
  </si>
  <si>
    <t>o</t>
  </si>
  <si>
    <t>NCE</t>
  </si>
  <si>
    <t>EX+</t>
  </si>
  <si>
    <t>BMO</t>
  </si>
  <si>
    <t>Betrieb-system</t>
  </si>
  <si>
    <t>Benutzer</t>
  </si>
  <si>
    <t>Office Paket</t>
  </si>
  <si>
    <t>Sonstige Software</t>
  </si>
  <si>
    <t>CPU</t>
  </si>
  <si>
    <t>Standort</t>
  </si>
  <si>
    <t>LAN</t>
  </si>
  <si>
    <t>Bemerkungen</t>
  </si>
  <si>
    <t>Serien Nr.</t>
  </si>
  <si>
    <t xml:space="preserve"> PC oder Inventar Nr.</t>
  </si>
  <si>
    <t>PC Name
PCS Nr.</t>
  </si>
  <si>
    <t>Login-Name</t>
  </si>
  <si>
    <t>RAM</t>
  </si>
  <si>
    <t>PCNK0090</t>
  </si>
  <si>
    <t>ch-ep6</t>
  </si>
  <si>
    <t>Vehnor</t>
  </si>
  <si>
    <t>PCSULZB033130</t>
  </si>
  <si>
    <t>Wiersbowsky</t>
  </si>
  <si>
    <t>wiersbl</t>
  </si>
  <si>
    <t>Büro Mechanik</t>
  </si>
  <si>
    <t>X</t>
  </si>
  <si>
    <t>PCS32137</t>
  </si>
  <si>
    <t>CC550-3012</t>
  </si>
  <si>
    <t>rumtsj</t>
  </si>
  <si>
    <t>PCDESZR101974</t>
  </si>
  <si>
    <t>WIN 7</t>
  </si>
  <si>
    <t>Ehrhardt</t>
  </si>
  <si>
    <t>Rumetsch</t>
  </si>
  <si>
    <t>ehrharr</t>
  </si>
  <si>
    <t>39C7-XWDH-MRMS-QXJH</t>
  </si>
  <si>
    <t>Bruck</t>
  </si>
  <si>
    <t>bruckp</t>
  </si>
  <si>
    <t>J5BF-NHVQ-3SXW-Q3NH</t>
  </si>
  <si>
    <t>Allgemein</t>
  </si>
  <si>
    <t>XP</t>
  </si>
  <si>
    <t>Hoh</t>
  </si>
  <si>
    <t>hohv</t>
  </si>
  <si>
    <t>HKZG-R3DF-3MXR-T67S</t>
  </si>
  <si>
    <t>Labor</t>
  </si>
  <si>
    <t>Fertigung</t>
  </si>
  <si>
    <t>Lizenzinformation DIADEM</t>
  </si>
  <si>
    <t>Pos.</t>
  </si>
  <si>
    <t>Alte S/N</t>
  </si>
  <si>
    <t>Aktuelle S/N</t>
  </si>
  <si>
    <t>Diadem Paket</t>
  </si>
  <si>
    <t>Upgrades</t>
  </si>
  <si>
    <t>Abteilung</t>
  </si>
  <si>
    <t>01-26729-1</t>
  </si>
  <si>
    <t>D13M21056</t>
  </si>
  <si>
    <t>Diadem standard edition with DAC bundle (German)</t>
  </si>
  <si>
    <t>Scholl Josef MT (laut NI)</t>
  </si>
  <si>
    <t>00-26156-1</t>
  </si>
  <si>
    <t>D13M16462</t>
  </si>
  <si>
    <t>97-W21319-1</t>
  </si>
  <si>
    <t>D13M16461</t>
  </si>
  <si>
    <t>97-W21958-1</t>
  </si>
  <si>
    <t>D13M16458</t>
  </si>
  <si>
    <t>Diadem 2011</t>
  </si>
  <si>
    <t>Mann Michael (Blöcke)</t>
  </si>
  <si>
    <t>98-W22932-1</t>
  </si>
  <si>
    <t>D13M16459</t>
  </si>
  <si>
    <t>98-W22932-2</t>
  </si>
  <si>
    <t>D13M22033</t>
  </si>
  <si>
    <t>Diadem Packet Processing Toolkit (German)</t>
  </si>
  <si>
    <t>98-W23279-1</t>
  </si>
  <si>
    <t>D13M16460</t>
  </si>
  <si>
    <t>98-W23279-2</t>
  </si>
  <si>
    <t>D13M22034</t>
  </si>
  <si>
    <t>01-W26862-1</t>
  </si>
  <si>
    <t>D13M16464</t>
  </si>
  <si>
    <t>00-W26274-1</t>
  </si>
  <si>
    <t>D13M16463</t>
  </si>
  <si>
    <t>Diadem 11.2 (2010)</t>
  </si>
  <si>
    <t>CH-EP</t>
  </si>
  <si>
    <t>97-W22549-1</t>
  </si>
  <si>
    <t>D13M15531</t>
  </si>
  <si>
    <t>Diadem 10.1</t>
  </si>
  <si>
    <t>M73X42595</t>
  </si>
  <si>
    <t>Schwan Christian</t>
  </si>
  <si>
    <t>lfd. Nr.</t>
  </si>
  <si>
    <t>PC-Nr.</t>
  </si>
  <si>
    <t>PCS-Nr.</t>
  </si>
  <si>
    <t>Login-
Namen</t>
  </si>
  <si>
    <t>Aufstellungsort</t>
  </si>
  <si>
    <t>Sonstiges (u.a. Software 
- außer Standard)</t>
  </si>
  <si>
    <t>Windows</t>
  </si>
  <si>
    <t>Internet</t>
  </si>
  <si>
    <t>Labview</t>
  </si>
  <si>
    <t>DIADEM</t>
  </si>
  <si>
    <t>Sengbox</t>
  </si>
  <si>
    <t>Ni-PCI 6036E</t>
  </si>
  <si>
    <t>NI USB 6216</t>
  </si>
  <si>
    <t>Ni-PCMCIA 6036E</t>
  </si>
  <si>
    <t>Ni-PCI 6016E</t>
  </si>
  <si>
    <t>Hydra-light</t>
  </si>
  <si>
    <r>
      <t>Computer ID</t>
    </r>
    <r>
      <rPr>
        <sz val="10"/>
        <rFont val="Arial"/>
        <family val="2"/>
      </rPr>
      <t xml:space="preserve"> von NI</t>
    </r>
  </si>
  <si>
    <t>V 8.1</t>
  </si>
  <si>
    <t>V10.1</t>
  </si>
  <si>
    <t>V11.2</t>
  </si>
  <si>
    <t>Büro</t>
  </si>
  <si>
    <t>Bruck/
Hoh</t>
  </si>
  <si>
    <t>VISIO</t>
  </si>
  <si>
    <t>GQF9-Q9CW-N772-5M63</t>
  </si>
  <si>
    <t>wurde ersetzt durch PCS30132</t>
  </si>
  <si>
    <t>NBS32159</t>
  </si>
  <si>
    <t>hambacf</t>
  </si>
  <si>
    <t>universell</t>
  </si>
  <si>
    <t>Hambach</t>
  </si>
  <si>
    <t>Laptop Belinea</t>
  </si>
  <si>
    <t>FLFP-J5DZ-6X3Q-VBLR</t>
  </si>
  <si>
    <t>neu aufgesetzt</t>
  </si>
  <si>
    <t>NBS32014</t>
  </si>
  <si>
    <t>niehref</t>
  </si>
  <si>
    <t>Niehren</t>
  </si>
  <si>
    <t>Laptop Maxdata -neu</t>
  </si>
  <si>
    <t>DXQX-3SDN-7F3B-HMRG</t>
  </si>
  <si>
    <t>wurde ersetzt durch NBSSULZB033250</t>
  </si>
  <si>
    <t>Aggregate-Mobil
Prüfstand</t>
  </si>
  <si>
    <t>Update-PC</t>
  </si>
  <si>
    <t>9DMF-8BRV-4Y33-B5ZC</t>
  </si>
  <si>
    <t>Computer ID wurde von NI neu vergeben 
und Lizenz musste neu beantragt werden</t>
  </si>
  <si>
    <t>ch-ep5</t>
  </si>
  <si>
    <t>Jakob (Diplomarbeit)</t>
  </si>
  <si>
    <t>SVLJ-WFWT-CNMS-8YBV</t>
  </si>
  <si>
    <r>
      <t xml:space="preserve">Computer ID wurde von NI neu vergeben 
und Lizenz für Labview wurde </t>
    </r>
    <r>
      <rPr>
        <b/>
        <sz val="10"/>
        <rFont val="Arial"/>
        <family val="2"/>
      </rPr>
      <t>nicht</t>
    </r>
    <r>
      <rPr>
        <sz val="10"/>
        <rFont val="Arial"/>
        <family val="2"/>
      </rPr>
      <t xml:space="preserve"> neu beantragt</t>
    </r>
  </si>
  <si>
    <t>NBSSULZB034051</t>
  </si>
  <si>
    <t>alberth</t>
  </si>
  <si>
    <t>Albert</t>
  </si>
  <si>
    <t>Laptop HP ProBook 6550b</t>
  </si>
  <si>
    <t>KKK3-6BCH-3NC4-WR8X</t>
  </si>
  <si>
    <t>neu aufgesetzt Probleme mit Codesys debugger</t>
  </si>
  <si>
    <t>ch-ep3</t>
  </si>
  <si>
    <t>Geräuschmessung</t>
  </si>
  <si>
    <t>ausgetauscht</t>
  </si>
  <si>
    <t>VS6L-K9PQ-FZ3N-4MFL</t>
  </si>
  <si>
    <t>update</t>
  </si>
  <si>
    <t>NBSSULZB033250</t>
  </si>
  <si>
    <t>HRZG-PSXH-QXHM-DQBR</t>
  </si>
  <si>
    <t>Windows wurde neu Installiert</t>
  </si>
  <si>
    <t>Büro (Elektro)</t>
  </si>
  <si>
    <t>GTF8-29CD-J8DL-C49M</t>
  </si>
  <si>
    <t>Grafikkarte defekt</t>
  </si>
  <si>
    <t>rumetsj</t>
  </si>
  <si>
    <t>Montage</t>
  </si>
  <si>
    <t>BB9Y-CZLB-935S-K87J</t>
  </si>
  <si>
    <t>Rechner wurde entsorgt</t>
  </si>
  <si>
    <t xml:space="preserve"> KDK3-FBJF-D864-NQBP</t>
  </si>
  <si>
    <t xml:space="preserve"> Win 7 wurde installiert </t>
  </si>
  <si>
    <t>niklosj</t>
  </si>
  <si>
    <t>Niklos</t>
  </si>
  <si>
    <t>Y6V5-6M8J-Q6GP-GGWX</t>
  </si>
  <si>
    <t>Prüffeld</t>
  </si>
  <si>
    <t>bereits upgedated siehe Kommentar</t>
  </si>
  <si>
    <t>Insgesamt</t>
  </si>
  <si>
    <t>aktuell genutzt</t>
  </si>
  <si>
    <t>Prüfstand</t>
  </si>
  <si>
    <t>ch-ep4</t>
  </si>
  <si>
    <t>Motor-/Pumpen-Prüfstand</t>
  </si>
  <si>
    <t>PCSULSB033065</t>
  </si>
  <si>
    <t>Ißle</t>
  </si>
  <si>
    <t>issler</t>
  </si>
  <si>
    <t>PCDESZR101759</t>
  </si>
  <si>
    <t>Geräuschmesskammer</t>
  </si>
  <si>
    <t>6GZC-5BHX-7FG3-MMZR</t>
  </si>
  <si>
    <t>Notebook Maxdata</t>
  </si>
  <si>
    <t>Notebook Datenspeicherung DMG Maxdata</t>
  </si>
  <si>
    <t>PCDESZR101497</t>
  </si>
  <si>
    <t>Mobiler Messwagen</t>
  </si>
  <si>
    <t>NBDESZR102136</t>
  </si>
  <si>
    <t>Büro Elektro</t>
  </si>
  <si>
    <t>NBS32013</t>
  </si>
  <si>
    <t>Saar</t>
  </si>
  <si>
    <t>saark</t>
  </si>
  <si>
    <t>PC / IPC / Notebook</t>
  </si>
  <si>
    <t>Notebook</t>
  </si>
  <si>
    <t>Visio 2010</t>
  </si>
  <si>
    <t>PC</t>
  </si>
  <si>
    <t>CC480-2840</t>
  </si>
  <si>
    <t>HD Prüfstand</t>
  </si>
  <si>
    <t>CC550-3007</t>
  </si>
  <si>
    <t>6RZP-LWN6-QVV2-3HHX</t>
  </si>
  <si>
    <t>PCDESZR003525</t>
  </si>
  <si>
    <t>Montageplatz</t>
  </si>
  <si>
    <t>PCSULZB033227</t>
  </si>
  <si>
    <t>ch-ep1</t>
  </si>
  <si>
    <t>Rink</t>
  </si>
  <si>
    <t>rinkm</t>
  </si>
  <si>
    <t>PCSULZB034090</t>
  </si>
  <si>
    <t>Zägel / Springer</t>
  </si>
  <si>
    <t>DMG Software</t>
  </si>
  <si>
    <t>Programmierarbeitsplatz</t>
  </si>
  <si>
    <t>PCDESZR100980</t>
  </si>
  <si>
    <t>Groß</t>
  </si>
  <si>
    <t>grossm</t>
  </si>
  <si>
    <t>DFQX-5GPX-ZJNW-CQQV</t>
  </si>
  <si>
    <t>PCDESZR101265</t>
  </si>
  <si>
    <t>Michaelis</t>
  </si>
  <si>
    <t>ch-ep-fert</t>
  </si>
  <si>
    <t>8W28-4VFF-MGL3-2MV8</t>
  </si>
  <si>
    <t>CC550-3011</t>
  </si>
  <si>
    <t>PCS32077</t>
  </si>
  <si>
    <t>Weber</t>
  </si>
  <si>
    <t>PXBF-CKGB-W9CY-L5HC</t>
  </si>
  <si>
    <t>Leih PC Matthew Dawiec</t>
  </si>
  <si>
    <t>PCS30029</t>
  </si>
  <si>
    <t>PCS32138</t>
  </si>
  <si>
    <t>CC550-3009</t>
  </si>
  <si>
    <t>weberc2</t>
  </si>
  <si>
    <t>Liste mit Sammelkennungen (Windows)</t>
  </si>
  <si>
    <t>Werk</t>
  </si>
  <si>
    <t>Hydac Firma</t>
  </si>
  <si>
    <t>Rechtevergabe</t>
  </si>
  <si>
    <t>Zuständige Person</t>
  </si>
  <si>
    <t>Standort PC</t>
  </si>
  <si>
    <t>evtl. PCName</t>
  </si>
  <si>
    <t>Name</t>
  </si>
  <si>
    <t>Vorname</t>
  </si>
  <si>
    <t>Hermann</t>
  </si>
  <si>
    <t>Dochnahl</t>
  </si>
  <si>
    <t>Volker</t>
  </si>
  <si>
    <t>Ralf</t>
  </si>
  <si>
    <t>Michael</t>
  </si>
  <si>
    <t>Frederik</t>
  </si>
  <si>
    <t>Frank</t>
  </si>
  <si>
    <t>Jörg</t>
  </si>
  <si>
    <t>Markus</t>
  </si>
  <si>
    <t>Jan-Jürgen</t>
  </si>
  <si>
    <t>Karsten</t>
  </si>
  <si>
    <t>Springer</t>
  </si>
  <si>
    <t>Venohr</t>
  </si>
  <si>
    <t>Sven</t>
  </si>
  <si>
    <t>Christian</t>
  </si>
  <si>
    <t>Lothar</t>
  </si>
  <si>
    <t>Zägel</t>
  </si>
  <si>
    <t>Hans-Peter</t>
  </si>
  <si>
    <t>Login</t>
  </si>
  <si>
    <t>Nicolas</t>
  </si>
  <si>
    <t>Nr.</t>
  </si>
  <si>
    <t>Nikolaus</t>
  </si>
  <si>
    <t>Schäfer</t>
  </si>
  <si>
    <t>Rechner mit Virus musste neu installiert werden</t>
  </si>
  <si>
    <t>HFL</t>
  </si>
  <si>
    <t>Motor-Pumpen-Prüfstand</t>
  </si>
  <si>
    <t>Musterbau CNC Drehmaschine</t>
  </si>
  <si>
    <t xml:space="preserve">Fertigung </t>
  </si>
  <si>
    <t>springm</t>
  </si>
  <si>
    <t>zaegelh</t>
  </si>
  <si>
    <t>dochnav</t>
  </si>
  <si>
    <t>venohrs</t>
  </si>
  <si>
    <t>schaefn2</t>
  </si>
  <si>
    <t>Namensänderung</t>
  </si>
  <si>
    <t>ch-ep-praktikant</t>
  </si>
  <si>
    <t>alter Benutzername</t>
  </si>
  <si>
    <t>Ausgetauschter PC</t>
  </si>
  <si>
    <t>PC ausgetauscht NI ID</t>
  </si>
  <si>
    <t>IPCDESZR102734</t>
  </si>
  <si>
    <t>IPC</t>
  </si>
  <si>
    <t>ch-ep-pump</t>
  </si>
  <si>
    <t>ch-ep-dauerl</t>
  </si>
  <si>
    <t>ch-ep-noise</t>
  </si>
  <si>
    <t>ch-ep-cnc</t>
  </si>
  <si>
    <t>ch-ep-motor</t>
  </si>
  <si>
    <t>Pumpen-Prüfstand</t>
  </si>
  <si>
    <t>Motor-Prüfstand</t>
  </si>
  <si>
    <t>Dauerlaufprüfstand</t>
  </si>
  <si>
    <t>ch-ep2</t>
  </si>
  <si>
    <t>Kennwort</t>
  </si>
  <si>
    <t>ZWQF-9C3L-MWF7-CF5F</t>
  </si>
  <si>
    <t>Intel Pentium 794MHz @1,5GHz</t>
  </si>
  <si>
    <t>129.42.35.45</t>
  </si>
  <si>
    <t>0,99GB</t>
  </si>
  <si>
    <t>129.42.32.137</t>
  </si>
  <si>
    <t>Intel Dual Core CPU E8500@3,16GHz</t>
  </si>
  <si>
    <t>3GB</t>
  </si>
  <si>
    <t>CZC2108XGM</t>
  </si>
  <si>
    <t>129.42.36.147</t>
  </si>
  <si>
    <t>4GB</t>
  </si>
  <si>
    <t>129.42.32.24</t>
  </si>
  <si>
    <t>Intel Celeron CPU440@2,00GHz</t>
  </si>
  <si>
    <t>504MB</t>
  </si>
  <si>
    <t>CZC2018N4W</t>
  </si>
  <si>
    <t>2GB</t>
  </si>
  <si>
    <t xml:space="preserve">Intel® Core ™ i3-CPU 2100@ 3,1GHz </t>
  </si>
  <si>
    <t>CC400-5843</t>
  </si>
  <si>
    <t>129.42.26.73</t>
  </si>
  <si>
    <t>Intel Celeron CPU 2,66GHz</t>
  </si>
  <si>
    <t>CZC0457Q6V</t>
  </si>
  <si>
    <t>129.42.34.90</t>
  </si>
  <si>
    <t>Intel Dual Core CPU E5500@2,8GHz</t>
  </si>
  <si>
    <t>CZC1214BTX</t>
  </si>
  <si>
    <t>129.42.35.93</t>
  </si>
  <si>
    <t>129.42.37.74</t>
  </si>
  <si>
    <t>Intel Dual Core CPU E2160@1,8GHz</t>
  </si>
  <si>
    <t>1,99GB</t>
  </si>
  <si>
    <t>129.42.27.197</t>
  </si>
  <si>
    <t>1,96GB</t>
  </si>
  <si>
    <t>PCDESZR102678</t>
  </si>
  <si>
    <t xml:space="preserve">Intel® Core ™ i3 CPU 3220@ 3,30GHz </t>
  </si>
  <si>
    <t>PCDESZR102677</t>
  </si>
  <si>
    <t>N78Q-THK4-894R-3ZZV</t>
  </si>
  <si>
    <t>CZC2432PDM</t>
  </si>
  <si>
    <t>CC4802712</t>
  </si>
  <si>
    <t>129.42.30.132</t>
  </si>
  <si>
    <t>Intel Pentium 4 CPU 3,6GHz</t>
  </si>
  <si>
    <t>3,25GB</t>
  </si>
  <si>
    <t>129.42.32.13</t>
  </si>
  <si>
    <t>Intel Core 2 CPU T5500 @ 1,66 GHz</t>
  </si>
  <si>
    <t>129.42.35.205</t>
  </si>
  <si>
    <t>129.42.32.129</t>
  </si>
  <si>
    <t>Intel Core 2 CPU 6600 @ 2,64 GHz</t>
  </si>
  <si>
    <t>Intel Core 2 CPU E8500 @ 3,16 GHz</t>
  </si>
  <si>
    <t>3,5GB</t>
  </si>
  <si>
    <t>Sottile</t>
  </si>
  <si>
    <t>sottilg</t>
  </si>
  <si>
    <t>Hydac_12</t>
  </si>
  <si>
    <t>Elitebook</t>
  </si>
  <si>
    <t>Aktivierungscode</t>
  </si>
  <si>
    <t>CLWG-KHWX-P47F-35WT-V6M8</t>
  </si>
  <si>
    <t>Mobiler Messwagen Rumetsch</t>
  </si>
  <si>
    <t>IPCDESZR103018</t>
  </si>
  <si>
    <t>BTKC220007DZ</t>
  </si>
  <si>
    <t xml:space="preserve">Intel® Core™ i3-2120 CPU @ 3.30GHz </t>
  </si>
  <si>
    <t>BTKC3190070E</t>
  </si>
  <si>
    <t>Zentralrechner UHP</t>
  </si>
  <si>
    <t>PCDESZR103224</t>
  </si>
  <si>
    <t>CZC3218</t>
  </si>
  <si>
    <t xml:space="preserve">Intel® Core™ i3-3220 CPU @ 3.30GHz </t>
  </si>
  <si>
    <t>NBDESZR103341</t>
  </si>
  <si>
    <t>5CB3350FRS</t>
  </si>
  <si>
    <t>WIN7</t>
  </si>
  <si>
    <t>Gehring</t>
  </si>
  <si>
    <t>NBDESZR103338</t>
  </si>
  <si>
    <t>Verschrottet !! Aus Inventarliste entfernt</t>
  </si>
  <si>
    <t>Mainboard defekt</t>
  </si>
  <si>
    <t>PCDESZR103439</t>
  </si>
  <si>
    <t>CZC3461GVR</t>
  </si>
  <si>
    <t>129.42.43.123</t>
  </si>
  <si>
    <t>Win7</t>
  </si>
  <si>
    <t>4Y9W-JYGB-3MY2-5XLY</t>
  </si>
  <si>
    <t>R5PF-9GMW-JDX8-HKH2</t>
  </si>
  <si>
    <t>CH-EP-UHP</t>
  </si>
  <si>
    <t>2010</t>
  </si>
  <si>
    <t>BTKC3470026R</t>
  </si>
  <si>
    <t>UHP 1</t>
  </si>
  <si>
    <t>UHP 2</t>
  </si>
  <si>
    <t>UHP 3</t>
  </si>
  <si>
    <t>UHP 4</t>
  </si>
  <si>
    <t>UHP Prüfplatz 1</t>
  </si>
  <si>
    <t>UHP Prüfplatz 2</t>
  </si>
  <si>
    <t>UHP Prüfplatz 3</t>
  </si>
  <si>
    <t>UHP Prüfplatz 4</t>
  </si>
  <si>
    <t>BTKC3470026S</t>
  </si>
  <si>
    <t>BTKC3470028J</t>
  </si>
  <si>
    <t>PCDESZR100478</t>
  </si>
  <si>
    <t>TV69-CMG9-2DQC-6S3F</t>
  </si>
  <si>
    <t>PCDESZR003427</t>
  </si>
  <si>
    <t>PCDESZR100477</t>
  </si>
  <si>
    <t>Intel® Core ™ i5-660 CPU @ 3.3GHz</t>
  </si>
  <si>
    <t>8GB</t>
  </si>
  <si>
    <t>PCDESZR100479</t>
  </si>
  <si>
    <t>CZC04226JW</t>
  </si>
  <si>
    <t>NBDESZR103544</t>
  </si>
  <si>
    <t>5CB3350FRN</t>
  </si>
  <si>
    <t>UHP-Zentrale</t>
  </si>
  <si>
    <t>Hydac_1234</t>
  </si>
  <si>
    <t>UHP IndustriePCs und 46"</t>
  </si>
  <si>
    <t>IPCDESZR103692</t>
  </si>
  <si>
    <t>46" Monitor PC</t>
  </si>
  <si>
    <t>UHP</t>
  </si>
  <si>
    <t>UHP P1-4</t>
  </si>
  <si>
    <t>CZC437473T</t>
  </si>
  <si>
    <t>PCDESZR104156</t>
  </si>
  <si>
    <t>John</t>
  </si>
  <si>
    <t>Johnp</t>
  </si>
  <si>
    <t>PCS30132</t>
  </si>
  <si>
    <t>CC480-2712</t>
  </si>
  <si>
    <t xml:space="preserve">Intel® Pentium™ 4- @ 3,6GHz </t>
  </si>
  <si>
    <t>PCDESZR104204</t>
  </si>
  <si>
    <t>CZC4373J1V</t>
  </si>
  <si>
    <t>CAD / PC</t>
  </si>
  <si>
    <t>sottile</t>
  </si>
  <si>
    <t>BTPG41100PC7</t>
  </si>
  <si>
    <t>UHP 5</t>
  </si>
  <si>
    <t>BTPG41100PBA</t>
  </si>
  <si>
    <t>UHP 6</t>
  </si>
  <si>
    <t>UHP Prüfplatz 5</t>
  </si>
  <si>
    <t>UHP Prüfplatz 6</t>
  </si>
  <si>
    <t>UHP Prüfplatz 7</t>
  </si>
  <si>
    <t>UHP 7</t>
  </si>
  <si>
    <t>BTPG41100PBC</t>
  </si>
  <si>
    <t>UHP Prüfplatz 8</t>
  </si>
  <si>
    <t>UHP 8</t>
  </si>
  <si>
    <t>BTPG41100PCF</t>
  </si>
  <si>
    <t xml:space="preserve">Intel® Core™ i3-2100 CPU @ 3.10GHz </t>
  </si>
  <si>
    <t>Heinrich</t>
  </si>
  <si>
    <t>Tobias</t>
  </si>
  <si>
    <t>InvTar</t>
  </si>
  <si>
    <t>Anlagenbezeichnung</t>
  </si>
  <si>
    <t>Bezeichnung  Fortsetzung</t>
  </si>
  <si>
    <t>ZuJr</t>
  </si>
  <si>
    <t>Alter</t>
  </si>
  <si>
    <t>Anschaffungswert</t>
  </si>
  <si>
    <t>Serialnummer</t>
  </si>
  <si>
    <t>OrdBegr5</t>
  </si>
  <si>
    <t>PC/ Laptop</t>
  </si>
  <si>
    <t>Kst.Stelle</t>
  </si>
  <si>
    <t>Bereich</t>
  </si>
  <si>
    <t>Inventurhinweis</t>
  </si>
  <si>
    <t>Anlg.Nr.</t>
  </si>
  <si>
    <t>BuKr</t>
  </si>
  <si>
    <t>Raum.Nr.</t>
  </si>
  <si>
    <t>InvDatum</t>
  </si>
  <si>
    <t>100677</t>
  </si>
  <si>
    <t>HP ProBook 6550b Business Notebook</t>
  </si>
  <si>
    <t>H. Florian Welsch</t>
  </si>
  <si>
    <t>2011</t>
  </si>
  <si>
    <t>1.095,00</t>
  </si>
  <si>
    <t>SCNU0411XTY</t>
  </si>
  <si>
    <t>CH11</t>
  </si>
  <si>
    <t>L</t>
  </si>
  <si>
    <t>501121</t>
  </si>
  <si>
    <t>Ventile</t>
  </si>
  <si>
    <t>SYSTEMSCAN</t>
  </si>
  <si>
    <t>WERK 5</t>
  </si>
  <si>
    <t>31000489</t>
  </si>
  <si>
    <t>0005</t>
  </si>
  <si>
    <t>MAWI</t>
  </si>
  <si>
    <t>102151</t>
  </si>
  <si>
    <t>HP Compaq 6200 Pro MT Business PC</t>
  </si>
  <si>
    <t>Hr. Florian Welsch</t>
  </si>
  <si>
    <t>2012</t>
  </si>
  <si>
    <t>711,00</t>
  </si>
  <si>
    <t>CZC2173LZ0</t>
  </si>
  <si>
    <t>P</t>
  </si>
  <si>
    <t>31000614</t>
  </si>
  <si>
    <t>102158</t>
  </si>
  <si>
    <t>H. Stefan Walisch</t>
  </si>
  <si>
    <t>505,00</t>
  </si>
  <si>
    <t>CZC2173LYX</t>
  </si>
  <si>
    <t>31000610</t>
  </si>
  <si>
    <t>102159</t>
  </si>
  <si>
    <t>Hr. Walisch</t>
  </si>
  <si>
    <t>CZC2173LZ9</t>
  </si>
  <si>
    <t>31000611</t>
  </si>
  <si>
    <t>103047</t>
  </si>
  <si>
    <t>PC HP-Compaq 6300 Pro MT</t>
  </si>
  <si>
    <t>Hr. Zintel</t>
  </si>
  <si>
    <t>2013</t>
  </si>
  <si>
    <t>1.076,00</t>
  </si>
  <si>
    <t>5CB3150QTT</t>
  </si>
  <si>
    <t>31000671</t>
  </si>
  <si>
    <t>103892</t>
  </si>
  <si>
    <t>HP ProBook 650 G1 Business Notebook</t>
  </si>
  <si>
    <t>H. Michael Britz</t>
  </si>
  <si>
    <t>2014</t>
  </si>
  <si>
    <t>1.189,00</t>
  </si>
  <si>
    <t>CNU417B6XG</t>
  </si>
  <si>
    <t>31000741</t>
  </si>
  <si>
    <t>105118</t>
  </si>
  <si>
    <t>HP ProDesk 600 G1 Tower PC</t>
  </si>
  <si>
    <t>Hr. Tassilo Ziehmer</t>
  </si>
  <si>
    <t>2015</t>
  </si>
  <si>
    <t>525,00</t>
  </si>
  <si>
    <t>CZC50111NJ</t>
  </si>
  <si>
    <t>31000784</t>
  </si>
  <si>
    <t/>
  </si>
  <si>
    <t>100887</t>
  </si>
  <si>
    <t>HP Compaq 6000 Pro MT Business PC</t>
  </si>
  <si>
    <t>Hr. Dollmann</t>
  </si>
  <si>
    <t>455,00</t>
  </si>
  <si>
    <t>CZC11642BM</t>
  </si>
  <si>
    <t>501750</t>
  </si>
  <si>
    <t>QS</t>
  </si>
  <si>
    <t>31000504</t>
  </si>
  <si>
    <t>101082</t>
  </si>
  <si>
    <t>Hr. Baecker</t>
  </si>
  <si>
    <t>420,00</t>
  </si>
  <si>
    <t>CZC1219HLS</t>
  </si>
  <si>
    <t>31000537</t>
  </si>
  <si>
    <t>101083</t>
  </si>
  <si>
    <t>Hr. Becker Ewin</t>
  </si>
  <si>
    <t>CZC1219HLT</t>
  </si>
  <si>
    <t>31000536</t>
  </si>
  <si>
    <t>101084</t>
  </si>
  <si>
    <t>Hr. Krämer Kai</t>
  </si>
  <si>
    <t>CZC12491YH</t>
  </si>
  <si>
    <t>31000535</t>
  </si>
  <si>
    <t>101085</t>
  </si>
  <si>
    <t>Hr. Marian</t>
  </si>
  <si>
    <t>CZC12491YJ</t>
  </si>
  <si>
    <t>31000534</t>
  </si>
  <si>
    <t>101086</t>
  </si>
  <si>
    <t>Hr. Matheis</t>
  </si>
  <si>
    <t>CZC12491YK</t>
  </si>
  <si>
    <t>31000533</t>
  </si>
  <si>
    <t>101221</t>
  </si>
  <si>
    <t>Fr. Schichtel</t>
  </si>
  <si>
    <t>475,00</t>
  </si>
  <si>
    <t>CZC13286L8</t>
  </si>
  <si>
    <t>31000541</t>
  </si>
  <si>
    <t>101222</t>
  </si>
  <si>
    <t>Hr. Kinsinger</t>
  </si>
  <si>
    <t>CZC13286L7</t>
  </si>
  <si>
    <t>31000542</t>
  </si>
  <si>
    <t>103201</t>
  </si>
  <si>
    <t>HP Compaq 6300 Pro MT Business PC</t>
  </si>
  <si>
    <t>H. Arne Schmidt</t>
  </si>
  <si>
    <t>603,00</t>
  </si>
  <si>
    <t>CZC3282D0R</t>
  </si>
  <si>
    <t>31000683</t>
  </si>
  <si>
    <t>103203</t>
  </si>
  <si>
    <t>HP ProBook 6570b Business Notebook</t>
  </si>
  <si>
    <t>Hr. Sattler</t>
  </si>
  <si>
    <t>1.174,00</t>
  </si>
  <si>
    <t>5CB3270ZXH</t>
  </si>
  <si>
    <t>WERK 18</t>
  </si>
  <si>
    <t>31000684</t>
  </si>
  <si>
    <t>103673</t>
  </si>
  <si>
    <t>H. Kai Krämer</t>
  </si>
  <si>
    <t>1.425,00</t>
  </si>
  <si>
    <t>5CB40259N5</t>
  </si>
  <si>
    <t>31000725</t>
  </si>
  <si>
    <t>104140</t>
  </si>
  <si>
    <t>HP ProDesk 600 G1 Tower Business PC</t>
  </si>
  <si>
    <t>H. Sascha Kern</t>
  </si>
  <si>
    <t>CZC4374746</t>
  </si>
  <si>
    <t>31000766</t>
  </si>
  <si>
    <t>4197</t>
  </si>
  <si>
    <t>BELINEA Notebook b.book 5.1</t>
  </si>
  <si>
    <t>2008</t>
  </si>
  <si>
    <t>1.138,00</t>
  </si>
  <si>
    <t>16104880016</t>
  </si>
  <si>
    <t>31000438</t>
  </si>
  <si>
    <t>100421</t>
  </si>
  <si>
    <t>Industrie-Case 19 Zoll / 4 HE schwarz</t>
  </si>
  <si>
    <t>1.158,00</t>
  </si>
  <si>
    <t>BTHC032004YE</t>
  </si>
  <si>
    <t>504330</t>
  </si>
  <si>
    <t>31000600</t>
  </si>
  <si>
    <t>SPL-DR</t>
  </si>
  <si>
    <t>100646</t>
  </si>
  <si>
    <t>H. Eric Ruffing</t>
  </si>
  <si>
    <t>CZC0457Q6H</t>
  </si>
  <si>
    <t>31000486</t>
  </si>
  <si>
    <t>MAW</t>
  </si>
  <si>
    <t>100846</t>
  </si>
  <si>
    <t>Industrie-Case 19 Zoll/4HE schwarz</t>
  </si>
  <si>
    <t>H. Patrick Hennrich/Montagelinie SPL</t>
  </si>
  <si>
    <t>858,00</t>
  </si>
  <si>
    <t>BTHC118000SD</t>
  </si>
  <si>
    <t>WESTPFALZ</t>
  </si>
  <si>
    <t>31000557</t>
  </si>
  <si>
    <t>RV</t>
  </si>
  <si>
    <t>100892</t>
  </si>
  <si>
    <t>H. Gerd Stolz</t>
  </si>
  <si>
    <t>CZC11642BT</t>
  </si>
  <si>
    <t>31000503</t>
  </si>
  <si>
    <t>BÜRO</t>
  </si>
  <si>
    <t>100924</t>
  </si>
  <si>
    <t>1.488,00</t>
  </si>
  <si>
    <t>BTHC114002BQ</t>
  </si>
  <si>
    <t>31000507</t>
  </si>
  <si>
    <t>W-LINIE</t>
  </si>
  <si>
    <t>100925</t>
  </si>
  <si>
    <t>BTHC114002G6</t>
  </si>
  <si>
    <t>31000508</t>
  </si>
  <si>
    <t>Z-LINIE</t>
  </si>
  <si>
    <t>100926</t>
  </si>
  <si>
    <t>BTHC114002MG</t>
  </si>
  <si>
    <t>31000509</t>
  </si>
  <si>
    <t>SO-LINIE</t>
  </si>
  <si>
    <t>100927</t>
  </si>
  <si>
    <t>BTHC1140021K</t>
  </si>
  <si>
    <t>31000510</t>
  </si>
  <si>
    <t>WK-NR</t>
  </si>
  <si>
    <t>100928</t>
  </si>
  <si>
    <t>BTHC1140014N</t>
  </si>
  <si>
    <t>31000511</t>
  </si>
  <si>
    <t>WSE-2SV</t>
  </si>
  <si>
    <t>100929</t>
  </si>
  <si>
    <t>BTHC1140014D</t>
  </si>
  <si>
    <t>31000512</t>
  </si>
  <si>
    <t>MAN.POL.</t>
  </si>
  <si>
    <t>100930</t>
  </si>
  <si>
    <t>BTHC114000YT</t>
  </si>
  <si>
    <t>31000513</t>
  </si>
  <si>
    <t>LINIE 1</t>
  </si>
  <si>
    <t>101089</t>
  </si>
  <si>
    <t>Industrie-Case 19 Zoll/4 HE schwarz</t>
  </si>
  <si>
    <t>Markiergerät Richter</t>
  </si>
  <si>
    <t>993,00</t>
  </si>
  <si>
    <t>BTHC122002YI</t>
  </si>
  <si>
    <t>31000550</t>
  </si>
  <si>
    <t>SPERR</t>
  </si>
  <si>
    <t>101118</t>
  </si>
  <si>
    <t>1.566,00</t>
  </si>
  <si>
    <t>BTHC125001X9</t>
  </si>
  <si>
    <t>31000518</t>
  </si>
  <si>
    <t>PDP</t>
  </si>
  <si>
    <t>101119</t>
  </si>
  <si>
    <t>BTHC125002HL</t>
  </si>
  <si>
    <t>31000519</t>
  </si>
  <si>
    <t>KLEINPRU</t>
  </si>
  <si>
    <t>101120</t>
  </si>
  <si>
    <t>Industrie-PC 19 Zoll/4 HE schwarz</t>
  </si>
  <si>
    <t>BTHC1270021Z</t>
  </si>
  <si>
    <t>31000520</t>
  </si>
  <si>
    <t>PROP.2</t>
  </si>
  <si>
    <t>101122</t>
  </si>
  <si>
    <t>1.528,00</t>
  </si>
  <si>
    <t>BTHC127002QF</t>
  </si>
  <si>
    <t>31000523</t>
  </si>
  <si>
    <t>PL-D</t>
  </si>
  <si>
    <t>101124</t>
  </si>
  <si>
    <t>BTHC12700325</t>
  </si>
  <si>
    <t>31000525</t>
  </si>
  <si>
    <t>101127</t>
  </si>
  <si>
    <t>BTHC127001QZ</t>
  </si>
  <si>
    <t>31000527</t>
  </si>
  <si>
    <t>VERST.D</t>
  </si>
  <si>
    <t>101199</t>
  </si>
  <si>
    <t>WE/WA/Auftragsverwaltung</t>
  </si>
  <si>
    <t>851,00</t>
  </si>
  <si>
    <t>CZC1308P03</t>
  </si>
  <si>
    <t>31000530</t>
  </si>
  <si>
    <t>101493</t>
  </si>
  <si>
    <t>1.705,00</t>
  </si>
  <si>
    <t>BTHC139000C5</t>
  </si>
  <si>
    <t>31000599</t>
  </si>
  <si>
    <t>101494</t>
  </si>
  <si>
    <t>schlanke Produktionslinie</t>
  </si>
  <si>
    <t>1.960,50</t>
  </si>
  <si>
    <t>BTHC1390007Y</t>
  </si>
  <si>
    <t>31000666</t>
  </si>
  <si>
    <t>SPL-RV</t>
  </si>
  <si>
    <t>101611</t>
  </si>
  <si>
    <t>1.670,00</t>
  </si>
  <si>
    <t>BTHC139000XT</t>
  </si>
  <si>
    <t>31000598</t>
  </si>
  <si>
    <t>101776</t>
  </si>
  <si>
    <t>WK-Linie</t>
  </si>
  <si>
    <t>1.736,00</t>
  </si>
  <si>
    <t>BTHC150000YS</t>
  </si>
  <si>
    <t>31000664</t>
  </si>
  <si>
    <t>WK-R</t>
  </si>
  <si>
    <t>101862</t>
  </si>
  <si>
    <t>H. Thomas Motsch</t>
  </si>
  <si>
    <t>716,00</t>
  </si>
  <si>
    <t>CZC2018N4N</t>
  </si>
  <si>
    <t>31000582</t>
  </si>
  <si>
    <t>101880</t>
  </si>
  <si>
    <t>Hr. Thomas Döring</t>
  </si>
  <si>
    <t>535,00</t>
  </si>
  <si>
    <t>CZC20444PX</t>
  </si>
  <si>
    <t>31000584</t>
  </si>
  <si>
    <t>102374</t>
  </si>
  <si>
    <t>H. Martin Rein</t>
  </si>
  <si>
    <t>CZC224475D</t>
  </si>
  <si>
    <t>31000657</t>
  </si>
  <si>
    <t>102408</t>
  </si>
  <si>
    <t>Hr. Helmert</t>
  </si>
  <si>
    <t>CZC2244750</t>
  </si>
  <si>
    <t>31000619</t>
  </si>
  <si>
    <t>102433</t>
  </si>
  <si>
    <t>IPC 1200 Industrie-Case 4 HE schwarz</t>
  </si>
  <si>
    <t>Markiergerät Sperrventil-Prüfstand</t>
  </si>
  <si>
    <t>BTCL2120008Z</t>
  </si>
  <si>
    <t>31000620</t>
  </si>
  <si>
    <t>103177</t>
  </si>
  <si>
    <t>IPC1200</t>
  </si>
  <si>
    <t>1.410,00</t>
  </si>
  <si>
    <t>BTKC32000ZFG</t>
  </si>
  <si>
    <t>31000681</t>
  </si>
  <si>
    <t>VORARB.</t>
  </si>
  <si>
    <t>103194</t>
  </si>
  <si>
    <t>IPC 1200 WK-Renner</t>
  </si>
  <si>
    <t>zu Prüfstand 17855</t>
  </si>
  <si>
    <t>1.835,00</t>
  </si>
  <si>
    <t>BTKC32000ZHJ</t>
  </si>
  <si>
    <t>31000771</t>
  </si>
  <si>
    <t>103195</t>
  </si>
  <si>
    <t>zu Prüfstand 17856</t>
  </si>
  <si>
    <t>BTKC320003KK</t>
  </si>
  <si>
    <t>31000772</t>
  </si>
  <si>
    <t>103329</t>
  </si>
  <si>
    <t>H. Christian Schwan</t>
  </si>
  <si>
    <t>510,00</t>
  </si>
  <si>
    <t>CZC3385N34</t>
  </si>
  <si>
    <t>31000694</t>
  </si>
  <si>
    <t>SCHWAN</t>
  </si>
  <si>
    <t>103387</t>
  </si>
  <si>
    <t>IPC 1200</t>
  </si>
  <si>
    <t>Montage CH-PM</t>
  </si>
  <si>
    <t>1.851,00</t>
  </si>
  <si>
    <t>BTKC328014Z9</t>
  </si>
  <si>
    <t>31000701</t>
  </si>
  <si>
    <t>VORARBEI</t>
  </si>
  <si>
    <t>103550</t>
  </si>
  <si>
    <t>IPC 1200 Industrie-Case 4HE schwarz</t>
  </si>
  <si>
    <t>Prüfmodule Z(R)-Linie</t>
  </si>
  <si>
    <t>1.939,00</t>
  </si>
  <si>
    <t>BTKC3500077T</t>
  </si>
  <si>
    <t>31000722</t>
  </si>
  <si>
    <t>3785</t>
  </si>
  <si>
    <t>PC-Maxdata-KFK</t>
  </si>
  <si>
    <t>Mebis</t>
  </si>
  <si>
    <t>1,00</t>
  </si>
  <si>
    <t>479473280006</t>
  </si>
  <si>
    <t>99000001</t>
  </si>
  <si>
    <t>WK MEBIS</t>
  </si>
  <si>
    <t>4119</t>
  </si>
  <si>
    <t>CAD INTEL C2D 8500</t>
  </si>
  <si>
    <t>Kuhn Martin</t>
  </si>
  <si>
    <t>1.268,50</t>
  </si>
  <si>
    <t>CC550-3008</t>
  </si>
  <si>
    <t>31000431</t>
  </si>
  <si>
    <t>101141</t>
  </si>
  <si>
    <t>H. Hans-Jürgen Frentzel</t>
  </si>
  <si>
    <t>610,00</t>
  </si>
  <si>
    <t>CZC1308NZV</t>
  </si>
  <si>
    <t>CH21</t>
  </si>
  <si>
    <t>504333</t>
  </si>
  <si>
    <t>Systeme</t>
  </si>
  <si>
    <t>WERK 6</t>
  </si>
  <si>
    <t>31000516</t>
  </si>
  <si>
    <t>101968</t>
  </si>
  <si>
    <t>H. Michael Mann</t>
  </si>
  <si>
    <t>CZC2108XG8</t>
  </si>
  <si>
    <t>31000586</t>
  </si>
  <si>
    <t>101969</t>
  </si>
  <si>
    <t>H. Stefan Bonner</t>
  </si>
  <si>
    <t>565,00</t>
  </si>
  <si>
    <t>CZC2108XGH</t>
  </si>
  <si>
    <t>31000587</t>
  </si>
  <si>
    <t>101970</t>
  </si>
  <si>
    <t>H. Nico Schäfer</t>
  </si>
  <si>
    <t>CZC2108XGF</t>
  </si>
  <si>
    <t>31000588</t>
  </si>
  <si>
    <t>103178</t>
  </si>
  <si>
    <t>Universal-Prüfstand</t>
  </si>
  <si>
    <t>1.516,00</t>
  </si>
  <si>
    <t>BTKC32000ZFV</t>
  </si>
  <si>
    <t>31000680</t>
  </si>
  <si>
    <t>RENAULT</t>
  </si>
  <si>
    <t>103660</t>
  </si>
  <si>
    <t>HP EliteBook 2570p Business Notebook</t>
  </si>
  <si>
    <t>1.166,00</t>
  </si>
  <si>
    <t>CNU407BRS5</t>
  </si>
  <si>
    <t>31000726</t>
  </si>
  <si>
    <t>103842</t>
  </si>
  <si>
    <t>IPC 1200 klein</t>
  </si>
  <si>
    <t>1.472,00</t>
  </si>
  <si>
    <t>BTKC350007S9</t>
  </si>
  <si>
    <t>31000736</t>
  </si>
  <si>
    <t>WARENBEW</t>
  </si>
  <si>
    <t>4134</t>
  </si>
  <si>
    <t>MAXDATA Favorit 3000 I BTO</t>
  </si>
  <si>
    <t>für Richter Makiergerät CH-PS (H. Bonner)</t>
  </si>
  <si>
    <t>16042230005</t>
  </si>
  <si>
    <t>99000015</t>
  </si>
  <si>
    <t>MARKIERG</t>
  </si>
  <si>
    <t>4192</t>
  </si>
  <si>
    <t>1.258,00</t>
  </si>
  <si>
    <t>16104880010</t>
  </si>
  <si>
    <t>31000437</t>
  </si>
  <si>
    <t>4284</t>
  </si>
  <si>
    <t>H. Josef Schäfer</t>
  </si>
  <si>
    <t>1.298,50</t>
  </si>
  <si>
    <t>CC525-2865</t>
  </si>
  <si>
    <t>31000443</t>
  </si>
  <si>
    <t>ZF MONTA</t>
  </si>
  <si>
    <t>100278</t>
  </si>
  <si>
    <t>HP Z200 CAD Workstation</t>
  </si>
  <si>
    <t>Hr. Meyer</t>
  </si>
  <si>
    <t>1.914,90</t>
  </si>
  <si>
    <t>SCZC0205ZTR</t>
  </si>
  <si>
    <t>CH31</t>
  </si>
  <si>
    <t>504334</t>
  </si>
  <si>
    <t>Aggregate</t>
  </si>
  <si>
    <t>31000470</t>
  </si>
  <si>
    <t>MEYER</t>
  </si>
  <si>
    <t>103092</t>
  </si>
  <si>
    <t>H. Olaf Eisner</t>
  </si>
  <si>
    <t>648,00</t>
  </si>
  <si>
    <t>CZC3046JQJ</t>
  </si>
  <si>
    <t>31000674</t>
  </si>
  <si>
    <t>2554</t>
  </si>
  <si>
    <t>PC ComChat Celeron 2,4</t>
  </si>
  <si>
    <t>CC350-3501</t>
  </si>
  <si>
    <t>99000216</t>
  </si>
  <si>
    <t>F11</t>
  </si>
  <si>
    <t>3052</t>
  </si>
  <si>
    <t>PC zum Ausbau Viewstation Aggregatemontage</t>
  </si>
  <si>
    <t>99000208</t>
  </si>
  <si>
    <t>F1</t>
  </si>
  <si>
    <t>3182</t>
  </si>
  <si>
    <t>PC-Compaq XE 560</t>
  </si>
  <si>
    <t>0,01</t>
  </si>
  <si>
    <t>99000270</t>
  </si>
  <si>
    <t>3186</t>
  </si>
  <si>
    <t>99000212</t>
  </si>
  <si>
    <t>3270</t>
  </si>
  <si>
    <t>99000207</t>
  </si>
  <si>
    <t>3374</t>
  </si>
  <si>
    <t>3D-CAD Workstation HP XW 4300</t>
  </si>
  <si>
    <t>CC480-2807</t>
  </si>
  <si>
    <t>99000313</t>
  </si>
  <si>
    <t>3555</t>
  </si>
  <si>
    <t>PC-ComChat Celeron 2,6</t>
  </si>
  <si>
    <t>Hr. Meyer Manuel</t>
  </si>
  <si>
    <t>2006</t>
  </si>
  <si>
    <t>0,00</t>
  </si>
  <si>
    <t>CC400-5079</t>
  </si>
  <si>
    <t>31000375</t>
  </si>
  <si>
    <t>3653</t>
  </si>
  <si>
    <t>99000204</t>
  </si>
  <si>
    <t>3676</t>
  </si>
  <si>
    <t>CAD INTEL C2D 6600</t>
  </si>
  <si>
    <t>H. Schulz</t>
  </si>
  <si>
    <t>2007</t>
  </si>
  <si>
    <t>1.440,00</t>
  </si>
  <si>
    <t>CC480-2869</t>
  </si>
  <si>
    <t>31000399</t>
  </si>
  <si>
    <t>KLIEMENT</t>
  </si>
  <si>
    <t>3742</t>
  </si>
  <si>
    <t>PC-Maxdata Favorit 1000 I BTO</t>
  </si>
  <si>
    <t>99000273</t>
  </si>
  <si>
    <t>F16</t>
  </si>
  <si>
    <t>3761</t>
  </si>
  <si>
    <t>99000274</t>
  </si>
  <si>
    <t>3822</t>
  </si>
  <si>
    <t>CAD Intel C2D</t>
  </si>
  <si>
    <t>Hr. Scheit</t>
  </si>
  <si>
    <t>1.074,00</t>
  </si>
  <si>
    <t>CC480-2912</t>
  </si>
  <si>
    <t>31000411</t>
  </si>
  <si>
    <t>SCHEIT</t>
  </si>
  <si>
    <t>4373</t>
  </si>
  <si>
    <t>HP Compaq dc5800 MTC Business PC</t>
  </si>
  <si>
    <t>H. Gerd Jung</t>
  </si>
  <si>
    <t>2009</t>
  </si>
  <si>
    <t>SCZC9040943</t>
  </si>
  <si>
    <t>99000048</t>
  </si>
  <si>
    <t>JUNG</t>
  </si>
  <si>
    <t>2442</t>
  </si>
  <si>
    <t>PC ComChat PIV 3,2</t>
  </si>
  <si>
    <t>CH-E K allgemein</t>
  </si>
  <si>
    <t>2004</t>
  </si>
  <si>
    <t>2.008,15</t>
  </si>
  <si>
    <t>CC420-1360</t>
  </si>
  <si>
    <t>505830</t>
  </si>
  <si>
    <t>Verwaltung</t>
  </si>
  <si>
    <t>31000279</t>
  </si>
  <si>
    <t>101451</t>
  </si>
  <si>
    <t>HP Z210 CAD Workstation</t>
  </si>
  <si>
    <t>H. Gerd Schneider</t>
  </si>
  <si>
    <t>1.454,94</t>
  </si>
  <si>
    <t>CZC1388PD7</t>
  </si>
  <si>
    <t>505831</t>
  </si>
  <si>
    <t>31000561</t>
  </si>
  <si>
    <t>101658</t>
  </si>
  <si>
    <t>H. Olaf Pippel</t>
  </si>
  <si>
    <t>2.131,00</t>
  </si>
  <si>
    <t>CZC142FVLF</t>
  </si>
  <si>
    <t>31000570</t>
  </si>
  <si>
    <t>102293</t>
  </si>
  <si>
    <t>H. Martin Grill</t>
  </si>
  <si>
    <t>1.414,17</t>
  </si>
  <si>
    <t>CZC2251JNF</t>
  </si>
  <si>
    <t>31000628</t>
  </si>
  <si>
    <t>102312</t>
  </si>
  <si>
    <t>H. Raphael Hydrek</t>
  </si>
  <si>
    <t>CZC2251JNM</t>
  </si>
  <si>
    <t>31000624</t>
  </si>
  <si>
    <t>102313</t>
  </si>
  <si>
    <t>H. Steven Ries</t>
  </si>
  <si>
    <t>CZC2251JP2</t>
  </si>
  <si>
    <t>31000625</t>
  </si>
  <si>
    <t>102314</t>
  </si>
  <si>
    <t>H. Andre Jäger</t>
  </si>
  <si>
    <t>CZC2251JNW</t>
  </si>
  <si>
    <t>31000626</t>
  </si>
  <si>
    <t>102315</t>
  </si>
  <si>
    <t>H. Franz-Rudolf Hell</t>
  </si>
  <si>
    <t>CZC2251JNX</t>
  </si>
  <si>
    <t>31000627</t>
  </si>
  <si>
    <t>102316</t>
  </si>
  <si>
    <t>Fr. Petra Schmidthammer</t>
  </si>
  <si>
    <t>CZC2251JNQ</t>
  </si>
  <si>
    <t>31000629</t>
  </si>
  <si>
    <t>102317</t>
  </si>
  <si>
    <t>H. Dennis Mohr-Barholome</t>
  </si>
  <si>
    <t>CZC2251JP4</t>
  </si>
  <si>
    <t>31000630</t>
  </si>
  <si>
    <t>102319</t>
  </si>
  <si>
    <t>H. Eric Krämer</t>
  </si>
  <si>
    <t>CZC2251JPX</t>
  </si>
  <si>
    <t>31000632</t>
  </si>
  <si>
    <t>102320</t>
  </si>
  <si>
    <t>H. Maximilian Hess</t>
  </si>
  <si>
    <t>CZC2251JNV</t>
  </si>
  <si>
    <t>31000633</t>
  </si>
  <si>
    <t>102669</t>
  </si>
  <si>
    <t>H. Melanie Noack</t>
  </si>
  <si>
    <t>2.134,00</t>
  </si>
  <si>
    <t>CZC2222F4G</t>
  </si>
  <si>
    <t>31000641</t>
  </si>
  <si>
    <t>103419</t>
  </si>
  <si>
    <t>HP z220 CAD-Workstation</t>
  </si>
  <si>
    <t>2.121,00</t>
  </si>
  <si>
    <t>CZ3330NS9</t>
  </si>
  <si>
    <t>31000706</t>
  </si>
  <si>
    <t>103420</t>
  </si>
  <si>
    <t>CZC3330NS1</t>
  </si>
  <si>
    <t>31000707</t>
  </si>
  <si>
    <t>103927</t>
  </si>
  <si>
    <t>HP z230 CAD Workstation</t>
  </si>
  <si>
    <t>H. Markus Bill</t>
  </si>
  <si>
    <t>1.520,00</t>
  </si>
  <si>
    <t>CZC41431YH</t>
  </si>
  <si>
    <t>31000753</t>
  </si>
  <si>
    <t>103928</t>
  </si>
  <si>
    <t>H. Frank Schulz</t>
  </si>
  <si>
    <t>CZC4143203</t>
  </si>
  <si>
    <t>31000754</t>
  </si>
  <si>
    <t>104008</t>
  </si>
  <si>
    <t>H. Rafael Schitko</t>
  </si>
  <si>
    <t>2.497,00</t>
  </si>
  <si>
    <t>CZC41431WY</t>
  </si>
  <si>
    <t>31000744</t>
  </si>
  <si>
    <t>100244</t>
  </si>
  <si>
    <t>H. Daniel Hubert</t>
  </si>
  <si>
    <t>SCZC0205ZTP</t>
  </si>
  <si>
    <t>505832</t>
  </si>
  <si>
    <t>31000468</t>
  </si>
  <si>
    <t>100477</t>
  </si>
  <si>
    <t>H. Martin Schaus</t>
  </si>
  <si>
    <t>SCZC04226HM</t>
  </si>
  <si>
    <t>31000479</t>
  </si>
  <si>
    <t>101452</t>
  </si>
  <si>
    <t>Fr. Maria Schuch</t>
  </si>
  <si>
    <t>CZC1388PDP</t>
  </si>
  <si>
    <t>31000562</t>
  </si>
  <si>
    <t>101453</t>
  </si>
  <si>
    <t>H. Jürgen Altmeier</t>
  </si>
  <si>
    <t>CZC1388PDQ</t>
  </si>
  <si>
    <t>31000563</t>
  </si>
  <si>
    <t>101454</t>
  </si>
  <si>
    <t>H. Philip Gandner</t>
  </si>
  <si>
    <t>CZC1388PDH</t>
  </si>
  <si>
    <t>31000564</t>
  </si>
  <si>
    <t>101455</t>
  </si>
  <si>
    <t>H. Ralph Schulz</t>
  </si>
  <si>
    <t>CZC1388PDN</t>
  </si>
  <si>
    <t>31000565</t>
  </si>
  <si>
    <t>101456</t>
  </si>
  <si>
    <t>Gast/Azubi</t>
  </si>
  <si>
    <t>CZC1388PDF</t>
  </si>
  <si>
    <t>31000566</t>
  </si>
  <si>
    <t>101824</t>
  </si>
  <si>
    <t>Hr. Oster</t>
  </si>
  <si>
    <t>2.111,00</t>
  </si>
  <si>
    <t>CZC2029GNT</t>
  </si>
  <si>
    <t>31000579</t>
  </si>
  <si>
    <t>101979</t>
  </si>
  <si>
    <t>H. Benjamin Kihm</t>
  </si>
  <si>
    <t>CZC210BQHT</t>
  </si>
  <si>
    <t>31000593</t>
  </si>
  <si>
    <t>102024</t>
  </si>
  <si>
    <t>H. Egon Pohl</t>
  </si>
  <si>
    <t>1.540,00</t>
  </si>
  <si>
    <t>CZC210BQHX</t>
  </si>
  <si>
    <t>31000604</t>
  </si>
  <si>
    <t>102321</t>
  </si>
  <si>
    <t>CZC2251JNS</t>
  </si>
  <si>
    <t>31000634</t>
  </si>
  <si>
    <t>102895</t>
  </si>
  <si>
    <t>Gast/Student</t>
  </si>
  <si>
    <t>CZC30213GG</t>
  </si>
  <si>
    <t>31000662</t>
  </si>
  <si>
    <t>103023</t>
  </si>
  <si>
    <t>Hr. Bierbrauer</t>
  </si>
  <si>
    <t>CZC3173BB2</t>
  </si>
  <si>
    <t>31000670</t>
  </si>
  <si>
    <t>103393</t>
  </si>
  <si>
    <t>H. Martin Vogelgesang</t>
  </si>
  <si>
    <t>CZC3330NSG</t>
  </si>
  <si>
    <t>31000703</t>
  </si>
  <si>
    <t>103929</t>
  </si>
  <si>
    <t>CZC41431X9</t>
  </si>
  <si>
    <t>31000755</t>
  </si>
  <si>
    <t>103930</t>
  </si>
  <si>
    <t>CZC41431X7</t>
  </si>
  <si>
    <t>31000756</t>
  </si>
  <si>
    <t>2444</t>
  </si>
  <si>
    <t>Hr. Bär</t>
  </si>
  <si>
    <t>2.003,15</t>
  </si>
  <si>
    <t>CC420-1377</t>
  </si>
  <si>
    <t>31000282</t>
  </si>
  <si>
    <t>100266</t>
  </si>
  <si>
    <t>SCZC0205ZTM</t>
  </si>
  <si>
    <t>505833</t>
  </si>
  <si>
    <t>31000469</t>
  </si>
  <si>
    <t>100279</t>
  </si>
  <si>
    <t>Azubi</t>
  </si>
  <si>
    <t>SCZC0205ZT5</t>
  </si>
  <si>
    <t>31000471</t>
  </si>
  <si>
    <t>100494</t>
  </si>
  <si>
    <t>H. Markus Kuhn</t>
  </si>
  <si>
    <t>SCZC04226HY</t>
  </si>
  <si>
    <t>31000477</t>
  </si>
  <si>
    <t>100496</t>
  </si>
  <si>
    <t>H. Böhler</t>
  </si>
  <si>
    <t>SCZC04226JZ</t>
  </si>
  <si>
    <t>31000478</t>
  </si>
  <si>
    <t>101212</t>
  </si>
  <si>
    <t>Fr. Dündar</t>
  </si>
  <si>
    <t>2.056,00</t>
  </si>
  <si>
    <t>CZC1294CPV</t>
  </si>
  <si>
    <t>31000531</t>
  </si>
  <si>
    <t>101432</t>
  </si>
  <si>
    <t>H. Harald Klahm</t>
  </si>
  <si>
    <t>CZC1388PCZ</t>
  </si>
  <si>
    <t>31000567</t>
  </si>
  <si>
    <t>101555</t>
  </si>
  <si>
    <t>H. Markus Veit</t>
  </si>
  <si>
    <t>CZC138C2BR</t>
  </si>
  <si>
    <t>31000568</t>
  </si>
  <si>
    <t>102333</t>
  </si>
  <si>
    <t>CZC2251JPL</t>
  </si>
  <si>
    <t>31000635</t>
  </si>
  <si>
    <t>102612</t>
  </si>
  <si>
    <t>Fr. Tanja Wilhelm</t>
  </si>
  <si>
    <t>2.200,00</t>
  </si>
  <si>
    <t>CZC2221JMJ</t>
  </si>
  <si>
    <t>31000640</t>
  </si>
  <si>
    <t>102737</t>
  </si>
  <si>
    <t>Hr. Manuel Klein</t>
  </si>
  <si>
    <t>CZC2222F2M</t>
  </si>
  <si>
    <t>31000645</t>
  </si>
  <si>
    <t>103970</t>
  </si>
  <si>
    <t>H. Christian Repplinger</t>
  </si>
  <si>
    <t>CZC41431WV</t>
  </si>
  <si>
    <t>31000757</t>
  </si>
  <si>
    <t>103971</t>
  </si>
  <si>
    <t>H. Arkadiusz Plotka</t>
  </si>
  <si>
    <t>CZC41431XD</t>
  </si>
  <si>
    <t>31000758</t>
  </si>
  <si>
    <t>103972</t>
  </si>
  <si>
    <t>H. Lorenz Hensgen</t>
  </si>
  <si>
    <t>CZC41431Y6</t>
  </si>
  <si>
    <t>31000759</t>
  </si>
  <si>
    <t>103973</t>
  </si>
  <si>
    <t>CZC41431Y8</t>
  </si>
  <si>
    <t>31000760</t>
  </si>
  <si>
    <t>103974</t>
  </si>
  <si>
    <t>H. Andreas Böhler</t>
  </si>
  <si>
    <t>CZC41431YJ</t>
  </si>
  <si>
    <t>31000761</t>
  </si>
  <si>
    <t>102014</t>
  </si>
  <si>
    <t>HP EliteBook 2560b Business Notebook</t>
  </si>
  <si>
    <t>H. Philipp Hilzendegen</t>
  </si>
  <si>
    <t>CNU2051DNS</t>
  </si>
  <si>
    <t>505835</t>
  </si>
  <si>
    <t>31000597</t>
  </si>
  <si>
    <t>102318</t>
  </si>
  <si>
    <t>CZC2251JPW</t>
  </si>
  <si>
    <t>31000631</t>
  </si>
  <si>
    <t>102582</t>
  </si>
  <si>
    <t>Hr. Dr. Michael Reik</t>
  </si>
  <si>
    <t>1.537,00</t>
  </si>
  <si>
    <t>CNU2439MYR</t>
  </si>
  <si>
    <t>31000638</t>
  </si>
  <si>
    <t>102583</t>
  </si>
  <si>
    <t>Hr. Peter Bruck</t>
  </si>
  <si>
    <t>1.525,00</t>
  </si>
  <si>
    <t>CNU2439MYS</t>
  </si>
  <si>
    <t>31000639</t>
  </si>
  <si>
    <t>100033</t>
  </si>
  <si>
    <t>PC HP Compaq dc5800</t>
  </si>
  <si>
    <t>Hr. Issle</t>
  </si>
  <si>
    <t>SCZC91120WZ</t>
  </si>
  <si>
    <t>505850</t>
  </si>
  <si>
    <t>99000069</t>
  </si>
  <si>
    <t>100195</t>
  </si>
  <si>
    <t>Wiebowsky</t>
  </si>
  <si>
    <t>470,00</t>
  </si>
  <si>
    <t>SCZC011B5ZC</t>
  </si>
  <si>
    <t>31000465</t>
  </si>
  <si>
    <t>100395</t>
  </si>
  <si>
    <t>HP Compaq 8000 Elite CMT Business PC</t>
  </si>
  <si>
    <t>Messwerterfassung, Dauerversuch</t>
  </si>
  <si>
    <t>949,00</t>
  </si>
  <si>
    <t>SCZC0355PRQ</t>
  </si>
  <si>
    <t>31000467</t>
  </si>
  <si>
    <t>100441</t>
  </si>
  <si>
    <t>Hr. Niehren</t>
  </si>
  <si>
    <t>942,00</t>
  </si>
  <si>
    <t>SCNU0371PDQ</t>
  </si>
  <si>
    <t>31000474</t>
  </si>
  <si>
    <t>100478</t>
  </si>
  <si>
    <t>SCZC04226HT</t>
  </si>
  <si>
    <t>31000480</t>
  </si>
  <si>
    <t>100479</t>
  </si>
  <si>
    <t>SCZC04226JW</t>
  </si>
  <si>
    <t>31000481</t>
  </si>
  <si>
    <t>100539</t>
  </si>
  <si>
    <t>H. Albert Herrmann</t>
  </si>
  <si>
    <t>SCNU0411XVQ</t>
  </si>
  <si>
    <t>31000475</t>
  </si>
  <si>
    <t>100618</t>
  </si>
  <si>
    <t>für Fräsmaschine DMC 635V</t>
  </si>
  <si>
    <t>626,00</t>
  </si>
  <si>
    <t>31000476</t>
  </si>
  <si>
    <t>100980</t>
  </si>
  <si>
    <t>H. Michael Groß</t>
  </si>
  <si>
    <t>31000515</t>
  </si>
  <si>
    <t>101265</t>
  </si>
  <si>
    <t>H. Giuseppe Sottile</t>
  </si>
  <si>
    <t>681,00</t>
  </si>
  <si>
    <t>CZC13286KZ</t>
  </si>
  <si>
    <t>31000539</t>
  </si>
  <si>
    <t>101497</t>
  </si>
  <si>
    <t>H. Ralf Ehrhardt Büro</t>
  </si>
  <si>
    <t>CZC1394CJJ</t>
  </si>
  <si>
    <t>31000554</t>
  </si>
  <si>
    <t>101759</t>
  </si>
  <si>
    <t>31000576</t>
  </si>
  <si>
    <t>101974</t>
  </si>
  <si>
    <t>H. Ralf Ehrhardt (mobiler Prüfstand)</t>
  </si>
  <si>
    <t>607,00</t>
  </si>
  <si>
    <t>31000585</t>
  </si>
  <si>
    <t>102136</t>
  </si>
  <si>
    <t>HP ProBook 6560b Business Notebook</t>
  </si>
  <si>
    <t>H. Frederik Hambach</t>
  </si>
  <si>
    <t>1.069,00</t>
  </si>
  <si>
    <t>5CB2085R6T</t>
  </si>
  <si>
    <t>31000607</t>
  </si>
  <si>
    <t>102677</t>
  </si>
  <si>
    <t>H. Nikolaus Schäfer</t>
  </si>
  <si>
    <t>776,00</t>
  </si>
  <si>
    <t>31000643</t>
  </si>
  <si>
    <t>102678</t>
  </si>
  <si>
    <t>H. Christian Weber</t>
  </si>
  <si>
    <t>864,00</t>
  </si>
  <si>
    <t>CZC2432PF1</t>
  </si>
  <si>
    <t>31000644</t>
  </si>
  <si>
    <t>102734</t>
  </si>
  <si>
    <t>Pumpenprüfstand</t>
  </si>
  <si>
    <t>1210014813</t>
  </si>
  <si>
    <t>31000646</t>
  </si>
  <si>
    <t>103224</t>
  </si>
  <si>
    <t>Hr. Nikolas Michaelis</t>
  </si>
  <si>
    <t>568,00</t>
  </si>
  <si>
    <t>CZC3218DMC</t>
  </si>
  <si>
    <t>31000685</t>
  </si>
  <si>
    <t>103338</t>
  </si>
  <si>
    <t>H. Maximilian Gehring</t>
  </si>
  <si>
    <t>1.447,00</t>
  </si>
  <si>
    <t>5CB3350FRK</t>
  </si>
  <si>
    <t>31000696</t>
  </si>
  <si>
    <t>103341</t>
  </si>
  <si>
    <t>H. Lothar Wiersbowsky</t>
  </si>
  <si>
    <t>1.497,00</t>
  </si>
  <si>
    <t>31000698</t>
  </si>
  <si>
    <t>103439</t>
  </si>
  <si>
    <t>H. Volker Hoh</t>
  </si>
  <si>
    <t>31000710</t>
  </si>
  <si>
    <t>103544</t>
  </si>
  <si>
    <t>H. Karsten Saar</t>
  </si>
  <si>
    <t>31000719</t>
  </si>
  <si>
    <t>103692</t>
  </si>
  <si>
    <t>IPC Universal-Hochleistungs-Prüfstand</t>
  </si>
  <si>
    <t>BII46IQO5192-001</t>
  </si>
  <si>
    <t>99000336</t>
  </si>
  <si>
    <t>103707</t>
  </si>
  <si>
    <t>IPC 1200 gross</t>
  </si>
  <si>
    <t>Hochleistungsprüfstand</t>
  </si>
  <si>
    <t>1.698,00</t>
  </si>
  <si>
    <t>31000730</t>
  </si>
  <si>
    <t>103708</t>
  </si>
  <si>
    <t>31000731</t>
  </si>
  <si>
    <t>103709</t>
  </si>
  <si>
    <t>31000732</t>
  </si>
  <si>
    <t>103710</t>
  </si>
  <si>
    <t>BTKC3470028F</t>
  </si>
  <si>
    <t>31000733</t>
  </si>
  <si>
    <t>104149</t>
  </si>
  <si>
    <t>1.779,00</t>
  </si>
  <si>
    <t>31000777</t>
  </si>
  <si>
    <t>104150</t>
  </si>
  <si>
    <t>31000778</t>
  </si>
  <si>
    <t>104152</t>
  </si>
  <si>
    <t>31000779</t>
  </si>
  <si>
    <t>104153</t>
  </si>
  <si>
    <t>31000780</t>
  </si>
  <si>
    <t>104156</t>
  </si>
  <si>
    <t>H. Percy John</t>
  </si>
  <si>
    <t>31000768</t>
  </si>
  <si>
    <t>104204</t>
  </si>
  <si>
    <t>Programmierarbeitsplatz DMC CTX beta 800 TC</t>
  </si>
  <si>
    <t>2.201,00</t>
  </si>
  <si>
    <t>31000776</t>
  </si>
  <si>
    <t>3275</t>
  </si>
  <si>
    <t>CAD Hydac</t>
  </si>
  <si>
    <t>Hr. Rumetsch</t>
  </si>
  <si>
    <t>1.795,00</t>
  </si>
  <si>
    <t>31000351</t>
  </si>
  <si>
    <t>3427</t>
  </si>
  <si>
    <t>CAD-Arbeitsplatz</t>
  </si>
  <si>
    <t>CC480-2790</t>
  </si>
  <si>
    <t>99000311</t>
  </si>
  <si>
    <t>3532</t>
  </si>
  <si>
    <t>CAD INTEL C2D6600</t>
  </si>
  <si>
    <t>H. Niklas (Labor)</t>
  </si>
  <si>
    <t>31000368</t>
  </si>
  <si>
    <t>3574</t>
  </si>
  <si>
    <t>H. F. Hambach</t>
  </si>
  <si>
    <t>CC400-5860</t>
  </si>
  <si>
    <t>99000300</t>
  </si>
  <si>
    <t>3605</t>
  </si>
  <si>
    <t>NB MAXDATA Pro 5000IR</t>
  </si>
  <si>
    <t>H. Albert</t>
  </si>
  <si>
    <t>1.280,00</t>
  </si>
  <si>
    <t>47550430003</t>
  </si>
  <si>
    <t>31000376</t>
  </si>
  <si>
    <t>4121</t>
  </si>
  <si>
    <t>Praktikant</t>
  </si>
  <si>
    <t>1.537,50</t>
  </si>
  <si>
    <t>31000432</t>
  </si>
  <si>
    <t>4248</t>
  </si>
  <si>
    <t>HP dc5800 MT Business PC</t>
  </si>
  <si>
    <t>Hr. Rosinus</t>
  </si>
  <si>
    <t>SCZC8393B5M</t>
  </si>
  <si>
    <t>99000035</t>
  </si>
  <si>
    <t>4398</t>
  </si>
  <si>
    <t>HP Compaq dc7800 MTC Business PC</t>
  </si>
  <si>
    <t>SCZC90153X4</t>
  </si>
  <si>
    <t>99000050</t>
  </si>
  <si>
    <t>100092</t>
  </si>
  <si>
    <t>H. Tittelbach</t>
  </si>
  <si>
    <t>SCZC93820HQ</t>
  </si>
  <si>
    <t>506225</t>
  </si>
  <si>
    <t>99000068</t>
  </si>
  <si>
    <t>LOGISTIK</t>
  </si>
  <si>
    <t>101971</t>
  </si>
  <si>
    <t>Fr. Sabine Assfahl</t>
  </si>
  <si>
    <t>CZC2108XG6</t>
  </si>
  <si>
    <t>31000590</t>
  </si>
  <si>
    <t>101972</t>
  </si>
  <si>
    <t>Fr. Kerstin Weiß</t>
  </si>
  <si>
    <t>CZC2108XGK</t>
  </si>
  <si>
    <t>31000591</t>
  </si>
  <si>
    <t>102058</t>
  </si>
  <si>
    <t>H. Peter Schütz</t>
  </si>
  <si>
    <t>CZC2138PB2</t>
  </si>
  <si>
    <t>31000589</t>
  </si>
  <si>
    <t>102068</t>
  </si>
  <si>
    <t>Frei</t>
  </si>
  <si>
    <t>746,00</t>
  </si>
  <si>
    <t>CZC2134559</t>
  </si>
  <si>
    <t>31000603</t>
  </si>
  <si>
    <t>102826</t>
  </si>
  <si>
    <t>H. Stefan Follmann</t>
  </si>
  <si>
    <t>598,00</t>
  </si>
  <si>
    <t>CZC30139D3</t>
  </si>
  <si>
    <t>31000650</t>
  </si>
  <si>
    <t>3501</t>
  </si>
  <si>
    <t>CAD-Workstation</t>
  </si>
  <si>
    <t>Hr. Haupenthal</t>
  </si>
  <si>
    <t>1.315,00</t>
  </si>
  <si>
    <t>CC480-2767</t>
  </si>
  <si>
    <t>31000384</t>
  </si>
  <si>
    <t>100061</t>
  </si>
  <si>
    <t>Comchat Celeron 2,0 GHz</t>
  </si>
  <si>
    <t>CC350-4623</t>
  </si>
  <si>
    <t>506227</t>
  </si>
  <si>
    <t>99000188</t>
  </si>
  <si>
    <t>100644</t>
  </si>
  <si>
    <t>Hr. Keidel</t>
  </si>
  <si>
    <t>CZC0507171</t>
  </si>
  <si>
    <t>31000484</t>
  </si>
  <si>
    <t>100934</t>
  </si>
  <si>
    <t>H. Joachim Vosseler</t>
  </si>
  <si>
    <t>1.132,00</t>
  </si>
  <si>
    <t>CNU1162FXL</t>
  </si>
  <si>
    <t>31000514</t>
  </si>
  <si>
    <t>101660</t>
  </si>
  <si>
    <t>H. Alexander Conde</t>
  </si>
  <si>
    <t>701,00</t>
  </si>
  <si>
    <t>CZC1378ZS4</t>
  </si>
  <si>
    <t>31000569</t>
  </si>
  <si>
    <t>101694</t>
  </si>
  <si>
    <t>Fr. Anna Kirsch</t>
  </si>
  <si>
    <t>CZC1378ZS1</t>
  </si>
  <si>
    <t>31000572</t>
  </si>
  <si>
    <t>101696</t>
  </si>
  <si>
    <t>Fr. Astrid Reiss</t>
  </si>
  <si>
    <t>CZC1480RRM</t>
  </si>
  <si>
    <t>31000573</t>
  </si>
  <si>
    <t>101697</t>
  </si>
  <si>
    <t>H. Thomas Kohler</t>
  </si>
  <si>
    <t>CZC1480RRQ</t>
  </si>
  <si>
    <t>31000571</t>
  </si>
  <si>
    <t>101762</t>
  </si>
  <si>
    <t>H. Hübert Vitali</t>
  </si>
  <si>
    <t>520,00</t>
  </si>
  <si>
    <t>CZC2018N4R</t>
  </si>
  <si>
    <t>31000577</t>
  </si>
  <si>
    <t>101872</t>
  </si>
  <si>
    <t>Fr. Regina Groß</t>
  </si>
  <si>
    <t>CZC20444P7</t>
  </si>
  <si>
    <t>31000580</t>
  </si>
  <si>
    <t>101967</t>
  </si>
  <si>
    <t>H. Frederic Müller</t>
  </si>
  <si>
    <t>CZC20723JR</t>
  </si>
  <si>
    <t>31000592</t>
  </si>
  <si>
    <t>102146</t>
  </si>
  <si>
    <t>Hr. Christmann</t>
  </si>
  <si>
    <t>CZC2173LYW</t>
  </si>
  <si>
    <t>31000612</t>
  </si>
  <si>
    <t>102882</t>
  </si>
  <si>
    <t>H. Thomas Kramp      PAT 5</t>
  </si>
  <si>
    <t>741,00</t>
  </si>
  <si>
    <t>CZC30139DP</t>
  </si>
  <si>
    <t>31000653</t>
  </si>
  <si>
    <t>102967</t>
  </si>
  <si>
    <t>H. Sven Bernhard</t>
  </si>
  <si>
    <t>1.532,00</t>
  </si>
  <si>
    <t>CNU2459RZ5</t>
  </si>
  <si>
    <t>31000663</t>
  </si>
  <si>
    <t>102998</t>
  </si>
  <si>
    <t>859,00</t>
  </si>
  <si>
    <t>CZC3218DMP</t>
  </si>
  <si>
    <t>31000668</t>
  </si>
  <si>
    <t>103101</t>
  </si>
  <si>
    <t>H. Christian Orth</t>
  </si>
  <si>
    <t>1.118,00</t>
  </si>
  <si>
    <t>5CB3150QTJ</t>
  </si>
  <si>
    <t>31000679</t>
  </si>
  <si>
    <t>103331</t>
  </si>
  <si>
    <t>WPW</t>
  </si>
  <si>
    <t>CZC3218DMJ</t>
  </si>
  <si>
    <t>31000695</t>
  </si>
  <si>
    <t>103679</t>
  </si>
  <si>
    <t>H. Pascal Hilgert</t>
  </si>
  <si>
    <t>CZC4073X6Z</t>
  </si>
  <si>
    <t>31000724</t>
  </si>
  <si>
    <t>103681</t>
  </si>
  <si>
    <t>H. Dirk Christmann</t>
  </si>
  <si>
    <t>583,00</t>
  </si>
  <si>
    <t>CZC4073X7B</t>
  </si>
  <si>
    <t>31000727</t>
  </si>
  <si>
    <t>103715</t>
  </si>
  <si>
    <t>H. Benjamin Schmidt</t>
  </si>
  <si>
    <t>1.092,00</t>
  </si>
  <si>
    <t>CNU417B6YT</t>
  </si>
  <si>
    <t>31000728</t>
  </si>
  <si>
    <t>103784</t>
  </si>
  <si>
    <t>H. Ralph Jüllig</t>
  </si>
  <si>
    <t>CNU407BRRM</t>
  </si>
  <si>
    <t>31000735</t>
  </si>
  <si>
    <t>103077</t>
  </si>
  <si>
    <t>Diplomand</t>
  </si>
  <si>
    <t>CZC2433XH8</t>
  </si>
  <si>
    <t>506229</t>
  </si>
  <si>
    <t>31000673</t>
  </si>
  <si>
    <t>BRUECK</t>
  </si>
  <si>
    <t>103187</t>
  </si>
  <si>
    <t>H. Christian Haben</t>
  </si>
  <si>
    <t>1.405,00</t>
  </si>
  <si>
    <t>5CB3052VJN</t>
  </si>
  <si>
    <t>31000682</t>
  </si>
  <si>
    <t>3277</t>
  </si>
  <si>
    <t>3D-CAD-Anlage HPXW 4300</t>
  </si>
  <si>
    <t>CC480-2718</t>
  </si>
  <si>
    <t>99000229</t>
  </si>
  <si>
    <t>HAUG</t>
  </si>
  <si>
    <t>3874</t>
  </si>
  <si>
    <t>Lager Zentral</t>
  </si>
  <si>
    <t>48071010007</t>
  </si>
  <si>
    <t>31000415</t>
  </si>
  <si>
    <t>3948</t>
  </si>
  <si>
    <t>PC-Maxdata Favorit 3000</t>
  </si>
  <si>
    <t>Hr. Lex</t>
  </si>
  <si>
    <t>48176220004</t>
  </si>
  <si>
    <t>99000007</t>
  </si>
  <si>
    <t>4177</t>
  </si>
  <si>
    <t>CC500-2806</t>
  </si>
  <si>
    <t>99000230</t>
  </si>
  <si>
    <t>HAAS</t>
  </si>
  <si>
    <t>4196</t>
  </si>
  <si>
    <t>H. Hettkämper</t>
  </si>
  <si>
    <t>1.248,00</t>
  </si>
  <si>
    <t>16104880006</t>
  </si>
  <si>
    <t>31000436</t>
  </si>
  <si>
    <t>HETKAEMP</t>
  </si>
  <si>
    <t>100908</t>
  </si>
  <si>
    <t>Fr. Nadja Stock</t>
  </si>
  <si>
    <t>555,00</t>
  </si>
  <si>
    <t>CZC11550Y6</t>
  </si>
  <si>
    <t>506350</t>
  </si>
  <si>
    <t>31000505</t>
  </si>
  <si>
    <t>100909</t>
  </si>
  <si>
    <t>H. Michael Thinnes</t>
  </si>
  <si>
    <t>CZC11550XZ</t>
  </si>
  <si>
    <t>31000506</t>
  </si>
  <si>
    <t>101087</t>
  </si>
  <si>
    <t>Hr. Haake</t>
  </si>
  <si>
    <t>CZC12491YL</t>
  </si>
  <si>
    <t>31000532</t>
  </si>
  <si>
    <t>101219</t>
  </si>
  <si>
    <t>H. Werner Grisam</t>
  </si>
  <si>
    <t>CZC13286L9</t>
  </si>
  <si>
    <t>31000540</t>
  </si>
  <si>
    <t>101223</t>
  </si>
  <si>
    <t>H. Udo Thilmont</t>
  </si>
  <si>
    <t>CZC13286L6</t>
  </si>
  <si>
    <t>31000543</t>
  </si>
  <si>
    <t>101225</t>
  </si>
  <si>
    <t>Hr. Moritz Bächle</t>
  </si>
  <si>
    <t>CZC13286KQ</t>
  </si>
  <si>
    <t>31000544</t>
  </si>
  <si>
    <t>101227</t>
  </si>
  <si>
    <t>CZC13286L5</t>
  </si>
  <si>
    <t>31000545</t>
  </si>
  <si>
    <t>101235</t>
  </si>
  <si>
    <t>H. Markus Barwinski</t>
  </si>
  <si>
    <t>CZC13286L4</t>
  </si>
  <si>
    <t>31000546</t>
  </si>
  <si>
    <t>101236</t>
  </si>
  <si>
    <t>Hr. Willi Menth</t>
  </si>
  <si>
    <t>CZC13286L1</t>
  </si>
  <si>
    <t>31000547</t>
  </si>
  <si>
    <t>101241</t>
  </si>
  <si>
    <t>Hr. Rüdiger Bestfleisch</t>
  </si>
  <si>
    <t>CZC13286L0</t>
  </si>
  <si>
    <t>31000548</t>
  </si>
  <si>
    <t>101262</t>
  </si>
  <si>
    <t>Hr. Ralf Bickelmann</t>
  </si>
  <si>
    <t>CZC13286KV</t>
  </si>
  <si>
    <t>31000549</t>
  </si>
  <si>
    <t>102262</t>
  </si>
  <si>
    <t>CZC2187DK9</t>
  </si>
  <si>
    <t>31000617</t>
  </si>
  <si>
    <t>102507</t>
  </si>
  <si>
    <t>H. Rainer Ecker</t>
  </si>
  <si>
    <t>1.601,00</t>
  </si>
  <si>
    <t>CZC2251JQ4</t>
  </si>
  <si>
    <t>31000636</t>
  </si>
  <si>
    <t>103711</t>
  </si>
  <si>
    <t>Röntgenflureszenz-Messgerät</t>
  </si>
  <si>
    <t>1.816,00</t>
  </si>
  <si>
    <t>BTKC3470028G</t>
  </si>
  <si>
    <t>31000734</t>
  </si>
  <si>
    <t>104141</t>
  </si>
  <si>
    <t>H. Günter Weller</t>
  </si>
  <si>
    <t>CZC437473S</t>
  </si>
  <si>
    <t>31000767</t>
  </si>
  <si>
    <t>3403</t>
  </si>
  <si>
    <t>WA Hr. Thinnes/Fr. Stock</t>
  </si>
  <si>
    <t>CC480-2800</t>
  </si>
  <si>
    <t>99000148</t>
  </si>
  <si>
    <t>4146</t>
  </si>
  <si>
    <t>16042230014</t>
  </si>
  <si>
    <t>99000028</t>
  </si>
  <si>
    <t>100331</t>
  </si>
  <si>
    <t>Fr. Gensberger Anna</t>
  </si>
  <si>
    <t>482,15</t>
  </si>
  <si>
    <t>CZC02455WQ</t>
  </si>
  <si>
    <t>507172</t>
  </si>
  <si>
    <t>31000464</t>
  </si>
  <si>
    <t>101731</t>
  </si>
  <si>
    <t>HP EliteBook 2560p Business Notebook</t>
  </si>
  <si>
    <t>H. Karl Gensberger</t>
  </si>
  <si>
    <t>1.307,00</t>
  </si>
  <si>
    <t>CNU14915MM</t>
  </si>
  <si>
    <t>31000575</t>
  </si>
  <si>
    <t>103317</t>
  </si>
  <si>
    <t>545,00</t>
  </si>
  <si>
    <t>CZC3385N3F</t>
  </si>
  <si>
    <t>31000693</t>
  </si>
  <si>
    <t>100645</t>
  </si>
  <si>
    <t>Hr. Baus</t>
  </si>
  <si>
    <t>CZC0507172</t>
  </si>
  <si>
    <t>507173</t>
  </si>
  <si>
    <t>31000485</t>
  </si>
  <si>
    <t>101587</t>
  </si>
  <si>
    <t>Fr. Hannelore Neumüller</t>
  </si>
  <si>
    <t>CZC144531C</t>
  </si>
  <si>
    <t>31000558</t>
  </si>
  <si>
    <t>101730</t>
  </si>
  <si>
    <t>H. Peter Baus</t>
  </si>
  <si>
    <t>1.364,00</t>
  </si>
  <si>
    <t>CNU1491368</t>
  </si>
  <si>
    <t>31000574</t>
  </si>
  <si>
    <t>4120</t>
  </si>
  <si>
    <t>PC Mawi-Besprechungsraum</t>
  </si>
  <si>
    <t>CC550-3014</t>
  </si>
  <si>
    <t>31000430</t>
  </si>
  <si>
    <t>101364</t>
  </si>
  <si>
    <t>H. Rüdiger Jung</t>
  </si>
  <si>
    <t>CZC1333894</t>
  </si>
  <si>
    <t>507175</t>
  </si>
  <si>
    <t>WERK 15</t>
  </si>
  <si>
    <t>31000551</t>
  </si>
  <si>
    <t>102485</t>
  </si>
  <si>
    <t>Fr. Elke Folz</t>
  </si>
  <si>
    <t>CZC2346Z24</t>
  </si>
  <si>
    <t>31000623</t>
  </si>
  <si>
    <t>102819</t>
  </si>
  <si>
    <t>H. Gai Luong</t>
  </si>
  <si>
    <t>710,00</t>
  </si>
  <si>
    <t>CZC30139CY</t>
  </si>
  <si>
    <t>31000649</t>
  </si>
  <si>
    <t>103451</t>
  </si>
  <si>
    <t>H. Stefan Rothhaar</t>
  </si>
  <si>
    <t>CZC351032J</t>
  </si>
  <si>
    <t>507176</t>
  </si>
  <si>
    <t>31000713</t>
  </si>
  <si>
    <t>103094</t>
  </si>
  <si>
    <t>H. Maximilian Keller</t>
  </si>
  <si>
    <t>CZC2433XBY</t>
  </si>
  <si>
    <t>507750</t>
  </si>
  <si>
    <t>31000675</t>
  </si>
  <si>
    <t>106116</t>
  </si>
  <si>
    <t>HP ProBook 650 G1 Notebook</t>
  </si>
  <si>
    <t>Hr. Keller</t>
  </si>
  <si>
    <t>1.244,00</t>
  </si>
  <si>
    <t>5CG501RCV</t>
  </si>
  <si>
    <t>31000787</t>
  </si>
  <si>
    <t>100642</t>
  </si>
  <si>
    <t>allgem. Arbeitsplatz</t>
  </si>
  <si>
    <t>CZC0457Q6J</t>
  </si>
  <si>
    <t>508081</t>
  </si>
  <si>
    <t>31000487</t>
  </si>
  <si>
    <t>101403</t>
  </si>
  <si>
    <t>H. Florian Reiter</t>
  </si>
  <si>
    <t>1.239,00</t>
  </si>
  <si>
    <t>4CZ1350D49</t>
  </si>
  <si>
    <t>31000553</t>
  </si>
  <si>
    <t>101596</t>
  </si>
  <si>
    <t>H. Daniel Ciuca</t>
  </si>
  <si>
    <t>CZC144531F</t>
  </si>
  <si>
    <t>31000559</t>
  </si>
  <si>
    <t>102028</t>
  </si>
  <si>
    <t>H. Michael Weinmann</t>
  </si>
  <si>
    <t>540,90</t>
  </si>
  <si>
    <t>CZC2108XGJ</t>
  </si>
  <si>
    <t>31000601</t>
  </si>
  <si>
    <t>102153</t>
  </si>
  <si>
    <t>Fr. Christina Le</t>
  </si>
  <si>
    <t>CZC2173LZB</t>
  </si>
  <si>
    <t>31000613</t>
  </si>
  <si>
    <t>102461</t>
  </si>
  <si>
    <t>H. Dieter Gölz</t>
  </si>
  <si>
    <t>CZC22849BJ</t>
  </si>
  <si>
    <t>31000621</t>
  </si>
  <si>
    <t>102903</t>
  </si>
  <si>
    <t>1.291,00</t>
  </si>
  <si>
    <t>CNU2459RZD</t>
  </si>
  <si>
    <t>31000654</t>
  </si>
  <si>
    <t>100169</t>
  </si>
  <si>
    <t>HP Elitebook 2530p Business Notebook</t>
  </si>
  <si>
    <t>Vertrieb Baumaschinen</t>
  </si>
  <si>
    <t>1.274,00</t>
  </si>
  <si>
    <t>SCND8396NM3</t>
  </si>
  <si>
    <t>508082</t>
  </si>
  <si>
    <t>31000453</t>
  </si>
  <si>
    <t>100420</t>
  </si>
  <si>
    <t>H. Michael Müller</t>
  </si>
  <si>
    <t>1.054,00</t>
  </si>
  <si>
    <t>SCNU0353G1F</t>
  </si>
  <si>
    <t>31000473</t>
  </si>
  <si>
    <t>102072</t>
  </si>
  <si>
    <t>H. Gernot Sostmann</t>
  </si>
  <si>
    <t>CZC213455P</t>
  </si>
  <si>
    <t>31000605</t>
  </si>
  <si>
    <t>102073</t>
  </si>
  <si>
    <t>H. Michael Berwanger</t>
  </si>
  <si>
    <t>CZC213455G</t>
  </si>
  <si>
    <t>31000606</t>
  </si>
  <si>
    <t>102526</t>
  </si>
  <si>
    <t>H. Ferdinand Friebe</t>
  </si>
  <si>
    <t>CZC2346Z29</t>
  </si>
  <si>
    <t>31000637</t>
  </si>
  <si>
    <t>102607</t>
  </si>
  <si>
    <t>H. Frank Sprau</t>
  </si>
  <si>
    <t>CZC30139DL</t>
  </si>
  <si>
    <t>31000652</t>
  </si>
  <si>
    <t>103260</t>
  </si>
  <si>
    <t>H. Andreas Henkes</t>
  </si>
  <si>
    <t>745,00</t>
  </si>
  <si>
    <t>CZC3233V23</t>
  </si>
  <si>
    <t>31000688</t>
  </si>
  <si>
    <t>103340</t>
  </si>
  <si>
    <t>H. Tobias Schmitt</t>
  </si>
  <si>
    <t>CZC3385N3P</t>
  </si>
  <si>
    <t>31000697</t>
  </si>
  <si>
    <t>103909</t>
  </si>
  <si>
    <t>H. Johannes Kerber</t>
  </si>
  <si>
    <t>780,00</t>
  </si>
  <si>
    <t>CZC4114B79</t>
  </si>
  <si>
    <t>31000745</t>
  </si>
  <si>
    <t>104023</t>
  </si>
  <si>
    <t>H. Gerd Thiry</t>
  </si>
  <si>
    <t>CZC4256Y9J</t>
  </si>
  <si>
    <t>31000750</t>
  </si>
  <si>
    <t>104026</t>
  </si>
  <si>
    <t>HP Elitebook 820 G1 Business Notebook</t>
  </si>
  <si>
    <t>CH-VS Branche Heben + Fördern</t>
  </si>
  <si>
    <t>1.201,00</t>
  </si>
  <si>
    <t>CNU422B135</t>
  </si>
  <si>
    <t>31000751</t>
  </si>
  <si>
    <t>104244</t>
  </si>
  <si>
    <t>HP EliteBook 820G1 Sub-Notebook</t>
  </si>
  <si>
    <t>Hr. Henkes</t>
  </si>
  <si>
    <t>1.395,00</t>
  </si>
  <si>
    <t>5G5010Q9Y</t>
  </si>
  <si>
    <t>31000783</t>
  </si>
  <si>
    <t>106089</t>
  </si>
  <si>
    <t>Hr. Scheibel</t>
  </si>
  <si>
    <t>31000786</t>
  </si>
  <si>
    <t>3092</t>
  </si>
  <si>
    <t>H. Scheibel</t>
  </si>
  <si>
    <t>1.780,00</t>
  </si>
  <si>
    <t>CC480-2702</t>
  </si>
  <si>
    <t>31000386</t>
  </si>
  <si>
    <t>102135</t>
  </si>
  <si>
    <t>H. Lars Gerber</t>
  </si>
  <si>
    <t>796,00</t>
  </si>
  <si>
    <t>CZC213455F</t>
  </si>
  <si>
    <t>508083</t>
  </si>
  <si>
    <t>31000608</t>
  </si>
  <si>
    <t>103416</t>
  </si>
  <si>
    <t>Hr. Lothar Schneiders</t>
  </si>
  <si>
    <t>1.517,00</t>
  </si>
  <si>
    <t>CNU333C4K3</t>
  </si>
  <si>
    <t>31000708</t>
  </si>
  <si>
    <t>103417</t>
  </si>
  <si>
    <t>Hr. Patrick Hans</t>
  </si>
  <si>
    <t>CNU333C4F1</t>
  </si>
  <si>
    <t>31000709</t>
  </si>
  <si>
    <t>103450</t>
  </si>
  <si>
    <t>H. Markus Ringeisen</t>
  </si>
  <si>
    <t>CZC3461GVS</t>
  </si>
  <si>
    <t>31000712</t>
  </si>
  <si>
    <t>3276</t>
  </si>
  <si>
    <t>PC- Hydac (ehem. CAD-Rechner!)</t>
  </si>
  <si>
    <t>Azubi CH-VA</t>
  </si>
  <si>
    <t>CC480-2715</t>
  </si>
  <si>
    <t>31000352</t>
  </si>
  <si>
    <t>3470</t>
  </si>
  <si>
    <t>Hr. Solorzano</t>
  </si>
  <si>
    <t>CC480-2772</t>
  </si>
  <si>
    <t>99000315</t>
  </si>
  <si>
    <t>3533</t>
  </si>
  <si>
    <t>Intel C2D 6600</t>
  </si>
  <si>
    <t>Fr. Kries</t>
  </si>
  <si>
    <t>1.415,00</t>
  </si>
  <si>
    <t>CC480-2843</t>
  </si>
  <si>
    <t>31000369</t>
  </si>
  <si>
    <t>4298</t>
  </si>
  <si>
    <t>CAD Intel C2D 8500</t>
  </si>
  <si>
    <t>Hr. Steinmann</t>
  </si>
  <si>
    <t>99000314</t>
  </si>
  <si>
    <t>4299</t>
  </si>
  <si>
    <t>CAD INTEl C2D 8500</t>
  </si>
  <si>
    <t>Hr. Karizskis</t>
  </si>
  <si>
    <t>1.766,50</t>
  </si>
  <si>
    <t>CC525-2869</t>
  </si>
  <si>
    <t>31000446</t>
  </si>
  <si>
    <t>2784</t>
  </si>
  <si>
    <t>Hr. Hörnlein</t>
  </si>
  <si>
    <t>2005</t>
  </si>
  <si>
    <t>2.030,00</t>
  </si>
  <si>
    <t>CC480-2680</t>
  </si>
  <si>
    <t>508092</t>
  </si>
  <si>
    <t>31000295</t>
  </si>
  <si>
    <t>100434</t>
  </si>
  <si>
    <t>Hr. Vitali Hübert</t>
  </si>
  <si>
    <t>SCZC03811H5</t>
  </si>
  <si>
    <t>508706</t>
  </si>
  <si>
    <t>31000472</t>
  </si>
  <si>
    <t>103103</t>
  </si>
  <si>
    <t>Endverpackplatz</t>
  </si>
  <si>
    <t>1.430,00</t>
  </si>
  <si>
    <t>BTKC320003J6</t>
  </si>
  <si>
    <t>31000677</t>
  </si>
  <si>
    <t>103104</t>
  </si>
  <si>
    <t>PAT-1</t>
  </si>
  <si>
    <t>BTKC320003Q3</t>
  </si>
  <si>
    <t>31000678</t>
  </si>
  <si>
    <t>103551</t>
  </si>
  <si>
    <t>BTKC3500072F</t>
  </si>
  <si>
    <t>31000723</t>
  </si>
  <si>
    <t>101121</t>
  </si>
  <si>
    <t>1.393,00</t>
  </si>
  <si>
    <t>BTHC127002B3</t>
  </si>
  <si>
    <t>31000522</t>
  </si>
  <si>
    <t>101123</t>
  </si>
  <si>
    <t>BTHC1270011W</t>
  </si>
  <si>
    <t>31000524</t>
  </si>
  <si>
    <t>101125</t>
  </si>
  <si>
    <t>BTHC127002T7</t>
  </si>
  <si>
    <t>31000526</t>
  </si>
  <si>
    <t>SPL-DB</t>
  </si>
  <si>
    <t>101427</t>
  </si>
  <si>
    <t>2.039,50</t>
  </si>
  <si>
    <t>BTHC127000W9</t>
  </si>
  <si>
    <t>31000667</t>
  </si>
  <si>
    <t>103388</t>
  </si>
  <si>
    <t>H. Gerold Schardt</t>
  </si>
  <si>
    <t>BTKC328014ZA</t>
  </si>
  <si>
    <t>31000702</t>
  </si>
  <si>
    <t>103549</t>
  </si>
  <si>
    <t>BTKC350007J7</t>
  </si>
  <si>
    <t>31000721</t>
  </si>
  <si>
    <t>3784</t>
  </si>
  <si>
    <t>PC-Maxdata-PC</t>
  </si>
  <si>
    <t>Hr. Schwan</t>
  </si>
  <si>
    <t>47943280002</t>
  </si>
  <si>
    <t>31000408</t>
  </si>
  <si>
    <t>4207</t>
  </si>
  <si>
    <t>Prop.Montage universell (WPW)</t>
  </si>
  <si>
    <t>16042200019</t>
  </si>
  <si>
    <t>99000033</t>
  </si>
  <si>
    <t>PROP</t>
  </si>
  <si>
    <t>100019</t>
  </si>
  <si>
    <t>HP Compaq dc7800 CMT Business PC</t>
  </si>
  <si>
    <t>RPDR-Arbeitsplatz</t>
  </si>
  <si>
    <t>SCZC9037BH3</t>
  </si>
  <si>
    <t>99000044</t>
  </si>
  <si>
    <t>RPDR</t>
  </si>
  <si>
    <t>101117</t>
  </si>
  <si>
    <t>Prüfstand 18979</t>
  </si>
  <si>
    <t>BTHC125001WN</t>
  </si>
  <si>
    <t>31000517</t>
  </si>
  <si>
    <t>2423</t>
  </si>
  <si>
    <t>PC-ComChat Celeron 2,4</t>
  </si>
  <si>
    <t>CA-Montage CH-FADOK2_</t>
  </si>
  <si>
    <t>99000152</t>
  </si>
  <si>
    <t>F08</t>
  </si>
  <si>
    <t>3116</t>
  </si>
  <si>
    <t>99000209</t>
  </si>
  <si>
    <t>F12</t>
  </si>
  <si>
    <t>3126</t>
  </si>
  <si>
    <t>99000210</t>
  </si>
  <si>
    <t>H. Christoph Scheit</t>
  </si>
  <si>
    <t>CC400-5612</t>
  </si>
  <si>
    <t>99000301</t>
  </si>
  <si>
    <t>3543</t>
  </si>
  <si>
    <t>Laptop NB Maxdata Pro 5000 IR</t>
  </si>
  <si>
    <t>H. Scheit/CH-PA</t>
  </si>
  <si>
    <t>1.265,00</t>
  </si>
  <si>
    <t>47468310001</t>
  </si>
  <si>
    <t>31000374</t>
  </si>
  <si>
    <t>103418</t>
  </si>
  <si>
    <t>CZC3330NRZ</t>
  </si>
  <si>
    <t>31000705</t>
  </si>
  <si>
    <t>103018</t>
  </si>
  <si>
    <t>Universalprüfplatz P3</t>
  </si>
  <si>
    <t>1.316,00</t>
  </si>
  <si>
    <t>31000669</t>
  </si>
  <si>
    <t>103110</t>
  </si>
  <si>
    <t>für Universalprüfstand (Inv. 17749)</t>
  </si>
  <si>
    <t>31000729</t>
  </si>
  <si>
    <t>102241</t>
  </si>
  <si>
    <t>H. Konstantin Scheibel</t>
  </si>
  <si>
    <t>1.122,00</t>
  </si>
  <si>
    <t>CNU2051DQ2</t>
  </si>
  <si>
    <t>31000616</t>
  </si>
  <si>
    <t>3387</t>
  </si>
  <si>
    <t>NB MAXDATA Pro 6100 I</t>
  </si>
  <si>
    <t>H. Steinmann Mobil</t>
  </si>
  <si>
    <t>1.110,00</t>
  </si>
  <si>
    <t>47364890003</t>
  </si>
  <si>
    <t>31000365</t>
  </si>
  <si>
    <t>103102</t>
  </si>
  <si>
    <t>BTKC320003MF</t>
  </si>
  <si>
    <t>31000676</t>
  </si>
  <si>
    <t>77292</t>
  </si>
  <si>
    <t>PC Markiergerät DRV</t>
  </si>
  <si>
    <t>CC525-2875</t>
  </si>
  <si>
    <t>DOERINT</t>
  </si>
  <si>
    <t>99000073</t>
  </si>
  <si>
    <t>4072</t>
  </si>
  <si>
    <t>Schmidt Benjamin</t>
  </si>
  <si>
    <t>1.786,50</t>
  </si>
  <si>
    <t>CC480-2966</t>
  </si>
  <si>
    <t>ORTHC</t>
  </si>
  <si>
    <t>31000427</t>
  </si>
  <si>
    <t>100438</t>
  </si>
  <si>
    <t>Industrie-PC Markiermaschine DRV</t>
  </si>
  <si>
    <t>835,00</t>
  </si>
  <si>
    <t>BTHC0360002Y2</t>
  </si>
  <si>
    <t>31000491</t>
  </si>
  <si>
    <t>101128</t>
  </si>
  <si>
    <t>BTHC127003MZ</t>
  </si>
  <si>
    <t>31000529</t>
  </si>
  <si>
    <t>BTHC125001WB</t>
  </si>
  <si>
    <t>31000528</t>
  </si>
  <si>
    <t>1555</t>
  </si>
  <si>
    <t>PC PC-Line P III</t>
  </si>
  <si>
    <t>Markiergerät PH</t>
  </si>
  <si>
    <t>2000</t>
  </si>
  <si>
    <t>1.415,95</t>
  </si>
  <si>
    <t>8251</t>
  </si>
  <si>
    <t>31000114</t>
  </si>
  <si>
    <t>3318</t>
  </si>
  <si>
    <t>KLIEMEO</t>
  </si>
  <si>
    <t>99000205</t>
  </si>
  <si>
    <t>F17</t>
  </si>
  <si>
    <t>4369</t>
  </si>
  <si>
    <t>PC pneumatische Prüfung DRV</t>
  </si>
  <si>
    <t>1.278,00</t>
  </si>
  <si>
    <t>??</t>
  </si>
  <si>
    <t>31000458</t>
  </si>
  <si>
    <t>SPL-DRV</t>
  </si>
  <si>
    <t>3089</t>
  </si>
  <si>
    <t>Hr. Altmeyer</t>
  </si>
  <si>
    <t>CC480-2720</t>
  </si>
  <si>
    <t>KRÄMER</t>
  </si>
  <si>
    <t>99000220</t>
  </si>
  <si>
    <t>2312</t>
  </si>
  <si>
    <t>PC ComChat Celeron 2,0</t>
  </si>
  <si>
    <t>CC350-2890</t>
  </si>
  <si>
    <t>ROTHHAAR</t>
  </si>
  <si>
    <t>31000248</t>
  </si>
  <si>
    <t>1937</t>
  </si>
  <si>
    <t>3D-CAD-Anlage</t>
  </si>
  <si>
    <t>Hr. Ringeisen</t>
  </si>
  <si>
    <t>J90KH0J</t>
  </si>
  <si>
    <t>99000231</t>
  </si>
  <si>
    <t>2310</t>
  </si>
  <si>
    <t>CC350-2913</t>
  </si>
  <si>
    <t>31000246</t>
  </si>
  <si>
    <t>19773</t>
  </si>
  <si>
    <t>PC Hub- und Anlenkmessung</t>
  </si>
  <si>
    <t>Polrohrmontagelinie 2</t>
  </si>
  <si>
    <t>3.724,00</t>
  </si>
  <si>
    <t>203271-1</t>
  </si>
  <si>
    <t>ZIEHMET</t>
  </si>
  <si>
    <t>31000454</t>
  </si>
  <si>
    <t>LINIE 2</t>
  </si>
  <si>
    <t>3223</t>
  </si>
  <si>
    <t>Hubeinstellvorrichtung 2</t>
  </si>
  <si>
    <t>575,00</t>
  </si>
  <si>
    <t>CC400-5594</t>
  </si>
  <si>
    <t>31000389</t>
  </si>
  <si>
    <t>3861</t>
  </si>
  <si>
    <t>Diplomant</t>
  </si>
  <si>
    <t>47985160001</t>
  </si>
  <si>
    <t>KELLER</t>
  </si>
  <si>
    <t>31000412</t>
  </si>
  <si>
    <t>69326</t>
  </si>
  <si>
    <t>PC-Schrank Meßwerterfassungssystem Prop-Ventile</t>
  </si>
  <si>
    <t>60x1600x850mm</t>
  </si>
  <si>
    <t>2001</t>
  </si>
  <si>
    <t>1.193,52</t>
  </si>
  <si>
    <t>RUMETSCH</t>
  </si>
  <si>
    <t>21000605</t>
  </si>
  <si>
    <t>2019</t>
  </si>
  <si>
    <t>Maxdata Notebook 6000XMT</t>
  </si>
  <si>
    <t>2002</t>
  </si>
  <si>
    <t>1.971,76</t>
  </si>
  <si>
    <t>4323444001</t>
  </si>
  <si>
    <t>LAUERM2</t>
  </si>
  <si>
    <t>31000224</t>
  </si>
  <si>
    <t>2665</t>
  </si>
  <si>
    <t>Notebook Maxdata NB 7000x</t>
  </si>
  <si>
    <t>Drehmaschine</t>
  </si>
  <si>
    <t>30254270027</t>
  </si>
  <si>
    <t>99000102</t>
  </si>
  <si>
    <t>3923</t>
  </si>
  <si>
    <t>MAXDATA Notebook Pro 6100 IW</t>
  </si>
  <si>
    <t>47865450070</t>
  </si>
  <si>
    <t>99000214</t>
  </si>
  <si>
    <t>3369</t>
  </si>
  <si>
    <t>Diadem DB-Ventile</t>
  </si>
  <si>
    <t>CC400-5821</t>
  </si>
  <si>
    <t>31000419</t>
  </si>
  <si>
    <t>SPERRV</t>
  </si>
  <si>
    <t>4360</t>
  </si>
  <si>
    <t>31000459</t>
  </si>
  <si>
    <t>106183</t>
  </si>
  <si>
    <t>HP Elitebook 820 G1</t>
  </si>
  <si>
    <t>Hr. Rüdiger Jung</t>
  </si>
  <si>
    <t>1.567,00</t>
  </si>
  <si>
    <t>31000790</t>
  </si>
  <si>
    <t>Kostenvergleich PC vs. Notebook</t>
  </si>
  <si>
    <t>PC / NB</t>
  </si>
  <si>
    <t>Materialnr.</t>
  </si>
  <si>
    <t>6154959(PC)/6156511(NB)</t>
  </si>
  <si>
    <t xml:space="preserve">Notebook </t>
  </si>
  <si>
    <t>Windows Lizenz</t>
  </si>
  <si>
    <t>Installationspausch.</t>
  </si>
  <si>
    <t>Tastatur</t>
  </si>
  <si>
    <t>Maus</t>
  </si>
  <si>
    <t>Display</t>
  </si>
  <si>
    <t>Dockingstation</t>
  </si>
  <si>
    <t>Enteo Netzw. SW</t>
  </si>
  <si>
    <t>DVD Laufwerk</t>
  </si>
  <si>
    <t>Microsoft Server</t>
  </si>
  <si>
    <t>MS Office</t>
  </si>
  <si>
    <t>Summe</t>
  </si>
  <si>
    <t>Diadem Lizenz NI</t>
  </si>
  <si>
    <t>PCs älter als 4 Jahre</t>
  </si>
  <si>
    <t>Hr. Niklos</t>
  </si>
  <si>
    <t>Hr. Heinrich</t>
  </si>
  <si>
    <t>3583 MB</t>
  </si>
  <si>
    <t>Reichrath</t>
  </si>
  <si>
    <t>Yannic</t>
  </si>
  <si>
    <t>Differenz</t>
  </si>
  <si>
    <t>2Stück PC</t>
  </si>
  <si>
    <t>Stand: 14.07.2015</t>
  </si>
  <si>
    <t>erstellt: Hambach/ CH-EP</t>
  </si>
  <si>
    <t>Ballof</t>
  </si>
  <si>
    <t>Christopher</t>
  </si>
  <si>
    <t>Winfried</t>
  </si>
  <si>
    <t>Darm</t>
  </si>
  <si>
    <t>Gunther</t>
  </si>
  <si>
    <t>Patrick</t>
  </si>
  <si>
    <t>Percy</t>
  </si>
  <si>
    <t>Schmidt</t>
  </si>
  <si>
    <t>Bernd</t>
  </si>
  <si>
    <t>Giuseppe</t>
  </si>
  <si>
    <t>ballofc</t>
  </si>
  <si>
    <t>ballofw</t>
  </si>
  <si>
    <t>gehrinm</t>
  </si>
  <si>
    <t>gunthep</t>
  </si>
  <si>
    <t>heinrit2</t>
  </si>
  <si>
    <t>johnp</t>
  </si>
  <si>
    <t>schmidb4</t>
  </si>
  <si>
    <t>reichry</t>
  </si>
  <si>
    <t>Berechtigung Zugriff auf nicht freigegebene Zeichnungen</t>
  </si>
  <si>
    <t>heinrit</t>
  </si>
  <si>
    <t>CTX / Labor</t>
  </si>
  <si>
    <t>Mikroskop</t>
  </si>
  <si>
    <t>ch-ep-mikro</t>
  </si>
  <si>
    <t>PCDESZR106908</t>
  </si>
  <si>
    <t>PCDESZR106718</t>
  </si>
  <si>
    <t>PCDESZR107404</t>
  </si>
  <si>
    <t>98B5B1509000065</t>
  </si>
  <si>
    <t>Hambch</t>
  </si>
  <si>
    <t>PCDESZR100804</t>
  </si>
  <si>
    <t>CZC1115PNL</t>
  </si>
  <si>
    <t>CH-EP-MIKRO</t>
  </si>
  <si>
    <t>PC Mikroskop</t>
  </si>
  <si>
    <t xml:space="preserve">PC Lehrwerkstatt </t>
  </si>
  <si>
    <t>Mann Lothar</t>
  </si>
  <si>
    <t>PCDESZR100624</t>
  </si>
  <si>
    <t>CZC101JVLR</t>
  </si>
  <si>
    <t>Springer/Ballof</t>
  </si>
  <si>
    <t>CH-EP-NORM</t>
  </si>
  <si>
    <t>NBDESZR108037</t>
  </si>
  <si>
    <t>PCS31038</t>
  </si>
  <si>
    <t>CAD Hardwareupdate 2016 - Charge 1</t>
  </si>
  <si>
    <t>Ersetzt Bürorechner</t>
  </si>
  <si>
    <t>Equip.</t>
  </si>
  <si>
    <t>Bezeichnung</t>
  </si>
  <si>
    <t>TechnPlatz</t>
  </si>
  <si>
    <t>Kst.</t>
  </si>
  <si>
    <t>Hardware Typ</t>
  </si>
  <si>
    <t>Equipment</t>
  </si>
  <si>
    <t>PC Name</t>
  </si>
  <si>
    <t>CPCDESZR101658</t>
  </si>
  <si>
    <t>C-DE-DESZR-WERK005</t>
  </si>
  <si>
    <t>Pippel Olaf</t>
  </si>
  <si>
    <t>HP Z210 CAD</t>
  </si>
  <si>
    <t>101795</t>
  </si>
  <si>
    <t>CPCDESZR101795</t>
  </si>
  <si>
    <t>Steinert Markus</t>
  </si>
  <si>
    <t>Hr. Niklos (Labor)</t>
  </si>
  <si>
    <t>CPCDESZR102313</t>
  </si>
  <si>
    <t>Ries Steven</t>
  </si>
  <si>
    <t>Hr. Niklos (Büro)</t>
  </si>
  <si>
    <t>CPCDESZR102314</t>
  </si>
  <si>
    <t>Jäger Andre</t>
  </si>
  <si>
    <t>CPCDESZR102315</t>
  </si>
  <si>
    <t>Hell Franz-Rudolf</t>
  </si>
  <si>
    <t>CPCDESZR102293</t>
  </si>
  <si>
    <t>Grill Martin</t>
  </si>
  <si>
    <t>CPCDESZR102312</t>
  </si>
  <si>
    <t>Hydrek Raphael</t>
  </si>
  <si>
    <t>CPCDESZR102316</t>
  </si>
  <si>
    <t>Schmidthammer Petra</t>
  </si>
  <si>
    <t>CPCDESZR102317</t>
  </si>
  <si>
    <t>Hettinger-Bartholome Dennis</t>
  </si>
  <si>
    <t>CPCDESZR102318</t>
  </si>
  <si>
    <t>Hilzendegen Philipp</t>
  </si>
  <si>
    <t>CPCDESZR102320</t>
  </si>
  <si>
    <t>Hess Maximilian</t>
  </si>
  <si>
    <t>102322</t>
  </si>
  <si>
    <t>CPCDESZR102322</t>
  </si>
  <si>
    <t>Klein Hans-Dieter</t>
  </si>
  <si>
    <t>Hr. Ehrhardt</t>
  </si>
  <si>
    <t>PCS28161</t>
  </si>
  <si>
    <t>Achtung: Hier muss Software wieder aufgespielt werden. Bitte Frank Schulz kontaktieren</t>
  </si>
  <si>
    <t>Hr. Hoh</t>
  </si>
  <si>
    <t>Hr. Schäfer</t>
  </si>
  <si>
    <t>Hambach / Zägel</t>
  </si>
  <si>
    <t>PCDESZR102315</t>
  </si>
  <si>
    <t>PCDESZR101658</t>
  </si>
  <si>
    <t>PCDESZR102316</t>
  </si>
  <si>
    <t>PCDESZR102318</t>
  </si>
  <si>
    <t>PCDESZR101795</t>
  </si>
  <si>
    <t>PCDESZR102313</t>
  </si>
  <si>
    <t>PCDESZR102320</t>
  </si>
  <si>
    <t>PCDESZR102293</t>
  </si>
  <si>
    <t>PCDESZR102317</t>
  </si>
  <si>
    <t>PCGERSW003110</t>
  </si>
  <si>
    <t>Bolldorf</t>
  </si>
  <si>
    <t>PCGERSW003109</t>
  </si>
  <si>
    <t>Jacob</t>
  </si>
  <si>
    <t>Zwick Messrechner</t>
  </si>
  <si>
    <t>PCDEW10102256</t>
  </si>
  <si>
    <t>CTS Temperatur Prüfschrank</t>
  </si>
  <si>
    <t>NBDEW10102839</t>
  </si>
  <si>
    <t>EM-2000 Mahindra</t>
  </si>
  <si>
    <t>EM-2003/2014 MTU/Orange</t>
  </si>
  <si>
    <t>CAD Hardwareupdate 2016 - Charge 2</t>
  </si>
  <si>
    <t>102334</t>
  </si>
  <si>
    <t>CPCDESZR102334</t>
  </si>
  <si>
    <t>Fassian Jörg</t>
  </si>
  <si>
    <t>Weber Christian</t>
  </si>
  <si>
    <t>102335</t>
  </si>
  <si>
    <t>CPCDESZR102335</t>
  </si>
  <si>
    <t>Remus Kai</t>
  </si>
  <si>
    <t>Bolldorf Sascha</t>
  </si>
  <si>
    <t>102360</t>
  </si>
  <si>
    <t>CPCDESZR102360</t>
  </si>
  <si>
    <t>Lang Ulrich</t>
  </si>
  <si>
    <t>Jacob Dieter</t>
  </si>
  <si>
    <t>102361</t>
  </si>
  <si>
    <t>CPCDESZR102361</t>
  </si>
  <si>
    <t>Günther Jürgen</t>
  </si>
  <si>
    <t>102362</t>
  </si>
  <si>
    <t>CPCDESZR102362</t>
  </si>
  <si>
    <t>Murach Lars</t>
  </si>
  <si>
    <t>102636</t>
  </si>
  <si>
    <t>CPCDESZR102636</t>
  </si>
  <si>
    <t>Schäfer Thomas</t>
  </si>
  <si>
    <t>CPCDESZR102669</t>
  </si>
  <si>
    <t>Jakob Melanie</t>
  </si>
  <si>
    <t>Formular Anlagenbewegung</t>
  </si>
  <si>
    <t>CZC2029GNQ</t>
  </si>
  <si>
    <t>129.42.30.156</t>
  </si>
  <si>
    <t>Intel® Core™ i3-2120 CPU @ 3.30GHz</t>
  </si>
  <si>
    <t>CH-EP-NX</t>
  </si>
  <si>
    <t>Büro Mechanik Programmierung</t>
  </si>
  <si>
    <t>PCDESZR102335</t>
  </si>
  <si>
    <t>CZC2251JQ1</t>
  </si>
  <si>
    <t>Ansprechpartner</t>
  </si>
  <si>
    <t>Jan Rumetsch</t>
  </si>
  <si>
    <t>Volker Hoh</t>
  </si>
  <si>
    <t xml:space="preserve">Tobias Heinrich </t>
  </si>
  <si>
    <t>Frederik Hambach</t>
  </si>
  <si>
    <t>Ballof Christopher</t>
  </si>
  <si>
    <t>Springer Maik</t>
  </si>
  <si>
    <t>Zägel hans-Peter</t>
  </si>
  <si>
    <t>Albert Hermann</t>
  </si>
  <si>
    <t>Nikolaus Schäfer</t>
  </si>
  <si>
    <t>Ralf Ehrhardt</t>
  </si>
  <si>
    <t>Venohr Sven</t>
  </si>
  <si>
    <t>Gehring Maximilian</t>
  </si>
  <si>
    <t>Herr Albert</t>
  </si>
  <si>
    <t>Herr Hambach</t>
  </si>
  <si>
    <t>Herr Schäfer</t>
  </si>
  <si>
    <t>Herr Ehrhardt</t>
  </si>
  <si>
    <t>Herr Zägel</t>
  </si>
  <si>
    <t>Herr Venohr</t>
  </si>
  <si>
    <t>Herr Gehring</t>
  </si>
  <si>
    <t>Herr Sottile</t>
  </si>
  <si>
    <t>Herr Groß</t>
  </si>
  <si>
    <t>Michael Groß</t>
  </si>
  <si>
    <t>Giuseppe Sottile</t>
  </si>
  <si>
    <t>Username</t>
  </si>
  <si>
    <t>Herr Wiersbowsky</t>
  </si>
  <si>
    <t>Lothar Wiersbowsky</t>
  </si>
  <si>
    <t>Messfunktion aktiv</t>
  </si>
  <si>
    <t>Messfunktion notwendig</t>
  </si>
  <si>
    <t>PCDESZR 102316</t>
  </si>
  <si>
    <t>PCDESZR 102318</t>
  </si>
  <si>
    <t>PCDESZR 100804</t>
  </si>
  <si>
    <t>PCDESZR 103338</t>
  </si>
  <si>
    <t>NBDESZR 103341</t>
  </si>
  <si>
    <t>adm-zwick</t>
  </si>
  <si>
    <t>Zwick-Prüfstand</t>
  </si>
  <si>
    <t>IPCDESZR107404</t>
  </si>
  <si>
    <t>CH-EP-ZWICK</t>
  </si>
  <si>
    <t>IPCDESZR109568</t>
  </si>
  <si>
    <t>2959737V002</t>
  </si>
  <si>
    <t>Pokini</t>
  </si>
  <si>
    <t xml:space="preserve">Intel® Core™ i3-4010U CPU @ 1.70GHz </t>
  </si>
  <si>
    <t>Prüfstand Dauerpulsversuche</t>
  </si>
  <si>
    <t>Hydraulikprüfstand für Dauerpulsversuche druckdichter Räume</t>
  </si>
  <si>
    <t>IPCDESZR103815</t>
  </si>
  <si>
    <t>NB-LEIH-01</t>
  </si>
  <si>
    <t>SCNU9073QVH</t>
  </si>
  <si>
    <t>Rinck</t>
  </si>
  <si>
    <t>PCDESZR100452</t>
  </si>
  <si>
    <t>Rundschleifmaschine</t>
  </si>
  <si>
    <t>CAD Hardwareupdate 2017</t>
  </si>
  <si>
    <t>102815</t>
  </si>
  <si>
    <t>CPCDESZR102815</t>
  </si>
  <si>
    <t>Stamber Marcel</t>
  </si>
  <si>
    <t>HP Z220 CAD</t>
  </si>
  <si>
    <t>103150</t>
  </si>
  <si>
    <t>CPCDESZR103150</t>
  </si>
  <si>
    <t>Jacobus Heinz</t>
  </si>
  <si>
    <t>Sottile Giuseppe</t>
  </si>
  <si>
    <t>103151</t>
  </si>
  <si>
    <t>CPCDESZR103151</t>
  </si>
  <si>
    <t>Bereschka Andreas</t>
  </si>
  <si>
    <t>103152</t>
  </si>
  <si>
    <t>CPCDESZR103152</t>
  </si>
  <si>
    <t>Knob Christian</t>
  </si>
  <si>
    <t>103153</t>
  </si>
  <si>
    <t>CPCDESZR103153</t>
  </si>
  <si>
    <t>Abel Claudia</t>
  </si>
  <si>
    <t>103162</t>
  </si>
  <si>
    <t>CPCDESZR103162</t>
  </si>
  <si>
    <t>1401101</t>
  </si>
  <si>
    <t>Riefer Sascha</t>
  </si>
  <si>
    <t>103232</t>
  </si>
  <si>
    <t>CPCDESZR103232</t>
  </si>
  <si>
    <t>1401900</t>
  </si>
  <si>
    <t>Bohnen Erich</t>
  </si>
  <si>
    <t>CPCDESZR103419</t>
  </si>
  <si>
    <t>Carsten Göddel</t>
  </si>
  <si>
    <t>Hambach Frederik</t>
  </si>
  <si>
    <t>CH-EP-KLIMA</t>
  </si>
  <si>
    <t>edrawings</t>
  </si>
  <si>
    <t>Thorn</t>
  </si>
  <si>
    <t>Darius</t>
  </si>
  <si>
    <t>thornd</t>
  </si>
  <si>
    <t>Martin</t>
  </si>
  <si>
    <t>Klimaschrank Espec</t>
  </si>
  <si>
    <t>100804</t>
  </si>
  <si>
    <t>Labouvie</t>
  </si>
  <si>
    <t>labouvm</t>
  </si>
  <si>
    <t>Kalmes</t>
  </si>
  <si>
    <t>HELABORALLG</t>
  </si>
  <si>
    <t>labor_2011</t>
  </si>
  <si>
    <t>Herr Thorn</t>
  </si>
  <si>
    <t>Darius Thorn (Schleifma)</t>
  </si>
  <si>
    <t>IPCDESZR110233</t>
  </si>
  <si>
    <t>Dauerlauf Digitaler Druckregler</t>
  </si>
  <si>
    <t>Fertigung CTX</t>
  </si>
  <si>
    <t>Bungert</t>
  </si>
  <si>
    <t>CZC30213GH</t>
  </si>
  <si>
    <t>CAD Hardwareupdate 2018</t>
  </si>
  <si>
    <t>CPCDESZR103499</t>
  </si>
  <si>
    <t>TheobaK</t>
  </si>
  <si>
    <t>HP Z230 CAD Workstation</t>
  </si>
  <si>
    <t>CPCDESZR103931</t>
  </si>
  <si>
    <t>LauerM</t>
  </si>
  <si>
    <t>CPCDESZR103932</t>
  </si>
  <si>
    <t>WelkerM2</t>
  </si>
  <si>
    <t>CPCDESZR102319</t>
  </si>
  <si>
    <t>Frank Schulz,  &gt; Workstation in Besprechungsraum wird intern CH-EV getauscht</t>
  </si>
  <si>
    <t>CPCDESZR103148</t>
  </si>
  <si>
    <t xml:space="preserve">Patrick Rouget </t>
  </si>
  <si>
    <t>CPCDESZR103420</t>
  </si>
  <si>
    <t>Luckas Jöran
Simulation</t>
  </si>
  <si>
    <t>CPCDESZR103927</t>
  </si>
  <si>
    <t>Bill Markus</t>
  </si>
  <si>
    <t>CPCDESZR103928</t>
  </si>
  <si>
    <t>Murach Kirstin
KSolidWorks Composer</t>
  </si>
  <si>
    <t>Rink Markus</t>
  </si>
  <si>
    <t>CTX</t>
  </si>
  <si>
    <t xml:space="preserve">Schäfer </t>
  </si>
  <si>
    <t xml:space="preserve">John </t>
  </si>
  <si>
    <t xml:space="preserve">Niklos </t>
  </si>
  <si>
    <t xml:space="preserve">Bungert </t>
  </si>
  <si>
    <t>Bungerm</t>
  </si>
  <si>
    <t>beantragt</t>
  </si>
  <si>
    <t>PXI</t>
  </si>
  <si>
    <t>BG1 Pumpenprüfstand</t>
  </si>
  <si>
    <t>verschrottet</t>
  </si>
  <si>
    <t>IPCDESZR106280</t>
  </si>
  <si>
    <t>Adblue Dauerlauf</t>
  </si>
  <si>
    <t>Messfunktion</t>
  </si>
  <si>
    <t>Piecha</t>
  </si>
  <si>
    <t>CTX alpha</t>
  </si>
  <si>
    <t>CTX Beta</t>
  </si>
  <si>
    <t>CTX beta</t>
  </si>
  <si>
    <t>Montage Hr. Rink</t>
  </si>
  <si>
    <t xml:space="preserve">Rink </t>
  </si>
  <si>
    <t>eDrawings 2018</t>
  </si>
  <si>
    <t>IPCDESZR106256</t>
  </si>
  <si>
    <t>Rechner Rink Markus</t>
  </si>
  <si>
    <t>CTX Alpha</t>
  </si>
  <si>
    <t>CAD Hardwareupdate 2019</t>
  </si>
  <si>
    <t>CPCDESZR103418</t>
  </si>
  <si>
    <t>103975</t>
  </si>
  <si>
    <t>CPCDESZR103975</t>
  </si>
  <si>
    <t>Fuchs,Patrik</t>
  </si>
  <si>
    <t>103976</t>
  </si>
  <si>
    <t>CPCDESZR103976</t>
  </si>
  <si>
    <t>Groh, Christian</t>
  </si>
  <si>
    <t>103977</t>
  </si>
  <si>
    <t>CPCDESZR103977</t>
  </si>
  <si>
    <t>Pauly, Jürgen</t>
  </si>
  <si>
    <t>103978</t>
  </si>
  <si>
    <t>CPCDESZR103978</t>
  </si>
  <si>
    <t>Röder, Benjamin</t>
  </si>
  <si>
    <t>CPCDESZR104008</t>
  </si>
  <si>
    <t>Teichfischer, Simon</t>
  </si>
  <si>
    <t>106400</t>
  </si>
  <si>
    <t>CPCDESZR106400</t>
  </si>
  <si>
    <t>Schneider, Gerd</t>
  </si>
  <si>
    <t>103979</t>
  </si>
  <si>
    <t>CPCDESZR103979</t>
  </si>
  <si>
    <t>nicht HFL</t>
  </si>
  <si>
    <t>103149</t>
  </si>
  <si>
    <t>CPCDESZR103149</t>
  </si>
  <si>
    <t>Wagner Philipp</t>
  </si>
  <si>
    <t>PCS33038</t>
  </si>
  <si>
    <t>wurde nicht ausgetauscht da kein CAD PC bei KFK vorhanden und nur ein Büro PC verfügbar war</t>
  </si>
  <si>
    <t>Steht im Lager oben!!!</t>
  </si>
  <si>
    <t>NBDESZR111469</t>
  </si>
  <si>
    <t>Musterbau</t>
  </si>
  <si>
    <t>CZC2251JPF</t>
  </si>
  <si>
    <t>CZC2251JPP</t>
  </si>
  <si>
    <t>CZC3330NRV</t>
  </si>
  <si>
    <t>CZC3330NS0</t>
  </si>
  <si>
    <t>5CG73875R0</t>
  </si>
  <si>
    <t>2968464V001</t>
  </si>
  <si>
    <t>5CG8022MJJ</t>
  </si>
  <si>
    <t>3000566V001</t>
  </si>
  <si>
    <t>314D619</t>
  </si>
  <si>
    <t>5CG85190HT</t>
  </si>
  <si>
    <t>PCDESZR102815</t>
  </si>
  <si>
    <t>PCDESZR103099</t>
  </si>
  <si>
    <t>PCDESZR103150</t>
  </si>
  <si>
    <t>X 2017</t>
  </si>
  <si>
    <t>PCDESZR103151</t>
  </si>
  <si>
    <t>Büre Mechanik</t>
  </si>
  <si>
    <t>X 2016</t>
  </si>
  <si>
    <t>X 2019</t>
  </si>
  <si>
    <t>NBDESZR110090</t>
  </si>
  <si>
    <t>Intel® Core™ i5-6200U CPU @ 2.80GHz</t>
  </si>
  <si>
    <t>Intel® Core™ i5-8250U CPU @ 1.60GHz</t>
  </si>
  <si>
    <t>PCDESZR103754</t>
  </si>
  <si>
    <t>CZC41431YP</t>
  </si>
  <si>
    <t>PCDESZR102334</t>
  </si>
  <si>
    <t>PCDESZR102360</t>
  </si>
  <si>
    <t>NBDESZR109831</t>
  </si>
  <si>
    <t>BTKC350007Z5</t>
  </si>
  <si>
    <t>PTBG41100PC1</t>
  </si>
  <si>
    <t>Intel® Core™ i3-4130 CPU @ 3.70GHz</t>
  </si>
  <si>
    <t>Intel® Core™ i5-6200 CPU @ 2.30GHz</t>
  </si>
  <si>
    <t>IPCDESZR110576</t>
  </si>
  <si>
    <t>BTPG41100LYB</t>
  </si>
  <si>
    <t xml:space="preserve">Intel® Core™ i5-4570T CPU @ 2.90GHz </t>
  </si>
  <si>
    <t>IPCDESZR109973</t>
  </si>
  <si>
    <t>IPCDESZR111102</t>
  </si>
  <si>
    <t>WIN 10</t>
  </si>
  <si>
    <t>Industrieventile Prüfstand</t>
  </si>
  <si>
    <t>4 GB</t>
  </si>
  <si>
    <t>2 GB</t>
  </si>
  <si>
    <t>16 GB</t>
  </si>
  <si>
    <t>8 GB</t>
  </si>
  <si>
    <t>UHP P5-8</t>
  </si>
  <si>
    <t xml:space="preserve">Intel® Core™ i7-5700EQ CPU @ 2.60GHz </t>
  </si>
  <si>
    <t>Intel® Core™ i5-2410M CPU @ 2.30GHz</t>
  </si>
  <si>
    <t>Intel® Core™ i5-660 CPU @ 3.30GHz</t>
  </si>
  <si>
    <t>Intel® Core™ i7-4770 CPU @ 3.40GHz</t>
  </si>
  <si>
    <t>Intel® Core™ i7-2600 CPU @ 3.40GHz</t>
  </si>
  <si>
    <t>Intel® Core™ i7-3770 CPU @ 3.40GHz</t>
  </si>
  <si>
    <t>Intel® Core™ i5-4570TE CPU @ 2.70GHz</t>
  </si>
  <si>
    <t>Intel® Core™ 2 Duo P8400 CPU @ 2.26 Ghz</t>
  </si>
  <si>
    <t>AMD® G-T56N CPU @ 1.65GHz</t>
  </si>
  <si>
    <t>IPCDESZR104272</t>
  </si>
  <si>
    <t>5CB3050CC3</t>
  </si>
  <si>
    <t>Win 7</t>
  </si>
  <si>
    <t>Intel® Core™ i5-3210M CPU @ 2.50GHz</t>
  </si>
  <si>
    <t>Rote Kiste Bolldorf</t>
  </si>
  <si>
    <t>Maik</t>
  </si>
  <si>
    <t>CELOS</t>
  </si>
  <si>
    <t>CEL-00820000111</t>
  </si>
  <si>
    <t>Intel® Xeon™ E3-1268L v3 CPU @ 2.30GHz</t>
  </si>
  <si>
    <t>CTX Beta 800</t>
  </si>
  <si>
    <t>kalmesm</t>
  </si>
  <si>
    <t>piechap</t>
  </si>
  <si>
    <t>WIN 7 32bit</t>
  </si>
  <si>
    <t>Notebook HP Probook 6560b</t>
  </si>
  <si>
    <t>Notebook HP Probook 6570b</t>
  </si>
  <si>
    <t>4 GB(3,5)</t>
  </si>
  <si>
    <t>5CD0216SZ1</t>
  </si>
  <si>
    <t xml:space="preserve">Saar </t>
  </si>
  <si>
    <t>NBDESZR112295</t>
  </si>
  <si>
    <t>Intel® Core™ i7-9850H CPU @ 2.60GHz</t>
  </si>
  <si>
    <t>NBDESZR112296</t>
  </si>
  <si>
    <t>Intel® Core™ i5-8265 CPU @ 1.60GHz</t>
  </si>
  <si>
    <t>NBDESZR112398</t>
  </si>
  <si>
    <t>5CG0170GRW</t>
  </si>
  <si>
    <t>Intel® Core™ i7-8565U CPU @ 1.80GHz</t>
  </si>
  <si>
    <t>NBDESZR112400</t>
  </si>
  <si>
    <t>5CG0170GRK</t>
  </si>
  <si>
    <t>X 2019, X2017</t>
  </si>
  <si>
    <t>NBDESZR112399</t>
  </si>
  <si>
    <t>5CG0170GRL</t>
  </si>
  <si>
    <t>AUSSORTIERT</t>
  </si>
  <si>
    <t>Home Office</t>
  </si>
  <si>
    <t>Leih-Notebook Klimaschrank</t>
  </si>
  <si>
    <t>Aussortiert</t>
  </si>
  <si>
    <t>5CG0153X52</t>
  </si>
  <si>
    <t>NBDESZR112312</t>
  </si>
  <si>
    <t>5CD022G2DL</t>
  </si>
  <si>
    <t>AdBlue-Funktionsprüfstand</t>
  </si>
  <si>
    <t>NBDESZR112625</t>
  </si>
  <si>
    <t>5CG0330W2T</t>
  </si>
  <si>
    <t>Intel® Core™ i5-8265U CPU @ 1.80GHz</t>
  </si>
  <si>
    <t>NBDESZR112626</t>
  </si>
  <si>
    <t>5CG0282KTN</t>
  </si>
  <si>
    <t>Störr</t>
  </si>
  <si>
    <t>Johannes</t>
  </si>
  <si>
    <t>stoerrj</t>
  </si>
  <si>
    <t>Sascha</t>
  </si>
  <si>
    <t>bolldos</t>
  </si>
  <si>
    <t>darmf2</t>
  </si>
  <si>
    <t>Knauber</t>
  </si>
  <si>
    <t>Jonas</t>
  </si>
  <si>
    <t>knaubej</t>
  </si>
  <si>
    <t>Mike</t>
  </si>
  <si>
    <t>SAP (CJ20N)</t>
  </si>
  <si>
    <t xml:space="preserve">aktuell </t>
  </si>
  <si>
    <t>D13M16394</t>
  </si>
  <si>
    <t>NBDESZR113328</t>
  </si>
  <si>
    <t>NBDESZR113327</t>
  </si>
  <si>
    <t>5CG10291GX</t>
  </si>
  <si>
    <t>Intel® Core™ i5-10210U @ 1,6 GHz</t>
  </si>
  <si>
    <t>5CG1027RNJ</t>
  </si>
  <si>
    <t>Telefonnr.</t>
  </si>
  <si>
    <t xml:space="preserve">Mele </t>
  </si>
  <si>
    <t>Maurizio</t>
  </si>
  <si>
    <t>Beck</t>
  </si>
  <si>
    <t>Wolfgang</t>
  </si>
  <si>
    <t xml:space="preserve">Welsch </t>
  </si>
  <si>
    <t>Dick</t>
  </si>
  <si>
    <t>Sergej</t>
  </si>
  <si>
    <t>Wolfsteller</t>
  </si>
  <si>
    <t>Eric</t>
  </si>
  <si>
    <t>Müller</t>
  </si>
  <si>
    <t>Stefan</t>
  </si>
  <si>
    <t>Scholl</t>
  </si>
  <si>
    <t>Josef</t>
  </si>
  <si>
    <t>Maximilian</t>
  </si>
  <si>
    <t>Haag</t>
  </si>
  <si>
    <t xml:space="preserve">Beck </t>
  </si>
  <si>
    <t>W15 HMH</t>
  </si>
  <si>
    <t xml:space="preserve">Scholl </t>
  </si>
  <si>
    <t>Welsch</t>
  </si>
  <si>
    <t>Messlaptop /Student HP Elitebook</t>
  </si>
  <si>
    <t>PC Messbox</t>
  </si>
  <si>
    <t>PC Hydropulser</t>
  </si>
  <si>
    <t>Messtisch (alt)</t>
  </si>
  <si>
    <t>PC alt</t>
  </si>
  <si>
    <t>Haagj</t>
  </si>
  <si>
    <t>beckw</t>
  </si>
  <si>
    <t>dicks</t>
  </si>
  <si>
    <t>melem</t>
  </si>
  <si>
    <t>muellej6</t>
  </si>
  <si>
    <t>muelles4</t>
  </si>
  <si>
    <t>schollj</t>
  </si>
  <si>
    <t>welschm</t>
  </si>
  <si>
    <t>wolfste</t>
  </si>
  <si>
    <t>Jakoby</t>
  </si>
  <si>
    <t>jakobyj</t>
  </si>
  <si>
    <t>5CG1027RN5</t>
  </si>
  <si>
    <t>NBDESZR113588</t>
  </si>
  <si>
    <t>Loew</t>
  </si>
  <si>
    <t>Benjamin</t>
  </si>
  <si>
    <t>loewb</t>
  </si>
  <si>
    <t>CAD/PC</t>
  </si>
  <si>
    <t>CZC523203N</t>
  </si>
  <si>
    <t>Reibzahlprüfstand</t>
  </si>
  <si>
    <t>NBDESZR113766</t>
  </si>
  <si>
    <t>CND1221T1L</t>
  </si>
  <si>
    <t>PCDESZR106397</t>
  </si>
  <si>
    <t>CZC523203K</t>
  </si>
  <si>
    <t>Intel(R) Core(TM) i7-4790 CPU @ 3.60GHz</t>
  </si>
  <si>
    <t>PCDESZR106394</t>
  </si>
  <si>
    <t>PCDESZR106417</t>
  </si>
  <si>
    <t>CZC5232035</t>
  </si>
  <si>
    <t>Intel(R) Core(TM) i7-10750H CPU @ 2.60GHz</t>
  </si>
  <si>
    <t>NBDESZR113509</t>
  </si>
  <si>
    <t>5CG1027RN6</t>
  </si>
  <si>
    <t>IPCDESZR113775</t>
  </si>
  <si>
    <t>GBFKH53</t>
  </si>
  <si>
    <t>Intel(R) Core(TM) i5-6440EQ CPU @ 2.70GHz</t>
  </si>
  <si>
    <t>Motor-Pumpe-Prüfstand</t>
  </si>
  <si>
    <t>32 GB</t>
  </si>
  <si>
    <t>IPCDESZR102616</t>
  </si>
  <si>
    <t>CZC2222F30</t>
  </si>
  <si>
    <t>CND1232W91</t>
  </si>
  <si>
    <t>NBDESZR113765</t>
  </si>
  <si>
    <t>Lager Prüftechnik</t>
  </si>
  <si>
    <t>PC Azubi Prüftechnik</t>
  </si>
  <si>
    <t>Visio</t>
  </si>
  <si>
    <t>CNBDESZR114077</t>
  </si>
  <si>
    <t>Intel(R) Core(TM) i7-7700HQ CPU @ 2.80GHz</t>
  </si>
  <si>
    <t>USB C</t>
  </si>
  <si>
    <t>Benutzername</t>
  </si>
  <si>
    <t>Nein</t>
  </si>
  <si>
    <t>V19.5</t>
  </si>
  <si>
    <t>Büro Aggregate/ Ventile</t>
  </si>
  <si>
    <t>2019 SP1</t>
  </si>
  <si>
    <t>2017 SP1</t>
  </si>
  <si>
    <t>V20.0</t>
  </si>
  <si>
    <t>Bartender 2019</t>
  </si>
  <si>
    <t>Ja</t>
  </si>
  <si>
    <t>Siemens STEP 7</t>
  </si>
  <si>
    <t>Siemens WINCC</t>
  </si>
  <si>
    <t>Siemens LOGO! Soft</t>
  </si>
  <si>
    <t>Professional V17 (Floating)</t>
  </si>
  <si>
    <t>Basic V16, Comfort V16 (Floating)</t>
  </si>
  <si>
    <t>V8.3</t>
  </si>
  <si>
    <t>Büro Prüftechnik</t>
  </si>
  <si>
    <t>Büro Aggregate/Ventile</t>
  </si>
  <si>
    <t>NBDESZR114355</t>
  </si>
  <si>
    <t>5CG1470JV5</t>
  </si>
  <si>
    <t>Intel(R) Core(TM) i7-1165G7 @ 2.80GHz</t>
  </si>
  <si>
    <t>Streit</t>
  </si>
  <si>
    <t>streita</t>
  </si>
  <si>
    <t>Büro Aggregate</t>
  </si>
  <si>
    <t>2017, 2019</t>
  </si>
  <si>
    <t>V17</t>
  </si>
  <si>
    <t>Provisorium</t>
  </si>
  <si>
    <t>Legende:</t>
  </si>
  <si>
    <t>V8.1</t>
  </si>
  <si>
    <t>V17.0</t>
  </si>
  <si>
    <t>NBDESZR101659</t>
  </si>
  <si>
    <t>Lieferdatum</t>
  </si>
  <si>
    <t>Intel(R) Core(TM) i5-2410M CPU @ 2.30GHz</t>
  </si>
  <si>
    <t>V18.5</t>
  </si>
  <si>
    <t>V19.0</t>
  </si>
  <si>
    <t>4CZ1411BK8</t>
  </si>
  <si>
    <t>V21.0</t>
  </si>
  <si>
    <t>Siemens Safety ES</t>
  </si>
  <si>
    <t>V1.0 (Kopie Lizenz Welsch, Zintel)</t>
  </si>
  <si>
    <t>E-Plan P8</t>
  </si>
  <si>
    <t>4 GB (3,5)</t>
  </si>
  <si>
    <t>haagj</t>
  </si>
  <si>
    <t>Büro Ventile</t>
  </si>
  <si>
    <t>Matlab 2016a</t>
  </si>
  <si>
    <t>III v1.4</t>
  </si>
  <si>
    <t>V7.0, V8.0</t>
  </si>
  <si>
    <t>2017</t>
  </si>
  <si>
    <t>Messraum</t>
  </si>
  <si>
    <t>DESKTOP-D9FCACA</t>
  </si>
  <si>
    <t>Win 10</t>
  </si>
  <si>
    <t>Intel(R) Core(TM) i5-8500H CPU @ 3.0GHz</t>
  </si>
  <si>
    <t>Mahr MarShaft SCOPE 250 plus</t>
  </si>
  <si>
    <t>MarWin EasyShaft</t>
  </si>
  <si>
    <t>Büro Systeme</t>
  </si>
  <si>
    <t>2018</t>
  </si>
  <si>
    <t>NBDESZR110200</t>
  </si>
  <si>
    <t>5CG8091FHK</t>
  </si>
  <si>
    <t>Intel(R) Core(TM) i5-6200U CPU @ 2.30GHz</t>
  </si>
  <si>
    <t>V8.2</t>
  </si>
  <si>
    <t>Müller, Stefan</t>
  </si>
  <si>
    <t>CZC133388R</t>
  </si>
  <si>
    <t>PCDESZR101544</t>
  </si>
  <si>
    <t>PCDESZR100492</t>
  </si>
  <si>
    <t>PCDESZR100264</t>
  </si>
  <si>
    <t xml:space="preserve">Intel(R) Core(TM) i3-2100 CPU @ 3.10GHz </t>
  </si>
  <si>
    <t>5CG8022MHJ</t>
  </si>
  <si>
    <t>NBDESZR110134</t>
  </si>
  <si>
    <t>NBDESZR113320</t>
  </si>
  <si>
    <t>NBDESZR102508</t>
  </si>
  <si>
    <t>NBDESZR110133</t>
  </si>
  <si>
    <t>Müller, Jonas</t>
  </si>
  <si>
    <t>MST, PCAN Explorer 6</t>
  </si>
  <si>
    <t>Siemens NX 9,10,12,1980</t>
  </si>
  <si>
    <t>Siemens NX 10, 12</t>
  </si>
  <si>
    <t>mitutoyo</t>
  </si>
  <si>
    <t>Mitutoyo Fromtracepak</t>
  </si>
  <si>
    <t>IPCSULZB034066</t>
  </si>
  <si>
    <t>WIN XP 32bit</t>
  </si>
  <si>
    <t>Intel(R) Core(TM) 2 Duo E7400 @ 2.8GHz</t>
  </si>
  <si>
    <t>1 GB</t>
  </si>
  <si>
    <t>Rondcom</t>
  </si>
  <si>
    <t>rondcom</t>
  </si>
  <si>
    <t>Accretech Acctee</t>
  </si>
  <si>
    <t>Prüffeld MT-V P01 und P02</t>
  </si>
  <si>
    <t>Paternoster Messmittelverwaltung</t>
  </si>
  <si>
    <t>NBDESZR114063</t>
  </si>
  <si>
    <t>CND8294SBL</t>
  </si>
  <si>
    <t>NBDEDESZR107993</t>
  </si>
  <si>
    <t>SN5CG5517TBK</t>
  </si>
  <si>
    <t>5CG1027ROW</t>
  </si>
  <si>
    <t>Intel(R) Core(TM) i5-10210U CPU @ 1.60GHz   2.11 GHz</t>
  </si>
  <si>
    <t>Wolfste</t>
  </si>
  <si>
    <t>V5.4</t>
  </si>
  <si>
    <t>FlexPro8, MST, PCAN EX-6</t>
  </si>
  <si>
    <t>CNU241B80Z</t>
  </si>
  <si>
    <t xml:space="preserve">Intel(R) Core(TM) i7-3520M CPU @ 2.9GHz   </t>
  </si>
  <si>
    <t>Beck/Wolfsteller</t>
  </si>
  <si>
    <t>MST, PCAN EX-6</t>
  </si>
  <si>
    <t>NBSULZB033112</t>
  </si>
  <si>
    <t>CNU9312CL9</t>
  </si>
  <si>
    <t xml:space="preserve">Intel(R) Core TM 2 Duo 2.4GHz   </t>
  </si>
  <si>
    <t>PCDESZR103165</t>
  </si>
  <si>
    <t>CZC3330NRK</t>
  </si>
  <si>
    <t>16GB</t>
  </si>
  <si>
    <t>MST0.7.66.65, FlexPro 8.0</t>
  </si>
  <si>
    <t>CZC04226HP</t>
  </si>
  <si>
    <t>Intel(R) Core(TM) i7-3770 CPU @ 3.40GHz</t>
  </si>
  <si>
    <t>Intel® Core™ i5 CPU 660 @ 3.33GHz</t>
  </si>
  <si>
    <t>FlexPro8, Nano Pro 1.70</t>
  </si>
  <si>
    <t>Mobilventile</t>
  </si>
  <si>
    <t>W15 HMH Prüfstand</t>
  </si>
  <si>
    <t>MST, PCAN EX-6, Python</t>
  </si>
  <si>
    <t>Intel(R) Core(TM) i5 CPU 660  @ 3.33GHz</t>
  </si>
  <si>
    <t>IPCDESZR106197</t>
  </si>
  <si>
    <t>Intel(R) Core(TM) i5-4570T CPU @ 2.90GHz</t>
  </si>
  <si>
    <t>MST, PCAN EX-6, Python, Dasylab 10, FlexPro 8.0</t>
  </si>
  <si>
    <t>IPCDESZR106196</t>
  </si>
  <si>
    <t>BTPG41100PBZ</t>
  </si>
  <si>
    <t>PCDESZR100281</t>
  </si>
  <si>
    <t>SCZC0205ZT7</t>
  </si>
  <si>
    <t>FlexPro 8.0, Dasylab 10.01, Python</t>
  </si>
  <si>
    <t>helaborallg</t>
  </si>
  <si>
    <t>Automotive-PS</t>
  </si>
  <si>
    <t>2014.2017.2019</t>
  </si>
  <si>
    <t>2014,2015,2017</t>
  </si>
  <si>
    <t>2012 SP1</t>
  </si>
  <si>
    <t>Adblue Lebensdauer PS</t>
  </si>
  <si>
    <t>Erwärmungsbox</t>
  </si>
  <si>
    <t>Holzkasten</t>
  </si>
  <si>
    <t>ch-ep-zwick</t>
  </si>
  <si>
    <t>Intel(R) Core(TM) i5-4210M CPU @ 2.60GHz</t>
  </si>
  <si>
    <t>schollj2</t>
  </si>
  <si>
    <t>MST, HAST, PCAN EX-6</t>
  </si>
  <si>
    <t>NBDESZR111248</t>
  </si>
  <si>
    <t>5CD916182S</t>
  </si>
  <si>
    <t>Windows 10</t>
  </si>
  <si>
    <t>Messlaptop</t>
  </si>
  <si>
    <t>Intel(R) Core(TM) i5-8250U CPU @ 1.60GHz</t>
  </si>
  <si>
    <t>PCAN EX-6</t>
  </si>
  <si>
    <t>PCDESZR102974</t>
  </si>
  <si>
    <t>CZC2432PBR</t>
  </si>
  <si>
    <t>Windows 7</t>
  </si>
  <si>
    <t>Intel(R) Core(TM) i3-3220 CPU @ 3.3GHz</t>
  </si>
  <si>
    <t>Hydropulser 0,1</t>
  </si>
  <si>
    <t>2012, 2019</t>
  </si>
  <si>
    <t>MA6301KE</t>
  </si>
  <si>
    <t>CodeSys V3.5, Curtis integrated Tool, KEB Comivis Studio</t>
  </si>
  <si>
    <t>NBSDESZR114309</t>
  </si>
  <si>
    <t xml:space="preserve">Kein Aufkleber? </t>
  </si>
  <si>
    <t>2019, 2021</t>
  </si>
  <si>
    <t>V21.3</t>
  </si>
  <si>
    <t>Peak PCAN</t>
  </si>
  <si>
    <t>LabVIEW Festlegung 2019</t>
  </si>
  <si>
    <t>NI MAX Festlegung Aktuell</t>
  </si>
  <si>
    <t>Zwick Test Xpert Festlegung III v1.4</t>
  </si>
  <si>
    <t>Diadem Festlegung 2019 (SP1)</t>
  </si>
  <si>
    <t>MIGO</t>
  </si>
  <si>
    <t>Messwagen</t>
  </si>
  <si>
    <t>Hauptrechner UHP</t>
  </si>
  <si>
    <t>ehemals W15 HMH Prüfstand</t>
  </si>
  <si>
    <t>Vielleicht aussortieren</t>
  </si>
  <si>
    <t>BTPG41100LR7</t>
  </si>
  <si>
    <t>NBDESZR115172</t>
  </si>
  <si>
    <t>6W1JNL3</t>
  </si>
  <si>
    <t>Intel(R) Core(TM) i5-1245U CPU @ 1.6GHz</t>
  </si>
  <si>
    <t>Zukünftig PC AdBlue Dauerlauf</t>
  </si>
  <si>
    <t>Sebastian</t>
  </si>
  <si>
    <t>becks</t>
  </si>
  <si>
    <t>Beck Sebastian</t>
  </si>
  <si>
    <t>NBDESZR115360</t>
  </si>
  <si>
    <t>Intel(R) Core(TM) i7-12800H CPU @ 2.40GHz</t>
  </si>
  <si>
    <t>9LGDKN3</t>
  </si>
  <si>
    <t>Zell</t>
  </si>
  <si>
    <t>Marius</t>
  </si>
  <si>
    <t>zellm</t>
  </si>
  <si>
    <t>CH-EP-Stock</t>
  </si>
  <si>
    <t>Sammelkennung</t>
  </si>
  <si>
    <t>Zugriff 
Admin-Albert</t>
  </si>
  <si>
    <t>Zugriff
Administration</t>
  </si>
  <si>
    <t>Zugriff 
MH-V</t>
  </si>
  <si>
    <t xml:space="preserve">Abteilung Versuch "MH-V" </t>
  </si>
  <si>
    <t>Lese- &amp; Schreibzugriff</t>
  </si>
  <si>
    <t>kein Zugriff</t>
  </si>
  <si>
    <t>Winter</t>
  </si>
  <si>
    <t>JV1JNL3</t>
  </si>
  <si>
    <t>NBDESZR115487</t>
  </si>
  <si>
    <t>PCDESZR115130</t>
  </si>
  <si>
    <t>307L2Q3</t>
  </si>
  <si>
    <t>Intel(R) Core(TM) i3-10105T CPU @ 3GHz</t>
  </si>
  <si>
    <t>V2022 Q4</t>
  </si>
  <si>
    <t>V2022 Q3</t>
  </si>
  <si>
    <t>MST Match,</t>
  </si>
  <si>
    <t>NBDESZR115781</t>
  </si>
  <si>
    <t>HGKVSL3</t>
  </si>
  <si>
    <t>Q4 2022</t>
  </si>
  <si>
    <t>Q3 2022</t>
  </si>
  <si>
    <t>Intel(R) Core(TM) i5-1245U @ 1.60GHz</t>
  </si>
  <si>
    <t>4KNWKL3</t>
  </si>
  <si>
    <t>NBDESZR115488</t>
  </si>
  <si>
    <t>FGXRWL3</t>
  </si>
  <si>
    <t>2F4YMS3</t>
  </si>
  <si>
    <t>Musterbau konv. Bereich</t>
  </si>
  <si>
    <t>CF4YMS3</t>
  </si>
  <si>
    <t>4C4YMS3</t>
  </si>
  <si>
    <t>Junker Schleifmaschine</t>
  </si>
  <si>
    <t>Blockmontage Elmi</t>
  </si>
  <si>
    <t>IPCDESZR114598</t>
  </si>
  <si>
    <t>3177885V001</t>
  </si>
  <si>
    <t>Intel® Core(TM) i5-9500T CPU @ 2.2GHz</t>
  </si>
  <si>
    <t>PCDESZR116029</t>
  </si>
  <si>
    <t>PCDESZR116027</t>
  </si>
  <si>
    <t>PCDESZR116030</t>
  </si>
  <si>
    <t>Intel(R) Core(TM) i3-12100T @ 2.20GHz</t>
  </si>
  <si>
    <t>Intel® Core™ i5-1145G7 @ 2.6 GHz</t>
  </si>
  <si>
    <t>DD4YMS3</t>
  </si>
  <si>
    <t>Lager</t>
  </si>
  <si>
    <t>PCDESZR116028</t>
  </si>
  <si>
    <t xml:space="preserve">federkt </t>
  </si>
  <si>
    <t>dewess</t>
  </si>
  <si>
    <t>Dewes</t>
  </si>
  <si>
    <t>Federkeil</t>
  </si>
  <si>
    <t>Timon</t>
  </si>
  <si>
    <t>Steffen</t>
  </si>
  <si>
    <t>winters</t>
  </si>
  <si>
    <t>Fabian</t>
  </si>
  <si>
    <t>weberf3</t>
  </si>
  <si>
    <t>Dauerlauf Mobilventile</t>
  </si>
  <si>
    <t>V20.1</t>
  </si>
  <si>
    <t>IPCDESZR116090</t>
  </si>
  <si>
    <t>3224617S001</t>
  </si>
  <si>
    <t>Intel(R) Core(TM) i5-9500 CPU @ 3.00GHz</t>
  </si>
  <si>
    <t>OROS NVGate</t>
  </si>
  <si>
    <t>UHP PP1</t>
  </si>
  <si>
    <t>2022 Q4</t>
  </si>
  <si>
    <t>2019, 2022 Q4</t>
  </si>
  <si>
    <t>3224617S010</t>
  </si>
  <si>
    <t>IPCDESZR116096</t>
  </si>
  <si>
    <t>UHP PP8</t>
  </si>
  <si>
    <t>IPCDESZR116097</t>
  </si>
  <si>
    <t>3224617S006</t>
  </si>
  <si>
    <t>UHP PP5</t>
  </si>
  <si>
    <t>3224617S007</t>
  </si>
  <si>
    <t>IPCDESZR116100</t>
  </si>
  <si>
    <t>UHP PP2</t>
  </si>
  <si>
    <t>3224617S013</t>
  </si>
  <si>
    <t>IPCDESZR116092</t>
  </si>
  <si>
    <t>3224617S011</t>
  </si>
  <si>
    <t>Hochdruck PS PP1</t>
  </si>
  <si>
    <t>BMWWWT3</t>
  </si>
  <si>
    <t>9KWWWT3</t>
  </si>
  <si>
    <t>00.12.22</t>
  </si>
  <si>
    <t>PCDESZR116031</t>
  </si>
  <si>
    <t>PCDESZR116032</t>
  </si>
  <si>
    <t>IPCDESZR116101</t>
  </si>
  <si>
    <t>IPCDESZR116104</t>
  </si>
  <si>
    <t>3224617S004</t>
  </si>
  <si>
    <t>Vorübergehend UHP PP7</t>
  </si>
  <si>
    <t>??? Lager ???</t>
  </si>
  <si>
    <t>Blöcke</t>
  </si>
  <si>
    <t>Mechatronik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</si>
</sst>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dd/mm/yy;@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  <font>
      <b/>
      <i/>
      <u/>
      <sz val="14"/>
      <name val="Arial"/>
      <family val="2"/>
    </font>
    <font>
      <b/>
      <i/>
      <sz val="16"/>
      <color rgb="FFA953FF"/>
      <name val="Arial"/>
      <family val="2"/>
    </font>
    <font>
      <sz val="16"/>
      <name val="Arial"/>
      <family val="2"/>
    </font>
    <font>
      <b/>
      <u/>
      <sz val="12"/>
      <color indexed="8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indexed="8"/>
      <name val="Arial"/>
      <family val="2"/>
    </font>
    <font>
      <sz val="10"/>
      <color rgb="FF006100"/>
      <name val="Arial"/>
      <family val="2"/>
    </font>
    <font>
      <sz val="10"/>
      <color rgb="FF1F497D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b/>
      <sz val="14"/>
      <color rgb="FFFF000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trike/>
      <sz val="12"/>
      <color indexed="81"/>
      <name val="Tahoma"/>
      <family val="2"/>
    </font>
    <font>
      <strike/>
      <sz val="10"/>
      <name val="Arial"/>
      <family val="2"/>
    </font>
    <font>
      <strike/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5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0" fontId="8" fillId="0" borderId="0"/>
    <xf numFmtId="0" fontId="8" fillId="0" borderId="0"/>
    <xf numFmtId="0" fontId="21" fillId="0" borderId="0"/>
    <xf numFmtId="0" fontId="26" fillId="18" borderId="0" applyNumberFormat="0" applyBorder="0" applyAlignment="0" applyProtection="0"/>
    <xf numFmtId="0" fontId="27" fillId="19" borderId="0" applyNumberFormat="0" applyBorder="0" applyAlignment="0" applyProtection="0"/>
    <xf numFmtId="0" fontId="25" fillId="20" borderId="23" applyNumberFormat="0" applyFont="0" applyAlignment="0" applyProtection="0"/>
    <xf numFmtId="0" fontId="31" fillId="0" borderId="0"/>
    <xf numFmtId="0" fontId="26" fillId="18" borderId="0" applyNumberFormat="0" applyBorder="0" applyAlignment="0" applyProtection="0"/>
    <xf numFmtId="0" fontId="2" fillId="20" borderId="23" applyNumberFormat="0" applyFont="0" applyAlignment="0" applyProtection="0"/>
    <xf numFmtId="0" fontId="3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</cellStyleXfs>
  <cellXfs count="56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9" borderId="1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13" fillId="0" borderId="0" xfId="0" applyFont="1"/>
    <xf numFmtId="0" fontId="0" fillId="8" borderId="1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10" borderId="8" xfId="0" applyFont="1" applyFill="1" applyBorder="1" applyAlignment="1">
      <alignment horizontal="center"/>
    </xf>
    <xf numFmtId="0" fontId="12" fillId="10" borderId="9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0" fillId="0" borderId="0" xfId="0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8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5" fillId="0" borderId="0" xfId="0" applyFont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17" fillId="0" borderId="15" xfId="0" applyFont="1" applyBorder="1"/>
    <xf numFmtId="0" fontId="8" fillId="0" borderId="0" xfId="0" applyFont="1"/>
    <xf numFmtId="0" fontId="14" fillId="0" borderId="0" xfId="0" applyFont="1" applyAlignment="1">
      <alignment horizontal="left" vertical="top"/>
    </xf>
    <xf numFmtId="0" fontId="8" fillId="0" borderId="15" xfId="0" applyFont="1" applyBorder="1"/>
    <xf numFmtId="0" fontId="0" fillId="13" borderId="14" xfId="0" applyFill="1" applyBorder="1" applyAlignment="1">
      <alignment horizontal="center"/>
    </xf>
    <xf numFmtId="0" fontId="8" fillId="13" borderId="14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6" xfId="0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left" vertical="center" wrapText="1"/>
    </xf>
    <xf numFmtId="0" fontId="3" fillId="0" borderId="15" xfId="0" applyFont="1" applyBorder="1"/>
    <xf numFmtId="0" fontId="22" fillId="0" borderId="1" xfId="3" applyFont="1" applyFill="1" applyBorder="1"/>
    <xf numFmtId="0" fontId="22" fillId="0" borderId="1" xfId="3" applyFont="1" applyFill="1" applyBorder="1" applyAlignment="1">
      <alignment horizontal="left"/>
    </xf>
    <xf numFmtId="0" fontId="21" fillId="0" borderId="0" xfId="3"/>
    <xf numFmtId="49" fontId="21" fillId="0" borderId="1" xfId="3" applyNumberFormat="1" applyFill="1" applyBorder="1"/>
    <xf numFmtId="0" fontId="21" fillId="0" borderId="1" xfId="3" applyNumberFormat="1" applyFill="1" applyBorder="1"/>
    <xf numFmtId="14" fontId="21" fillId="0" borderId="1" xfId="3" applyNumberFormat="1" applyFill="1" applyBorder="1"/>
    <xf numFmtId="16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Font="1" applyBorder="1"/>
    <xf numFmtId="0" fontId="3" fillId="0" borderId="1" xfId="0" applyFont="1" applyBorder="1"/>
    <xf numFmtId="164" fontId="0" fillId="0" borderId="20" xfId="0" applyNumberFormat="1" applyBorder="1"/>
    <xf numFmtId="49" fontId="21" fillId="14" borderId="1" xfId="3" applyNumberFormat="1" applyFill="1" applyBorder="1"/>
    <xf numFmtId="0" fontId="21" fillId="14" borderId="1" xfId="3" applyNumberFormat="1" applyFill="1" applyBorder="1"/>
    <xf numFmtId="14" fontId="21" fillId="14" borderId="1" xfId="3" applyNumberFormat="1" applyFill="1" applyBorder="1"/>
    <xf numFmtId="0" fontId="21" fillId="14" borderId="0" xfId="3" applyFill="1"/>
    <xf numFmtId="49" fontId="21" fillId="11" borderId="1" xfId="3" applyNumberFormat="1" applyFill="1" applyBorder="1"/>
    <xf numFmtId="0" fontId="21" fillId="11" borderId="1" xfId="3" applyNumberFormat="1" applyFill="1" applyBorder="1"/>
    <xf numFmtId="14" fontId="21" fillId="11" borderId="1" xfId="3" applyNumberFormat="1" applyFill="1" applyBorder="1"/>
    <xf numFmtId="0" fontId="21" fillId="11" borderId="0" xfId="3" applyFill="1"/>
    <xf numFmtId="0" fontId="6" fillId="15" borderId="1" xfId="0" applyNumberFormat="1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vertical="center"/>
    </xf>
    <xf numFmtId="0" fontId="6" fillId="15" borderId="1" xfId="0" applyNumberFormat="1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vertical="center" wrapText="1"/>
    </xf>
    <xf numFmtId="0" fontId="6" fillId="15" borderId="1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horizontal="center" vertical="center" wrapText="1"/>
    </xf>
    <xf numFmtId="49" fontId="0" fillId="15" borderId="1" xfId="0" applyNumberFormat="1" applyFont="1" applyFill="1" applyBorder="1" applyAlignment="1">
      <alignment horizontal="left" vertical="center" wrapText="1"/>
    </xf>
    <xf numFmtId="0" fontId="0" fillId="15" borderId="0" xfId="0" applyFill="1"/>
    <xf numFmtId="0" fontId="3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vertical="center"/>
    </xf>
    <xf numFmtId="0" fontId="3" fillId="15" borderId="1" xfId="0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 wrapText="1"/>
    </xf>
    <xf numFmtId="0" fontId="6" fillId="15" borderId="0" xfId="0" applyFont="1" applyFill="1" applyBorder="1" applyAlignment="1">
      <alignment horizontal="center" vertical="center"/>
    </xf>
    <xf numFmtId="0" fontId="15" fillId="0" borderId="0" xfId="0" applyFont="1"/>
    <xf numFmtId="0" fontId="0" fillId="16" borderId="21" xfId="0" applyFill="1" applyBorder="1" applyAlignment="1">
      <alignment horizontal="center"/>
    </xf>
    <xf numFmtId="0" fontId="23" fillId="16" borderId="1" xfId="0" applyFont="1" applyFill="1" applyBorder="1" applyAlignment="1">
      <alignment vertical="center"/>
    </xf>
    <xf numFmtId="0" fontId="0" fillId="16" borderId="6" xfId="0" applyFill="1" applyBorder="1"/>
    <xf numFmtId="0" fontId="8" fillId="16" borderId="6" xfId="0" applyFont="1" applyFill="1" applyBorder="1" applyAlignment="1">
      <alignment vertical="center"/>
    </xf>
    <xf numFmtId="0" fontId="0" fillId="16" borderId="6" xfId="0" applyFill="1" applyBorder="1" applyAlignment="1">
      <alignment horizontal="left" vertical="center"/>
    </xf>
    <xf numFmtId="0" fontId="23" fillId="16" borderId="5" xfId="0" applyFont="1" applyFill="1" applyBorder="1" applyAlignment="1">
      <alignment vertical="center"/>
    </xf>
    <xf numFmtId="0" fontId="8" fillId="16" borderId="7" xfId="0" applyFont="1" applyFill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8" fillId="11" borderId="6" xfId="0" applyFont="1" applyFill="1" applyBorder="1" applyAlignment="1">
      <alignment vertical="center"/>
    </xf>
    <xf numFmtId="0" fontId="8" fillId="11" borderId="8" xfId="0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6" fillId="11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3" fillId="11" borderId="1" xfId="0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 wrapText="1"/>
    </xf>
    <xf numFmtId="0" fontId="24" fillId="0" borderId="1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0" fillId="17" borderId="1" xfId="0" applyFont="1" applyFill="1" applyBorder="1" applyAlignment="1">
      <alignment horizontal="left" vertical="center"/>
    </xf>
    <xf numFmtId="0" fontId="6" fillId="17" borderId="1" xfId="0" applyFont="1" applyFill="1" applyBorder="1" applyAlignment="1">
      <alignment vertical="center"/>
    </xf>
    <xf numFmtId="0" fontId="6" fillId="17" borderId="1" xfId="0" applyNumberFormat="1" applyFont="1" applyFill="1" applyBorder="1" applyAlignment="1">
      <alignment horizontal="center" vertical="center"/>
    </xf>
    <xf numFmtId="0" fontId="6" fillId="17" borderId="1" xfId="0" applyNumberFormat="1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vertical="center" wrapText="1"/>
    </xf>
    <xf numFmtId="0" fontId="0" fillId="17" borderId="1" xfId="0" applyNumberFormat="1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 wrapText="1"/>
    </xf>
    <xf numFmtId="49" fontId="0" fillId="17" borderId="1" xfId="0" applyNumberFormat="1" applyFont="1" applyFill="1" applyBorder="1" applyAlignment="1">
      <alignment horizontal="left" vertical="center" wrapText="1"/>
    </xf>
    <xf numFmtId="0" fontId="0" fillId="17" borderId="0" xfId="0" applyFill="1"/>
    <xf numFmtId="0" fontId="0" fillId="17" borderId="0" xfId="0" applyFill="1" applyAlignment="1">
      <alignment horizontal="left" vertical="center"/>
    </xf>
    <xf numFmtId="0" fontId="6" fillId="17" borderId="0" xfId="0" applyFont="1" applyFill="1" applyBorder="1" applyAlignment="1">
      <alignment horizontal="center" vertical="center"/>
    </xf>
    <xf numFmtId="0" fontId="5" fillId="17" borderId="0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7" borderId="1" xfId="0" applyNumberFormat="1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center" vertical="center" wrapText="1"/>
    </xf>
    <xf numFmtId="49" fontId="24" fillId="21" borderId="8" xfId="0" applyNumberFormat="1" applyFont="1" applyFill="1" applyBorder="1"/>
    <xf numFmtId="49" fontId="24" fillId="0" borderId="9" xfId="0" applyNumberFormat="1" applyFont="1" applyBorder="1"/>
    <xf numFmtId="0" fontId="24" fillId="0" borderId="9" xfId="0" applyNumberFormat="1" applyFont="1" applyBorder="1"/>
    <xf numFmtId="49" fontId="24" fillId="0" borderId="10" xfId="0" applyNumberFormat="1" applyFont="1" applyBorder="1"/>
    <xf numFmtId="0" fontId="24" fillId="11" borderId="8" xfId="0" applyNumberFormat="1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24" fillId="0" borderId="9" xfId="6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left"/>
    </xf>
    <xf numFmtId="49" fontId="24" fillId="21" borderId="3" xfId="0" applyNumberFormat="1" applyFont="1" applyFill="1" applyBorder="1"/>
    <xf numFmtId="49" fontId="24" fillId="0" borderId="1" xfId="0" applyNumberFormat="1" applyFont="1" applyBorder="1"/>
    <xf numFmtId="0" fontId="24" fillId="0" borderId="1" xfId="0" applyNumberFormat="1" applyFont="1" applyBorder="1"/>
    <xf numFmtId="49" fontId="24" fillId="0" borderId="6" xfId="0" applyNumberFormat="1" applyFont="1" applyBorder="1"/>
    <xf numFmtId="0" fontId="3" fillId="11" borderId="3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29" fillId="0" borderId="3" xfId="4" applyFont="1" applyFill="1" applyBorder="1" applyAlignment="1">
      <alignment horizontal="center"/>
    </xf>
    <xf numFmtId="0" fontId="29" fillId="0" borderId="1" xfId="4" applyFont="1" applyFill="1" applyBorder="1"/>
    <xf numFmtId="49" fontId="29" fillId="0" borderId="6" xfId="4" applyNumberFormat="1" applyFont="1" applyFill="1" applyBorder="1"/>
    <xf numFmtId="49" fontId="24" fillId="21" borderId="4" xfId="0" applyNumberFormat="1" applyFont="1" applyFill="1" applyBorder="1"/>
    <xf numFmtId="49" fontId="24" fillId="0" borderId="5" xfId="0" applyNumberFormat="1" applyFont="1" applyBorder="1"/>
    <xf numFmtId="0" fontId="24" fillId="0" borderId="5" xfId="0" applyNumberFormat="1" applyFont="1" applyBorder="1"/>
    <xf numFmtId="49" fontId="24" fillId="0" borderId="7" xfId="0" applyNumberFormat="1" applyFont="1" applyBorder="1"/>
    <xf numFmtId="0" fontId="24" fillId="0" borderId="4" xfId="5" applyFont="1" applyFill="1" applyBorder="1"/>
    <xf numFmtId="0" fontId="24" fillId="0" borderId="5" xfId="0" applyFont="1" applyFill="1" applyBorder="1"/>
    <xf numFmtId="0" fontId="30" fillId="0" borderId="5" xfId="0" applyFont="1" applyFill="1" applyBorder="1" applyAlignment="1">
      <alignment vertical="center"/>
    </xf>
    <xf numFmtId="0" fontId="24" fillId="0" borderId="7" xfId="0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49" fontId="6" fillId="17" borderId="1" xfId="0" applyNumberFormat="1" applyFont="1" applyFill="1" applyBorder="1" applyAlignment="1">
      <alignment horizontal="left" vertical="center" wrapText="1"/>
    </xf>
    <xf numFmtId="0" fontId="29" fillId="0" borderId="1" xfId="4" applyFont="1" applyFill="1" applyBorder="1" applyAlignment="1">
      <alignment wrapText="1"/>
    </xf>
    <xf numFmtId="0" fontId="24" fillId="11" borderId="1" xfId="0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left" vertical="center"/>
    </xf>
    <xf numFmtId="0" fontId="0" fillId="11" borderId="1" xfId="0" applyNumberFormat="1" applyFont="1" applyFill="1" applyBorder="1" applyAlignment="1">
      <alignment horizontal="center" vertical="center"/>
    </xf>
    <xf numFmtId="0" fontId="6" fillId="22" borderId="1" xfId="0" applyNumberFormat="1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1" xfId="0" applyNumberFormat="1" applyFont="1" applyFill="1" applyBorder="1" applyAlignment="1">
      <alignment horizontal="center" vertical="center"/>
    </xf>
    <xf numFmtId="0" fontId="26" fillId="18" borderId="9" xfId="4" applyNumberFormat="1" applyBorder="1"/>
    <xf numFmtId="49" fontId="26" fillId="18" borderId="9" xfId="4" applyNumberFormat="1" applyBorder="1"/>
    <xf numFmtId="0" fontId="3" fillId="11" borderId="12" xfId="0" applyNumberFormat="1" applyFont="1" applyFill="1" applyBorder="1" applyAlignment="1">
      <alignment horizontal="center" vertical="center"/>
    </xf>
    <xf numFmtId="0" fontId="26" fillId="18" borderId="1" xfId="4" applyNumberFormat="1" applyBorder="1"/>
    <xf numFmtId="49" fontId="26" fillId="18" borderId="1" xfId="4" applyNumberFormat="1" applyBorder="1"/>
    <xf numFmtId="0" fontId="24" fillId="0" borderId="12" xfId="0" applyNumberFormat="1" applyFont="1" applyFill="1" applyBorder="1" applyAlignment="1">
      <alignment horizontal="center" vertical="center"/>
    </xf>
    <xf numFmtId="0" fontId="26" fillId="18" borderId="1" xfId="4" applyBorder="1"/>
    <xf numFmtId="0" fontId="29" fillId="0" borderId="12" xfId="4" applyFont="1" applyFill="1" applyBorder="1" applyAlignment="1">
      <alignment horizontal="center"/>
    </xf>
    <xf numFmtId="0" fontId="24" fillId="0" borderId="29" xfId="5" applyFont="1" applyFill="1" applyBorder="1"/>
    <xf numFmtId="0" fontId="0" fillId="24" borderId="0" xfId="0" applyFill="1"/>
    <xf numFmtId="0" fontId="4" fillId="0" borderId="0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NumberFormat="1" applyFont="1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3" fillId="11" borderId="0" xfId="0" applyFont="1" applyFill="1" applyBorder="1" applyAlignment="1">
      <alignment horizontal="left" vertical="center"/>
    </xf>
    <xf numFmtId="0" fontId="3" fillId="11" borderId="19" xfId="0" applyFont="1" applyFill="1" applyBorder="1" applyAlignment="1">
      <alignment horizontal="left" vertical="center"/>
    </xf>
    <xf numFmtId="0" fontId="6" fillId="11" borderId="13" xfId="0" applyNumberFormat="1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left" vertical="center"/>
    </xf>
    <xf numFmtId="0" fontId="3" fillId="11" borderId="22" xfId="0" applyFont="1" applyFill="1" applyBorder="1" applyAlignment="1">
      <alignment horizontal="left" vertical="center"/>
    </xf>
    <xf numFmtId="0" fontId="3" fillId="11" borderId="13" xfId="0" applyNumberFormat="1" applyFont="1" applyFill="1" applyBorder="1" applyAlignment="1">
      <alignment horizontal="center" vertical="center"/>
    </xf>
    <xf numFmtId="0" fontId="24" fillId="25" borderId="1" xfId="0" applyNumberFormat="1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left" vertical="center"/>
    </xf>
    <xf numFmtId="0" fontId="6" fillId="25" borderId="1" xfId="0" applyNumberFormat="1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left" vertical="center"/>
    </xf>
    <xf numFmtId="0" fontId="3" fillId="25" borderId="1" xfId="0" applyFont="1" applyFill="1" applyBorder="1" applyAlignment="1">
      <alignment horizontal="left" vertical="center"/>
    </xf>
    <xf numFmtId="0" fontId="3" fillId="25" borderId="1" xfId="0" applyNumberFormat="1" applyFont="1" applyFill="1" applyBorder="1" applyAlignment="1">
      <alignment horizontal="center" vertical="center"/>
    </xf>
    <xf numFmtId="0" fontId="0" fillId="25" borderId="0" xfId="0" applyFill="1" applyAlignment="1">
      <alignment horizontal="left" vertical="center"/>
    </xf>
    <xf numFmtId="0" fontId="6" fillId="26" borderId="3" xfId="0" applyNumberFormat="1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left" vertical="center"/>
    </xf>
    <xf numFmtId="0" fontId="3" fillId="26" borderId="1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6" fillId="26" borderId="1" xfId="0" applyNumberFormat="1" applyFont="1" applyFill="1" applyBorder="1" applyAlignment="1">
      <alignment horizontal="center" vertical="center"/>
    </xf>
    <xf numFmtId="0" fontId="6" fillId="26" borderId="6" xfId="0" applyNumberFormat="1" applyFont="1" applyFill="1" applyBorder="1" applyAlignment="1">
      <alignment horizontal="center" vertical="center"/>
    </xf>
    <xf numFmtId="0" fontId="0" fillId="16" borderId="0" xfId="0" applyFill="1"/>
    <xf numFmtId="0" fontId="3" fillId="26" borderId="5" xfId="0" applyNumberFormat="1" applyFont="1" applyFill="1" applyBorder="1" applyAlignment="1">
      <alignment horizontal="center" vertical="center"/>
    </xf>
    <xf numFmtId="0" fontId="0" fillId="0" borderId="7" xfId="0" applyBorder="1"/>
    <xf numFmtId="0" fontId="3" fillId="27" borderId="1" xfId="0" applyFont="1" applyFill="1" applyBorder="1" applyAlignment="1">
      <alignment horizontal="left" vertical="center"/>
    </xf>
    <xf numFmtId="0" fontId="0" fillId="27" borderId="0" xfId="0" applyFill="1"/>
    <xf numFmtId="0" fontId="3" fillId="27" borderId="3" xfId="0" applyNumberFormat="1" applyFont="1" applyFill="1" applyBorder="1" applyAlignment="1">
      <alignment horizontal="center" vertical="center"/>
    </xf>
    <xf numFmtId="0" fontId="6" fillId="16" borderId="3" xfId="0" applyNumberFormat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left" vertical="center"/>
    </xf>
    <xf numFmtId="49" fontId="0" fillId="21" borderId="1" xfId="0" applyNumberFormat="1" applyFill="1" applyBorder="1"/>
    <xf numFmtId="49" fontId="0" fillId="0" borderId="1" xfId="0" applyNumberFormat="1" applyBorder="1"/>
    <xf numFmtId="0" fontId="3" fillId="0" borderId="30" xfId="0" applyFont="1" applyFill="1" applyBorder="1"/>
    <xf numFmtId="0" fontId="23" fillId="11" borderId="5" xfId="0" applyFont="1" applyFill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6" fillId="26" borderId="6" xfId="0" applyNumberFormat="1" applyFont="1" applyFill="1" applyBorder="1" applyAlignment="1">
      <alignment horizontal="center" vertical="center"/>
    </xf>
    <xf numFmtId="0" fontId="3" fillId="16" borderId="3" xfId="0" applyNumberFormat="1" applyFont="1" applyFill="1" applyBorder="1" applyAlignment="1">
      <alignment horizontal="center" vertical="center"/>
    </xf>
    <xf numFmtId="0" fontId="3" fillId="16" borderId="4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0" fontId="3" fillId="26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/>
    </xf>
    <xf numFmtId="165" fontId="6" fillId="11" borderId="1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165" fontId="6" fillId="0" borderId="13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4" fillId="0" borderId="33" xfId="0" applyFont="1" applyFill="1" applyBorder="1" applyAlignment="1">
      <alignment horizontal="left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14" xfId="2" applyFont="1" applyFill="1" applyBorder="1" applyAlignment="1">
      <alignment horizontal="center" vertical="center" wrapText="1"/>
    </xf>
    <xf numFmtId="0" fontId="4" fillId="0" borderId="28" xfId="2" applyFont="1" applyFill="1" applyBorder="1" applyAlignment="1">
      <alignment horizontal="left" vertical="center" wrapText="1"/>
    </xf>
    <xf numFmtId="0" fontId="4" fillId="0" borderId="28" xfId="2" applyFont="1" applyFill="1" applyBorder="1" applyAlignment="1">
      <alignment horizontal="center" vertical="center" wrapText="1"/>
    </xf>
    <xf numFmtId="0" fontId="31" fillId="0" borderId="1" xfId="0" applyFont="1" applyBorder="1" applyAlignment="1">
      <alignment vertical="center"/>
    </xf>
    <xf numFmtId="49" fontId="31" fillId="0" borderId="1" xfId="7" applyNumberFormat="1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24" fillId="0" borderId="6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center" vertical="center"/>
    </xf>
    <xf numFmtId="0" fontId="24" fillId="0" borderId="1" xfId="2" applyNumberFormat="1" applyFont="1" applyFill="1" applyBorder="1" applyAlignment="1">
      <alignment horizontal="center" vertical="center"/>
    </xf>
    <xf numFmtId="0" fontId="31" fillId="0" borderId="1" xfId="10" applyFont="1" applyBorder="1" applyAlignment="1">
      <alignment vertical="center" wrapText="1"/>
    </xf>
    <xf numFmtId="0" fontId="31" fillId="0" borderId="1" xfId="10" applyBorder="1"/>
    <xf numFmtId="49" fontId="31" fillId="0" borderId="1" xfId="10" applyNumberFormat="1" applyFont="1" applyBorder="1" applyAlignment="1">
      <alignment vertical="center" wrapText="1"/>
    </xf>
    <xf numFmtId="49" fontId="31" fillId="0" borderId="1" xfId="10" applyNumberFormat="1" applyFont="1" applyFill="1" applyBorder="1" applyAlignment="1">
      <alignment vertical="center"/>
    </xf>
    <xf numFmtId="0" fontId="24" fillId="0" borderId="19" xfId="9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vertical="center"/>
    </xf>
    <xf numFmtId="0" fontId="0" fillId="25" borderId="0" xfId="0" applyFill="1"/>
    <xf numFmtId="0" fontId="0" fillId="0" borderId="0" xfId="0" applyFill="1" applyBorder="1"/>
    <xf numFmtId="0" fontId="32" fillId="0" borderId="1" xfId="0" applyNumberFormat="1" applyFont="1" applyFill="1" applyBorder="1" applyAlignment="1">
      <alignment horizontal="center" vertical="center"/>
    </xf>
    <xf numFmtId="0" fontId="33" fillId="17" borderId="1" xfId="0" applyNumberFormat="1" applyFont="1" applyFill="1" applyBorder="1" applyAlignment="1">
      <alignment horizontal="center" vertical="center"/>
    </xf>
    <xf numFmtId="0" fontId="32" fillId="17" borderId="1" xfId="0" applyNumberFormat="1" applyFont="1" applyFill="1" applyBorder="1" applyAlignment="1">
      <alignment horizontal="center" vertical="center"/>
    </xf>
    <xf numFmtId="0" fontId="32" fillId="0" borderId="0" xfId="0" applyFont="1"/>
    <xf numFmtId="0" fontId="33" fillId="11" borderId="8" xfId="0" applyNumberFormat="1" applyFont="1" applyFill="1" applyBorder="1" applyAlignment="1">
      <alignment horizontal="center" vertical="center"/>
    </xf>
    <xf numFmtId="0" fontId="32" fillId="11" borderId="3" xfId="0" applyNumberFormat="1" applyFont="1" applyFill="1" applyBorder="1" applyAlignment="1">
      <alignment horizontal="center" vertical="center"/>
    </xf>
    <xf numFmtId="0" fontId="33" fillId="0" borderId="1" xfId="0" applyNumberFormat="1" applyFont="1" applyFill="1" applyBorder="1" applyAlignment="1">
      <alignment horizontal="center" vertical="center"/>
    </xf>
    <xf numFmtId="0" fontId="32" fillId="11" borderId="12" xfId="0" applyNumberFormat="1" applyFont="1" applyFill="1" applyBorder="1" applyAlignment="1">
      <alignment horizontal="center" vertical="center"/>
    </xf>
    <xf numFmtId="0" fontId="33" fillId="11" borderId="1" xfId="0" applyNumberFormat="1" applyFont="1" applyFill="1" applyBorder="1" applyAlignment="1">
      <alignment horizontal="center" vertical="center"/>
    </xf>
    <xf numFmtId="0" fontId="6" fillId="25" borderId="13" xfId="0" applyNumberFormat="1" applyFont="1" applyFill="1" applyBorder="1" applyAlignment="1">
      <alignment horizontal="center" vertical="center"/>
    </xf>
    <xf numFmtId="0" fontId="3" fillId="25" borderId="13" xfId="0" applyFont="1" applyFill="1" applyBorder="1" applyAlignment="1">
      <alignment horizontal="left" vertical="center"/>
    </xf>
    <xf numFmtId="0" fontId="18" fillId="0" borderId="0" xfId="0" applyFont="1"/>
    <xf numFmtId="0" fontId="6" fillId="11" borderId="6" xfId="0" applyNumberFormat="1" applyFont="1" applyFill="1" applyBorder="1" applyAlignment="1">
      <alignment horizontal="center" vertical="center"/>
    </xf>
    <xf numFmtId="0" fontId="24" fillId="11" borderId="3" xfId="0" applyNumberFormat="1" applyFont="1" applyFill="1" applyBorder="1" applyAlignment="1">
      <alignment horizontal="center" vertical="center"/>
    </xf>
    <xf numFmtId="0" fontId="6" fillId="11" borderId="3" xfId="0" applyNumberFormat="1" applyFont="1" applyFill="1" applyBorder="1" applyAlignment="1">
      <alignment horizontal="center" vertical="center"/>
    </xf>
    <xf numFmtId="0" fontId="0" fillId="11" borderId="6" xfId="0" applyFill="1" applyBorder="1"/>
    <xf numFmtId="0" fontId="24" fillId="24" borderId="8" xfId="0" applyNumberFormat="1" applyFont="1" applyFill="1" applyBorder="1" applyAlignment="1">
      <alignment horizontal="center" vertical="center"/>
    </xf>
    <xf numFmtId="0" fontId="24" fillId="24" borderId="3" xfId="0" applyNumberFormat="1" applyFont="1" applyFill="1" applyBorder="1" applyAlignment="1">
      <alignment horizontal="center" vertical="center"/>
    </xf>
    <xf numFmtId="0" fontId="6" fillId="24" borderId="3" xfId="0" applyNumberFormat="1" applyFont="1" applyFill="1" applyBorder="1" applyAlignment="1">
      <alignment horizontal="center" vertical="center"/>
    </xf>
    <xf numFmtId="0" fontId="3" fillId="24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 wrapText="1"/>
    </xf>
    <xf numFmtId="0" fontId="3" fillId="24" borderId="10" xfId="0" applyNumberFormat="1" applyFont="1" applyFill="1" applyBorder="1" applyAlignment="1">
      <alignment horizontal="center" vertical="center"/>
    </xf>
    <xf numFmtId="0" fontId="3" fillId="24" borderId="6" xfId="0" applyNumberFormat="1" applyFont="1" applyFill="1" applyBorder="1" applyAlignment="1">
      <alignment horizontal="center" vertical="center"/>
    </xf>
    <xf numFmtId="0" fontId="3" fillId="11" borderId="6" xfId="0" applyNumberFormat="1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 wrapText="1"/>
    </xf>
    <xf numFmtId="0" fontId="4" fillId="28" borderId="1" xfId="0" applyNumberFormat="1" applyFont="1" applyFill="1" applyBorder="1" applyAlignment="1">
      <alignment horizontal="center" vertical="center" wrapText="1"/>
    </xf>
    <xf numFmtId="0" fontId="4" fillId="28" borderId="24" xfId="0" applyFont="1" applyFill="1" applyBorder="1" applyAlignment="1">
      <alignment vertical="center" wrapText="1"/>
    </xf>
    <xf numFmtId="0" fontId="8" fillId="24" borderId="35" xfId="0" applyFont="1" applyFill="1" applyBorder="1" applyAlignment="1">
      <alignment horizontal="left" vertical="center"/>
    </xf>
    <xf numFmtId="0" fontId="8" fillId="11" borderId="12" xfId="0" applyFont="1" applyFill="1" applyBorder="1" applyAlignment="1">
      <alignment horizontal="left" vertical="center"/>
    </xf>
    <xf numFmtId="0" fontId="3" fillId="11" borderId="12" xfId="0" applyFont="1" applyFill="1" applyBorder="1" applyAlignment="1">
      <alignment horizontal="left" vertical="center"/>
    </xf>
    <xf numFmtId="0" fontId="8" fillId="24" borderId="12" xfId="0" applyFont="1" applyFill="1" applyBorder="1" applyAlignment="1">
      <alignment horizontal="left" vertical="center"/>
    </xf>
    <xf numFmtId="0" fontId="3" fillId="24" borderId="12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4" fillId="28" borderId="34" xfId="0" applyFont="1" applyFill="1" applyBorder="1" applyAlignment="1">
      <alignment vertical="center" wrapText="1"/>
    </xf>
    <xf numFmtId="0" fontId="9" fillId="0" borderId="36" xfId="0" applyFont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34" fillId="0" borderId="3" xfId="4" applyFont="1" applyFill="1" applyBorder="1" applyAlignment="1">
      <alignment horizontal="center" vertical="center"/>
    </xf>
    <xf numFmtId="49" fontId="31" fillId="21" borderId="1" xfId="11" applyNumberFormat="1" applyFont="1" applyFill="1" applyBorder="1"/>
    <xf numFmtId="49" fontId="31" fillId="0" borderId="1" xfId="11" applyNumberFormat="1" applyBorder="1"/>
    <xf numFmtId="49" fontId="0" fillId="0" borderId="1" xfId="12" applyNumberFormat="1" applyFont="1" applyFill="1" applyBorder="1" applyAlignment="1">
      <alignment vertical="center"/>
    </xf>
    <xf numFmtId="49" fontId="31" fillId="0" borderId="1" xfId="13" applyNumberFormat="1" applyFont="1" applyFill="1" applyBorder="1" applyAlignment="1">
      <alignment vertical="center"/>
    </xf>
    <xf numFmtId="49" fontId="31" fillId="0" borderId="1" xfId="14" applyNumberFormat="1" applyFont="1" applyFill="1" applyBorder="1" applyAlignment="1">
      <alignment vertical="center"/>
    </xf>
    <xf numFmtId="49" fontId="31" fillId="0" borderId="1" xfId="15" applyNumberFormat="1" applyFont="1" applyFill="1" applyBorder="1" applyAlignment="1">
      <alignment vertical="center"/>
    </xf>
    <xf numFmtId="0" fontId="3" fillId="0" borderId="3" xfId="4" applyFont="1" applyFill="1" applyBorder="1" applyAlignment="1">
      <alignment horizontal="center" vertical="center"/>
    </xf>
    <xf numFmtId="49" fontId="34" fillId="0" borderId="1" xfId="16" applyNumberFormat="1" applyFont="1" applyFill="1" applyBorder="1" applyAlignment="1">
      <alignment vertical="center"/>
    </xf>
    <xf numFmtId="0" fontId="4" fillId="0" borderId="34" xfId="2" applyFont="1" applyFill="1" applyBorder="1" applyAlignment="1">
      <alignment horizontal="center" vertical="center" wrapText="1"/>
    </xf>
    <xf numFmtId="0" fontId="24" fillId="0" borderId="3" xfId="2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24" fillId="11" borderId="4" xfId="0" applyNumberFormat="1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24" fillId="0" borderId="7" xfId="2" applyFont="1" applyFill="1" applyBorder="1" applyAlignment="1">
      <alignment horizontal="left"/>
    </xf>
    <xf numFmtId="49" fontId="31" fillId="0" borderId="6" xfId="11" applyNumberFormat="1" applyBorder="1"/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49" fontId="31" fillId="21" borderId="5" xfId="11" applyNumberFormat="1" applyFont="1" applyFill="1" applyBorder="1"/>
    <xf numFmtId="49" fontId="31" fillId="0" borderId="5" xfId="11" applyNumberFormat="1" applyBorder="1"/>
    <xf numFmtId="49" fontId="0" fillId="0" borderId="5" xfId="12" applyNumberFormat="1" applyFont="1" applyFill="1" applyBorder="1" applyAlignment="1">
      <alignment vertical="center"/>
    </xf>
    <xf numFmtId="49" fontId="31" fillId="0" borderId="7" xfId="11" applyNumberFormat="1" applyBorder="1"/>
    <xf numFmtId="0" fontId="24" fillId="0" borderId="22" xfId="9" applyFont="1" applyFill="1" applyBorder="1" applyAlignment="1">
      <alignment horizontal="center" vertical="center"/>
    </xf>
    <xf numFmtId="0" fontId="24" fillId="0" borderId="37" xfId="2" applyFont="1" applyFill="1" applyBorder="1" applyAlignment="1">
      <alignment horizontal="left"/>
    </xf>
    <xf numFmtId="0" fontId="24" fillId="11" borderId="19" xfId="0" applyNumberFormat="1" applyFont="1" applyFill="1" applyBorder="1" applyAlignment="1">
      <alignment horizontal="center" vertical="center"/>
    </xf>
    <xf numFmtId="0" fontId="3" fillId="0" borderId="19" xfId="2" applyFont="1" applyFill="1" applyBorder="1" applyAlignment="1">
      <alignment horizontal="center" vertical="center"/>
    </xf>
    <xf numFmtId="0" fontId="24" fillId="0" borderId="38" xfId="2" applyFont="1" applyFill="1" applyBorder="1" applyAlignment="1">
      <alignment horizontal="left"/>
    </xf>
    <xf numFmtId="0" fontId="24" fillId="11" borderId="14" xfId="0" applyNumberFormat="1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0" borderId="28" xfId="2" applyFont="1" applyFill="1" applyBorder="1" applyAlignment="1">
      <alignment horizontal="center" vertical="center"/>
    </xf>
    <xf numFmtId="0" fontId="24" fillId="0" borderId="34" xfId="2" applyFont="1" applyFill="1" applyBorder="1" applyAlignment="1">
      <alignment horizontal="left"/>
    </xf>
    <xf numFmtId="0" fontId="0" fillId="0" borderId="25" xfId="0" applyBorder="1"/>
    <xf numFmtId="0" fontId="0" fillId="11" borderId="1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5" fillId="0" borderId="0" xfId="0" applyFont="1"/>
    <xf numFmtId="0" fontId="6" fillId="11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165" fontId="6" fillId="11" borderId="13" xfId="0" applyNumberFormat="1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/>
    </xf>
    <xf numFmtId="0" fontId="3" fillId="27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6" fillId="29" borderId="0" xfId="0" applyFont="1" applyFill="1" applyBorder="1" applyAlignment="1">
      <alignment horizontal="center" vertical="center"/>
    </xf>
    <xf numFmtId="0" fontId="6" fillId="25" borderId="0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24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4" fillId="0" borderId="0" xfId="0" applyFont="1"/>
    <xf numFmtId="0" fontId="0" fillId="29" borderId="3" xfId="0" applyFill="1" applyBorder="1" applyAlignment="1">
      <alignment horizontal="center"/>
    </xf>
    <xf numFmtId="0" fontId="3" fillId="29" borderId="1" xfId="0" applyFont="1" applyFill="1" applyBorder="1" applyAlignment="1">
      <alignment horizontal="center" vertical="center"/>
    </xf>
    <xf numFmtId="165" fontId="6" fillId="29" borderId="1" xfId="0" applyNumberFormat="1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 wrapText="1"/>
    </xf>
    <xf numFmtId="0" fontId="6" fillId="2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0" fillId="29" borderId="1" xfId="0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3" fillId="25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3" fillId="23" borderId="0" xfId="0" applyFont="1" applyFill="1" applyBorder="1" applyAlignment="1">
      <alignment horizontal="center" vertical="center"/>
    </xf>
    <xf numFmtId="0" fontId="3" fillId="29" borderId="1" xfId="0" applyNumberFormat="1" applyFont="1" applyFill="1" applyBorder="1" applyAlignment="1">
      <alignment horizontal="center" vertical="center"/>
    </xf>
    <xf numFmtId="0" fontId="0" fillId="29" borderId="1" xfId="0" applyFont="1" applyFill="1" applyBorder="1" applyAlignment="1">
      <alignment horizontal="center" vertical="center" wrapText="1"/>
    </xf>
    <xf numFmtId="0" fontId="6" fillId="29" borderId="1" xfId="0" applyNumberFormat="1" applyFont="1" applyFill="1" applyBorder="1" applyAlignment="1">
      <alignment horizontal="center" vertical="center"/>
    </xf>
    <xf numFmtId="0" fontId="5" fillId="29" borderId="0" xfId="0" applyFont="1" applyFill="1" applyBorder="1" applyAlignment="1">
      <alignment horizontal="center" vertical="center"/>
    </xf>
    <xf numFmtId="0" fontId="0" fillId="29" borderId="0" xfId="0" applyFill="1" applyAlignment="1">
      <alignment horizontal="center" vertical="center"/>
    </xf>
    <xf numFmtId="16" fontId="3" fillId="0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9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49" fontId="3" fillId="25" borderId="1" xfId="0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 applyAlignment="1">
      <alignment horizontal="center" vertical="center" wrapText="1"/>
    </xf>
    <xf numFmtId="49" fontId="3" fillId="29" borderId="1" xfId="0" applyNumberFormat="1" applyFont="1" applyFill="1" applyBorder="1" applyAlignment="1">
      <alignment horizontal="center" vertical="center" wrapText="1"/>
    </xf>
    <xf numFmtId="49" fontId="3" fillId="11" borderId="13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27" borderId="0" xfId="0" applyFont="1" applyFill="1" applyBorder="1" applyAlignment="1">
      <alignment horizontal="center" vertical="center"/>
    </xf>
    <xf numFmtId="0" fontId="24" fillId="29" borderId="1" xfId="0" applyNumberFormat="1" applyFont="1" applyFill="1" applyBorder="1" applyAlignment="1">
      <alignment horizontal="center" vertical="center"/>
    </xf>
    <xf numFmtId="49" fontId="6" fillId="29" borderId="1" xfId="0" applyNumberFormat="1" applyFont="1" applyFill="1" applyBorder="1" applyAlignment="1">
      <alignment horizontal="center" vertical="center" wrapText="1"/>
    </xf>
    <xf numFmtId="0" fontId="8" fillId="29" borderId="1" xfId="0" applyFont="1" applyFill="1" applyBorder="1" applyAlignment="1">
      <alignment horizontal="center" vertical="center"/>
    </xf>
    <xf numFmtId="0" fontId="8" fillId="29" borderId="1" xfId="0" applyNumberFormat="1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 wrapText="1"/>
    </xf>
    <xf numFmtId="0" fontId="6" fillId="25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/>
    </xf>
    <xf numFmtId="165" fontId="6" fillId="25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12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0" fontId="5" fillId="25" borderId="0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 wrapText="1"/>
    </xf>
    <xf numFmtId="0" fontId="0" fillId="25" borderId="0" xfId="0" applyFill="1" applyBorder="1" applyAlignment="1">
      <alignment horizontal="center" vertical="center"/>
    </xf>
    <xf numFmtId="165" fontId="3" fillId="25" borderId="1" xfId="0" applyNumberFormat="1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/>
    </xf>
    <xf numFmtId="0" fontId="39" fillId="29" borderId="3" xfId="0" applyNumberFormat="1" applyFont="1" applyFill="1" applyBorder="1" applyAlignment="1">
      <alignment horizontal="center"/>
    </xf>
    <xf numFmtId="0" fontId="40" fillId="0" borderId="1" xfId="0" applyNumberFormat="1" applyFont="1" applyFill="1" applyBorder="1" applyAlignment="1">
      <alignment vertical="center"/>
    </xf>
    <xf numFmtId="0" fontId="41" fillId="0" borderId="0" xfId="0" applyFont="1"/>
    <xf numFmtId="0" fontId="23" fillId="0" borderId="2" xfId="0" applyFont="1" applyFill="1" applyBorder="1" applyAlignment="1">
      <alignment vertical="center"/>
    </xf>
    <xf numFmtId="0" fontId="23" fillId="24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16" borderId="1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5" borderId="1" xfId="0" applyFill="1" applyBorder="1"/>
    <xf numFmtId="0" fontId="4" fillId="30" borderId="1" xfId="0" applyFont="1" applyFill="1" applyBorder="1" applyAlignment="1">
      <alignment vertical="center"/>
    </xf>
    <xf numFmtId="0" fontId="0" fillId="29" borderId="15" xfId="0" applyFill="1" applyBorder="1" applyAlignment="1">
      <alignment horizontal="center"/>
    </xf>
    <xf numFmtId="0" fontId="23" fillId="0" borderId="19" xfId="0" applyFont="1" applyFill="1" applyBorder="1" applyAlignment="1">
      <alignment vertical="center"/>
    </xf>
    <xf numFmtId="0" fontId="23" fillId="0" borderId="39" xfId="0" applyFont="1" applyFill="1" applyBorder="1" applyAlignment="1">
      <alignment vertical="center"/>
    </xf>
    <xf numFmtId="0" fontId="0" fillId="16" borderId="19" xfId="0" applyFill="1" applyBorder="1"/>
    <xf numFmtId="0" fontId="0" fillId="25" borderId="19" xfId="0" applyFill="1" applyBorder="1"/>
    <xf numFmtId="0" fontId="4" fillId="30" borderId="19" xfId="0" applyFont="1" applyFill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0" fillId="16" borderId="39" xfId="0" applyFill="1" applyBorder="1"/>
    <xf numFmtId="0" fontId="17" fillId="23" borderId="0" xfId="0" applyFont="1" applyFill="1"/>
    <xf numFmtId="0" fontId="42" fillId="0" borderId="0" xfId="0" applyFont="1"/>
    <xf numFmtId="0" fontId="39" fillId="29" borderId="1" xfId="0" applyFont="1" applyFill="1" applyBorder="1" applyAlignment="1">
      <alignment horizontal="center"/>
    </xf>
    <xf numFmtId="0" fontId="40" fillId="0" borderId="1" xfId="0" applyFont="1" applyFill="1" applyBorder="1" applyAlignment="1">
      <alignment vertical="center"/>
    </xf>
    <xf numFmtId="0" fontId="39" fillId="16" borderId="1" xfId="0" applyFont="1" applyFill="1" applyBorder="1"/>
    <xf numFmtId="0" fontId="39" fillId="23" borderId="1" xfId="0" applyFont="1" applyFill="1" applyBorder="1"/>
    <xf numFmtId="0" fontId="39" fillId="23" borderId="2" xfId="0" applyFont="1" applyFill="1" applyBorder="1"/>
    <xf numFmtId="0" fontId="39" fillId="0" borderId="1" xfId="0" applyFont="1" applyBorder="1"/>
    <xf numFmtId="0" fontId="39" fillId="0" borderId="0" xfId="0" applyFont="1"/>
    <xf numFmtId="0" fontId="3" fillId="0" borderId="1" xfId="0" applyFont="1" applyBorder="1" applyAlignment="1">
      <alignment horizontal="center" vertical="center"/>
    </xf>
    <xf numFmtId="0" fontId="0" fillId="29" borderId="1" xfId="0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vertical="center"/>
    </xf>
    <xf numFmtId="0" fontId="39" fillId="11" borderId="6" xfId="0" applyFont="1" applyFill="1" applyBorder="1" applyAlignment="1">
      <alignment vertical="center"/>
    </xf>
    <xf numFmtId="0" fontId="6" fillId="29" borderId="1" xfId="0" applyNumberFormat="1" applyFont="1" applyFill="1" applyBorder="1" applyAlignment="1">
      <alignment horizontal="center" vertical="center" wrapText="1"/>
    </xf>
    <xf numFmtId="0" fontId="6" fillId="29" borderId="0" xfId="0" applyFont="1" applyFill="1" applyBorder="1" applyAlignment="1">
      <alignment horizontal="center" vertical="center" wrapText="1"/>
    </xf>
    <xf numFmtId="0" fontId="5" fillId="29" borderId="0" xfId="0" applyFont="1" applyFill="1" applyBorder="1" applyAlignment="1">
      <alignment horizontal="center" vertical="center" wrapText="1"/>
    </xf>
    <xf numFmtId="165" fontId="6" fillId="29" borderId="1" xfId="0" applyNumberFormat="1" applyFont="1" applyFill="1" applyBorder="1" applyAlignment="1">
      <alignment horizontal="center" vertical="center" wrapText="1"/>
    </xf>
    <xf numFmtId="0" fontId="0" fillId="29" borderId="0" xfId="0" applyFill="1" applyAlignment="1">
      <alignment horizontal="center" vertical="center" wrapText="1"/>
    </xf>
    <xf numFmtId="0" fontId="24" fillId="23" borderId="1" xfId="0" applyNumberFormat="1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6" fillId="23" borderId="0" xfId="0" applyFont="1" applyFill="1" applyBorder="1" applyAlignment="1">
      <alignment horizontal="center" vertical="center"/>
    </xf>
    <xf numFmtId="0" fontId="5" fillId="23" borderId="0" xfId="0" applyFont="1" applyFill="1" applyBorder="1" applyAlignment="1">
      <alignment horizontal="center" vertical="center"/>
    </xf>
    <xf numFmtId="165" fontId="6" fillId="23" borderId="1" xfId="0" applyNumberFormat="1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 wrapText="1"/>
    </xf>
    <xf numFmtId="0" fontId="0" fillId="23" borderId="1" xfId="0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horizontal="center" vertical="center" wrapText="1"/>
    </xf>
    <xf numFmtId="49" fontId="6" fillId="23" borderId="1" xfId="0" applyNumberFormat="1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49" fontId="3" fillId="23" borderId="1" xfId="0" applyNumberFormat="1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/>
    </xf>
    <xf numFmtId="165" fontId="3" fillId="29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8" fillId="0" borderId="32" xfId="0" applyFont="1" applyBorder="1" applyAlignment="1">
      <alignment horizontal="center"/>
    </xf>
    <xf numFmtId="0" fontId="4" fillId="0" borderId="26" xfId="2" applyFont="1" applyFill="1" applyBorder="1" applyAlignment="1">
      <alignment horizontal="center"/>
    </xf>
    <xf numFmtId="0" fontId="4" fillId="0" borderId="24" xfId="2" applyFont="1" applyFill="1" applyBorder="1" applyAlignment="1">
      <alignment horizontal="center"/>
    </xf>
    <xf numFmtId="0" fontId="4" fillId="0" borderId="25" xfId="2" applyFont="1" applyFill="1" applyBorder="1" applyAlignment="1">
      <alignment horizontal="center"/>
    </xf>
    <xf numFmtId="0" fontId="6" fillId="26" borderId="1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6" fillId="26" borderId="6" xfId="0" applyNumberFormat="1" applyFont="1" applyFill="1" applyBorder="1" applyAlignment="1">
      <alignment horizontal="center" vertical="center"/>
    </xf>
  </cellXfs>
  <cellStyles count="17">
    <cellStyle name="Gut" xfId="4" builtinId="26"/>
    <cellStyle name="Gut 2" xfId="8"/>
    <cellStyle name="Neutral" xfId="5" builtinId="28"/>
    <cellStyle name="Notiz" xfId="6" builtinId="10"/>
    <cellStyle name="Notiz 2" xfId="9"/>
    <cellStyle name="Standard" xfId="0" builtinId="0"/>
    <cellStyle name="Standard 15 2" xfId="16"/>
    <cellStyle name="Standard 16 2" xfId="13"/>
    <cellStyle name="Standard 17 2" xfId="15"/>
    <cellStyle name="Standard 18 2" xfId="14"/>
    <cellStyle name="Standard 2" xfId="2"/>
    <cellStyle name="Standard 2 3" xfId="10"/>
    <cellStyle name="Standard 26" xfId="11"/>
    <cellStyle name="Standard 3" xfId="1"/>
    <cellStyle name="Standard 4" xfId="3"/>
    <cellStyle name="Standard 7 2" xfId="7"/>
    <cellStyle name="Standard 8" xfId="1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4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5" sqref="P5"/>
    </sheetView>
  </sheetViews>
  <sheetFormatPr baseColWidth="10" defaultRowHeight="13.2" outlineLevelCol="1" x14ac:dyDescent="0.25"/>
  <cols>
    <col min="1" max="1" width="16.33203125" style="2" customWidth="1"/>
    <col min="2" max="2" width="28.88671875" style="2" bestFit="1" customWidth="1"/>
    <col min="3" max="3" width="18" style="2" customWidth="1"/>
    <col min="4" max="4" width="5" style="2" hidden="1" customWidth="1"/>
    <col min="5" max="5" width="7.88671875" style="2" hidden="1" customWidth="1"/>
    <col min="6" max="6" width="6.44140625" style="2" hidden="1" customWidth="1"/>
    <col min="7" max="7" width="3.33203125" style="2" hidden="1" customWidth="1"/>
    <col min="8" max="8" width="6.109375" style="2" hidden="1" customWidth="1"/>
    <col min="9" max="9" width="5.44140625" style="2" hidden="1" customWidth="1"/>
    <col min="10" max="10" width="5.88671875" style="2" hidden="1" customWidth="1"/>
    <col min="11" max="11" width="16.109375" style="309" bestFit="1" customWidth="1"/>
    <col min="12" max="12" width="14.33203125" style="2" customWidth="1"/>
    <col min="13" max="13" width="14.33203125" style="62" customWidth="1"/>
    <col min="14" max="14" width="39.6640625" style="1" bestFit="1" customWidth="1"/>
    <col min="15" max="15" width="12" style="1" bestFit="1" customWidth="1"/>
    <col min="16" max="16" width="30" style="181" bestFit="1" customWidth="1"/>
    <col min="17" max="17" width="20.109375" style="181" bestFit="1" customWidth="1"/>
    <col min="18" max="18" width="33.109375" style="6" bestFit="1" customWidth="1"/>
    <col min="19" max="20" width="8.44140625" style="1" customWidth="1"/>
    <col min="21" max="21" width="14.33203125" style="465" bestFit="1" customWidth="1" outlineLevel="1"/>
    <col min="22" max="22" width="14.44140625" style="1" bestFit="1" customWidth="1" outlineLevel="1"/>
    <col min="23" max="23" width="12.88671875" style="1" bestFit="1" customWidth="1" outlineLevel="1"/>
    <col min="24" max="24" width="23.5546875" style="1" bestFit="1" customWidth="1" outlineLevel="1"/>
    <col min="25" max="25" width="29.88671875" style="1" customWidth="1" outlineLevel="1"/>
    <col min="26" max="26" width="21" style="1" bestFit="1" customWidth="1" outlineLevel="1"/>
    <col min="27" max="27" width="30.109375" style="1" bestFit="1" customWidth="1" outlineLevel="1"/>
    <col min="28" max="28" width="22.44140625" style="1" bestFit="1" customWidth="1" outlineLevel="1"/>
    <col min="29" max="29" width="43.44140625" style="1" bestFit="1" customWidth="1"/>
    <col min="30" max="30" width="11" style="455" customWidth="1"/>
    <col min="31" max="31" width="55.44140625" style="2" bestFit="1" customWidth="1"/>
  </cols>
  <sheetData>
    <row r="1" spans="1:31" s="1" customFormat="1" ht="39.6" x14ac:dyDescent="0.25">
      <c r="A1" s="22" t="s">
        <v>16</v>
      </c>
      <c r="B1" s="22" t="s">
        <v>17</v>
      </c>
      <c r="C1" s="22" t="s">
        <v>15</v>
      </c>
      <c r="D1" s="21" t="s">
        <v>0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304" t="s">
        <v>2443</v>
      </c>
      <c r="L1" s="24" t="s">
        <v>7</v>
      </c>
      <c r="M1" s="24" t="s">
        <v>180</v>
      </c>
      <c r="N1" s="23" t="s">
        <v>11</v>
      </c>
      <c r="O1" s="23" t="s">
        <v>19</v>
      </c>
      <c r="P1" s="64" t="s">
        <v>8</v>
      </c>
      <c r="Q1" s="64" t="s">
        <v>2413</v>
      </c>
      <c r="R1" s="25" t="s">
        <v>12</v>
      </c>
      <c r="S1" s="24" t="s">
        <v>9</v>
      </c>
      <c r="T1" s="24" t="s">
        <v>2409</v>
      </c>
      <c r="U1" s="458" t="s">
        <v>2567</v>
      </c>
      <c r="V1" s="24" t="s">
        <v>2564</v>
      </c>
      <c r="W1" s="24" t="s">
        <v>2565</v>
      </c>
      <c r="X1" s="24" t="s">
        <v>2422</v>
      </c>
      <c r="Y1" s="24" t="s">
        <v>2423</v>
      </c>
      <c r="Z1" s="24" t="s">
        <v>2424</v>
      </c>
      <c r="AA1" s="24" t="s">
        <v>2449</v>
      </c>
      <c r="AB1" s="24" t="s">
        <v>2566</v>
      </c>
      <c r="AC1" s="24" t="s">
        <v>10</v>
      </c>
      <c r="AD1" s="24" t="s">
        <v>2412</v>
      </c>
      <c r="AE1" s="21" t="s">
        <v>14</v>
      </c>
    </row>
    <row r="2" spans="1:31" s="86" customFormat="1" x14ac:dyDescent="0.25">
      <c r="A2" s="171">
        <v>100041</v>
      </c>
      <c r="B2" s="35" t="s">
        <v>2105</v>
      </c>
      <c r="C2" s="36" t="s">
        <v>2106</v>
      </c>
      <c r="D2" s="9"/>
      <c r="E2" s="9"/>
      <c r="F2" s="9"/>
      <c r="G2" s="9"/>
      <c r="H2" s="8"/>
      <c r="I2" s="9"/>
      <c r="J2" s="8"/>
      <c r="K2" s="305">
        <v>39989</v>
      </c>
      <c r="L2" s="36" t="s">
        <v>32</v>
      </c>
      <c r="M2" s="36" t="s">
        <v>181</v>
      </c>
      <c r="N2" s="169" t="s">
        <v>2280</v>
      </c>
      <c r="O2" s="102" t="s">
        <v>2269</v>
      </c>
      <c r="P2" s="36" t="s">
        <v>319</v>
      </c>
      <c r="Q2" s="36"/>
      <c r="R2" s="35" t="s">
        <v>2246</v>
      </c>
      <c r="S2" s="27">
        <v>2010</v>
      </c>
      <c r="T2" s="27"/>
      <c r="U2" s="409"/>
      <c r="V2" s="27"/>
      <c r="W2" s="27"/>
      <c r="X2" s="27"/>
      <c r="Y2" s="27"/>
      <c r="Z2" s="27"/>
      <c r="AA2" s="27"/>
      <c r="AB2" s="27"/>
      <c r="AC2" s="102"/>
      <c r="AD2" s="102"/>
      <c r="AE2" s="36" t="s">
        <v>2314</v>
      </c>
    </row>
    <row r="3" spans="1:31" s="86" customFormat="1" x14ac:dyDescent="0.25">
      <c r="A3" s="167">
        <v>100479</v>
      </c>
      <c r="B3" s="168" t="s">
        <v>366</v>
      </c>
      <c r="C3" s="168" t="s">
        <v>367</v>
      </c>
      <c r="D3" s="406"/>
      <c r="E3" s="406"/>
      <c r="F3" s="406"/>
      <c r="G3" s="406"/>
      <c r="H3" s="407"/>
      <c r="I3" s="406"/>
      <c r="J3" s="407"/>
      <c r="K3" s="306">
        <v>40480</v>
      </c>
      <c r="L3" s="168" t="s">
        <v>32</v>
      </c>
      <c r="M3" s="168" t="s">
        <v>386</v>
      </c>
      <c r="N3" s="169" t="s">
        <v>2275</v>
      </c>
      <c r="O3" s="172" t="s">
        <v>2271</v>
      </c>
      <c r="P3" s="168" t="s">
        <v>1945</v>
      </c>
      <c r="Q3" s="168"/>
      <c r="R3" s="171" t="s">
        <v>1945</v>
      </c>
      <c r="S3" s="170">
        <v>2010</v>
      </c>
      <c r="T3" s="170"/>
      <c r="U3" s="460"/>
      <c r="V3" s="170"/>
      <c r="W3" s="170"/>
      <c r="X3" s="170"/>
      <c r="Y3" s="170"/>
      <c r="Z3" s="170"/>
      <c r="AA3" s="170"/>
      <c r="AB3" s="170"/>
      <c r="AC3" s="169"/>
      <c r="AD3" s="169"/>
      <c r="AE3" s="410"/>
    </row>
    <row r="4" spans="1:31" s="538" customFormat="1" x14ac:dyDescent="0.25">
      <c r="A4" s="529">
        <v>100624</v>
      </c>
      <c r="B4" s="530" t="s">
        <v>1958</v>
      </c>
      <c r="C4" s="530" t="s">
        <v>1959</v>
      </c>
      <c r="D4" s="531"/>
      <c r="E4" s="531"/>
      <c r="F4" s="531"/>
      <c r="G4" s="531"/>
      <c r="H4" s="532"/>
      <c r="I4" s="531"/>
      <c r="J4" s="532"/>
      <c r="K4" s="533">
        <v>40557</v>
      </c>
      <c r="L4" s="530" t="s">
        <v>32</v>
      </c>
      <c r="M4" s="530" t="s">
        <v>183</v>
      </c>
      <c r="N4" s="535" t="s">
        <v>2275</v>
      </c>
      <c r="O4" s="535" t="s">
        <v>2271</v>
      </c>
      <c r="P4" s="530"/>
      <c r="Q4" s="530"/>
      <c r="R4" s="530" t="s">
        <v>2627</v>
      </c>
      <c r="S4" s="536">
        <v>2010</v>
      </c>
      <c r="T4" s="536"/>
      <c r="U4" s="537"/>
      <c r="V4" s="536"/>
      <c r="W4" s="536"/>
      <c r="X4" s="536"/>
      <c r="Y4" s="536"/>
      <c r="Z4" s="536"/>
      <c r="AA4" s="536"/>
      <c r="AB4" s="536"/>
      <c r="AC4" s="536"/>
      <c r="AD4" s="534"/>
      <c r="AE4" s="539" t="s">
        <v>2312</v>
      </c>
    </row>
    <row r="5" spans="1:31" s="441" customFormat="1" x14ac:dyDescent="0.25">
      <c r="A5" s="167">
        <v>100804</v>
      </c>
      <c r="B5" s="168" t="s">
        <v>1952</v>
      </c>
      <c r="C5" s="168" t="s">
        <v>1953</v>
      </c>
      <c r="D5" s="406"/>
      <c r="E5" s="406"/>
      <c r="F5" s="406"/>
      <c r="G5" s="406"/>
      <c r="H5" s="407"/>
      <c r="I5" s="406"/>
      <c r="J5" s="407"/>
      <c r="K5" s="306">
        <v>40631</v>
      </c>
      <c r="L5" s="168" t="s">
        <v>32</v>
      </c>
      <c r="M5" s="168" t="s">
        <v>183</v>
      </c>
      <c r="N5" s="169" t="s">
        <v>2275</v>
      </c>
      <c r="O5" s="169" t="s">
        <v>2271</v>
      </c>
      <c r="P5" s="168"/>
      <c r="Q5" s="168"/>
      <c r="R5" s="171" t="s">
        <v>26</v>
      </c>
      <c r="S5" s="170">
        <v>2010</v>
      </c>
      <c r="T5" s="170"/>
      <c r="U5" s="460"/>
      <c r="V5" s="170"/>
      <c r="W5" s="170"/>
      <c r="X5" s="170"/>
      <c r="Y5" s="170"/>
      <c r="Z5" s="170"/>
      <c r="AA5" s="170"/>
      <c r="AB5" s="170"/>
      <c r="AC5" s="169"/>
      <c r="AD5" s="169"/>
      <c r="AE5" s="410"/>
    </row>
    <row r="6" spans="1:31" s="452" customFormat="1" x14ac:dyDescent="0.25">
      <c r="A6" s="467">
        <v>102136</v>
      </c>
      <c r="B6" s="431" t="s">
        <v>175</v>
      </c>
      <c r="C6" s="431" t="s">
        <v>1143</v>
      </c>
      <c r="D6" s="421"/>
      <c r="E6" s="421"/>
      <c r="F6" s="421"/>
      <c r="G6" s="421"/>
      <c r="H6" s="451"/>
      <c r="I6" s="421"/>
      <c r="J6" s="451"/>
      <c r="K6" s="432">
        <v>42124</v>
      </c>
      <c r="L6" s="431" t="s">
        <v>32</v>
      </c>
      <c r="M6" s="431" t="s">
        <v>181</v>
      </c>
      <c r="N6" s="449" t="s">
        <v>2274</v>
      </c>
      <c r="O6" s="449" t="s">
        <v>2271</v>
      </c>
      <c r="P6" s="469" t="s">
        <v>114</v>
      </c>
      <c r="Q6" s="469"/>
      <c r="R6" s="470" t="s">
        <v>176</v>
      </c>
      <c r="S6" s="434">
        <v>2010</v>
      </c>
      <c r="T6" s="434"/>
      <c r="U6" s="468"/>
      <c r="V6" s="434"/>
      <c r="W6" s="434"/>
      <c r="X6" s="434"/>
      <c r="Y6" s="434"/>
      <c r="Z6" s="434"/>
      <c r="AA6" s="434"/>
      <c r="AB6" s="434"/>
      <c r="AC6" s="434" t="s">
        <v>182</v>
      </c>
      <c r="AD6" s="433"/>
      <c r="AE6" s="461" t="s">
        <v>2295</v>
      </c>
    </row>
    <row r="7" spans="1:31" s="452" customFormat="1" x14ac:dyDescent="0.25">
      <c r="A7" s="450">
        <v>102334</v>
      </c>
      <c r="B7" s="431" t="s">
        <v>2254</v>
      </c>
      <c r="C7" s="431" t="s">
        <v>2231</v>
      </c>
      <c r="D7" s="421"/>
      <c r="E7" s="421"/>
      <c r="F7" s="421"/>
      <c r="G7" s="421"/>
      <c r="H7" s="451"/>
      <c r="I7" s="421"/>
      <c r="J7" s="451"/>
      <c r="K7" s="432">
        <v>41086</v>
      </c>
      <c r="L7" s="431" t="s">
        <v>32</v>
      </c>
      <c r="M7" s="431" t="s">
        <v>386</v>
      </c>
      <c r="N7" s="433" t="s">
        <v>2277</v>
      </c>
      <c r="O7" s="449" t="s">
        <v>2270</v>
      </c>
      <c r="P7" s="431"/>
      <c r="Q7" s="431"/>
      <c r="R7" s="431" t="s">
        <v>2627</v>
      </c>
      <c r="S7" s="434">
        <v>2010</v>
      </c>
      <c r="T7" s="434"/>
      <c r="U7" s="461"/>
      <c r="V7" s="433"/>
      <c r="W7" s="433"/>
      <c r="X7" s="433"/>
      <c r="Y7" s="433"/>
      <c r="Z7" s="433"/>
      <c r="AA7" s="433"/>
      <c r="AB7" s="433"/>
      <c r="AC7" s="433"/>
      <c r="AD7" s="433" t="s">
        <v>2414</v>
      </c>
      <c r="AE7" s="487"/>
    </row>
    <row r="8" spans="1:31" s="481" customFormat="1" x14ac:dyDescent="0.25">
      <c r="A8" s="276">
        <v>102335</v>
      </c>
      <c r="B8" s="439" t="s">
        <v>2058</v>
      </c>
      <c r="C8" s="439" t="s">
        <v>2059</v>
      </c>
      <c r="D8" s="422"/>
      <c r="E8" s="422"/>
      <c r="F8" s="422"/>
      <c r="G8" s="422"/>
      <c r="H8" s="482"/>
      <c r="I8" s="422"/>
      <c r="J8" s="482"/>
      <c r="K8" s="474">
        <v>41085</v>
      </c>
      <c r="L8" s="439" t="s">
        <v>32</v>
      </c>
      <c r="M8" s="439" t="s">
        <v>386</v>
      </c>
      <c r="N8" s="471" t="s">
        <v>2277</v>
      </c>
      <c r="O8" s="483" t="s">
        <v>2270</v>
      </c>
      <c r="P8" s="439" t="s">
        <v>120</v>
      </c>
      <c r="Q8" s="439"/>
      <c r="R8" s="276" t="s">
        <v>2668</v>
      </c>
      <c r="S8" s="480">
        <v>2010</v>
      </c>
      <c r="T8" s="480"/>
      <c r="U8" s="459" t="s">
        <v>2248</v>
      </c>
      <c r="V8" s="471"/>
      <c r="W8" s="471"/>
      <c r="X8" s="471"/>
      <c r="Y8" s="471"/>
      <c r="Z8" s="471"/>
      <c r="AA8" s="471"/>
      <c r="AB8" s="471"/>
      <c r="AC8" s="471"/>
      <c r="AD8" s="471"/>
      <c r="AE8" s="439"/>
    </row>
    <row r="9" spans="1:31" s="67" customFormat="1" x14ac:dyDescent="0.25">
      <c r="A9" s="35">
        <v>102360</v>
      </c>
      <c r="B9" s="36" t="s">
        <v>2255</v>
      </c>
      <c r="C9" s="36" t="s">
        <v>2232</v>
      </c>
      <c r="D9" s="9"/>
      <c r="E9" s="9"/>
      <c r="F9" s="9"/>
      <c r="G9" s="9"/>
      <c r="H9" s="8"/>
      <c r="I9" s="9"/>
      <c r="J9" s="8"/>
      <c r="K9" s="305">
        <v>41085</v>
      </c>
      <c r="L9" s="36" t="s">
        <v>32</v>
      </c>
      <c r="M9" s="36" t="s">
        <v>386</v>
      </c>
      <c r="N9" s="102" t="s">
        <v>2277</v>
      </c>
      <c r="O9" s="40" t="s">
        <v>2270</v>
      </c>
      <c r="P9" s="36" t="s">
        <v>240</v>
      </c>
      <c r="Q9" s="36" t="s">
        <v>253</v>
      </c>
      <c r="R9" s="35" t="s">
        <v>2313</v>
      </c>
      <c r="S9" s="27">
        <v>2010</v>
      </c>
      <c r="T9" s="27"/>
      <c r="U9" s="409"/>
      <c r="V9" s="27"/>
      <c r="W9" s="27"/>
      <c r="X9" s="27"/>
      <c r="Y9" s="27"/>
      <c r="Z9" s="27"/>
      <c r="AA9" s="27"/>
      <c r="AB9" s="27"/>
      <c r="AC9" s="102"/>
      <c r="AD9" s="102" t="s">
        <v>2414</v>
      </c>
      <c r="AE9" s="26"/>
    </row>
    <row r="10" spans="1:31" s="528" customFormat="1" x14ac:dyDescent="0.25">
      <c r="A10" s="524">
        <v>102815</v>
      </c>
      <c r="B10" s="433" t="s">
        <v>2241</v>
      </c>
      <c r="C10" s="433" t="s">
        <v>2158</v>
      </c>
      <c r="D10" s="525"/>
      <c r="E10" s="525"/>
      <c r="F10" s="525"/>
      <c r="G10" s="525"/>
      <c r="H10" s="526"/>
      <c r="I10" s="525"/>
      <c r="J10" s="526"/>
      <c r="K10" s="527">
        <v>41311</v>
      </c>
      <c r="L10" s="433" t="s">
        <v>32</v>
      </c>
      <c r="M10" s="449" t="s">
        <v>386</v>
      </c>
      <c r="N10" s="433" t="s">
        <v>2278</v>
      </c>
      <c r="O10" s="433" t="s">
        <v>2271</v>
      </c>
      <c r="P10" s="433"/>
      <c r="Q10" s="433"/>
      <c r="R10" s="433" t="s">
        <v>2627</v>
      </c>
      <c r="S10" s="434">
        <v>2010</v>
      </c>
      <c r="T10" s="434"/>
      <c r="U10" s="461"/>
      <c r="V10" s="434"/>
      <c r="W10" s="434"/>
      <c r="X10" s="434"/>
      <c r="Y10" s="434"/>
      <c r="Z10" s="434"/>
      <c r="AA10" s="434"/>
      <c r="AB10" s="434"/>
      <c r="AC10" s="433"/>
      <c r="AD10" s="433" t="s">
        <v>2414</v>
      </c>
      <c r="AE10" s="434"/>
    </row>
    <row r="11" spans="1:31" s="86" customFormat="1" x14ac:dyDescent="0.25">
      <c r="A11" s="167">
        <v>102839</v>
      </c>
      <c r="B11" s="168" t="s">
        <v>2025</v>
      </c>
      <c r="C11" s="36" t="s">
        <v>2283</v>
      </c>
      <c r="D11" s="410"/>
      <c r="E11" s="410"/>
      <c r="F11" s="410"/>
      <c r="G11" s="410"/>
      <c r="H11" s="411"/>
      <c r="I11" s="410"/>
      <c r="J11" s="411"/>
      <c r="K11" s="306">
        <v>41317</v>
      </c>
      <c r="L11" s="168" t="s">
        <v>2284</v>
      </c>
      <c r="M11" s="168" t="s">
        <v>181</v>
      </c>
      <c r="N11" s="102" t="s">
        <v>2285</v>
      </c>
      <c r="O11" s="169" t="s">
        <v>2268</v>
      </c>
      <c r="P11" s="168" t="s">
        <v>2019</v>
      </c>
      <c r="Q11" s="168"/>
      <c r="R11" s="171" t="s">
        <v>2286</v>
      </c>
      <c r="S11" s="170">
        <v>2010</v>
      </c>
      <c r="T11" s="170"/>
      <c r="U11" s="460" t="s">
        <v>2248</v>
      </c>
      <c r="V11" s="169" t="s">
        <v>2244</v>
      </c>
      <c r="W11" s="169"/>
      <c r="X11" s="169"/>
      <c r="Y11" s="169"/>
      <c r="Z11" s="169"/>
      <c r="AA11" s="169"/>
      <c r="AB11" s="169"/>
      <c r="AC11" s="169"/>
      <c r="AD11" s="169"/>
      <c r="AE11" s="168" t="s">
        <v>2296</v>
      </c>
    </row>
    <row r="12" spans="1:31" s="86" customFormat="1" x14ac:dyDescent="0.25">
      <c r="A12" s="29">
        <v>103018</v>
      </c>
      <c r="B12" s="36" t="s">
        <v>326</v>
      </c>
      <c r="C12" s="43" t="s">
        <v>327</v>
      </c>
      <c r="D12" s="26"/>
      <c r="E12" s="26"/>
      <c r="F12" s="26"/>
      <c r="G12" s="26"/>
      <c r="H12" s="33"/>
      <c r="I12" s="26"/>
      <c r="J12" s="33"/>
      <c r="K12" s="305">
        <v>41426</v>
      </c>
      <c r="L12" s="419" t="s">
        <v>2294</v>
      </c>
      <c r="M12" s="43" t="s">
        <v>263</v>
      </c>
      <c r="N12" s="42" t="s">
        <v>328</v>
      </c>
      <c r="O12" s="102" t="s">
        <v>2297</v>
      </c>
      <c r="P12" s="36" t="s">
        <v>33</v>
      </c>
      <c r="Q12" s="36"/>
      <c r="R12" s="35" t="s">
        <v>2569</v>
      </c>
      <c r="S12" s="42">
        <v>2010</v>
      </c>
      <c r="T12" s="42"/>
      <c r="U12" s="409" t="s">
        <v>2244</v>
      </c>
      <c r="V12" s="40"/>
      <c r="W12" s="40"/>
      <c r="X12" s="40"/>
      <c r="Y12" s="40"/>
      <c r="Z12" s="40"/>
      <c r="AA12" s="40"/>
      <c r="AB12" s="40"/>
      <c r="AC12" s="40"/>
      <c r="AD12" s="102"/>
      <c r="AE12" s="440"/>
    </row>
    <row r="13" spans="1:31" s="67" customFormat="1" x14ac:dyDescent="0.25">
      <c r="A13" s="173">
        <v>103099</v>
      </c>
      <c r="B13" s="36" t="s">
        <v>2242</v>
      </c>
      <c r="C13" s="36"/>
      <c r="D13" s="26"/>
      <c r="E13" s="26"/>
      <c r="F13" s="26"/>
      <c r="G13" s="26"/>
      <c r="H13" s="33"/>
      <c r="I13" s="26"/>
      <c r="J13" s="33"/>
      <c r="K13" s="305">
        <v>41443</v>
      </c>
      <c r="L13" s="36" t="s">
        <v>32</v>
      </c>
      <c r="M13" s="36" t="s">
        <v>183</v>
      </c>
      <c r="N13" s="102" t="s">
        <v>333</v>
      </c>
      <c r="O13" s="40" t="s">
        <v>2268</v>
      </c>
      <c r="P13" s="36"/>
      <c r="Q13" s="7"/>
      <c r="R13" s="35" t="s">
        <v>2407</v>
      </c>
      <c r="S13" s="10">
        <v>2010</v>
      </c>
      <c r="T13" s="10"/>
      <c r="U13" s="438"/>
      <c r="V13" s="27"/>
      <c r="W13" s="27"/>
      <c r="X13" s="27"/>
      <c r="Y13" s="27"/>
      <c r="Z13" s="27"/>
      <c r="AA13" s="27"/>
      <c r="AB13" s="27"/>
      <c r="AC13" s="27"/>
      <c r="AD13" s="102"/>
      <c r="AE13" s="36" t="s">
        <v>2312</v>
      </c>
    </row>
    <row r="14" spans="1:31" s="67" customFormat="1" ht="12.75" customHeight="1" x14ac:dyDescent="0.25">
      <c r="A14" s="29">
        <v>103150</v>
      </c>
      <c r="B14" s="36" t="s">
        <v>2243</v>
      </c>
      <c r="C14" s="36" t="s">
        <v>2233</v>
      </c>
      <c r="D14" s="26"/>
      <c r="E14" s="26"/>
      <c r="F14" s="26"/>
      <c r="G14" s="26"/>
      <c r="H14" s="33"/>
      <c r="I14" s="26"/>
      <c r="J14" s="33"/>
      <c r="K14" s="305">
        <v>41505</v>
      </c>
      <c r="L14" s="36" t="s">
        <v>32</v>
      </c>
      <c r="M14" s="37" t="s">
        <v>386</v>
      </c>
      <c r="N14" s="102" t="s">
        <v>2278</v>
      </c>
      <c r="O14" s="102" t="s">
        <v>2270</v>
      </c>
      <c r="P14" s="36" t="s">
        <v>42</v>
      </c>
      <c r="Q14" s="36"/>
      <c r="R14" s="35" t="s">
        <v>2465</v>
      </c>
      <c r="S14" s="27">
        <v>2010</v>
      </c>
      <c r="T14" s="27"/>
      <c r="U14" s="409" t="s">
        <v>2458</v>
      </c>
      <c r="V14" s="27"/>
      <c r="W14" s="27"/>
      <c r="X14" s="27">
        <v>7</v>
      </c>
      <c r="Y14" s="27"/>
      <c r="Z14" s="27"/>
      <c r="AA14" s="27"/>
      <c r="AB14" s="27"/>
      <c r="AC14" s="102"/>
      <c r="AD14" s="102" t="s">
        <v>2414</v>
      </c>
      <c r="AE14" s="36"/>
    </row>
    <row r="15" spans="1:31" s="452" customFormat="1" ht="12.75" customHeight="1" x14ac:dyDescent="0.25">
      <c r="A15" s="450">
        <v>103151</v>
      </c>
      <c r="B15" s="431" t="s">
        <v>2245</v>
      </c>
      <c r="C15" s="431" t="s">
        <v>2234</v>
      </c>
      <c r="D15" s="487"/>
      <c r="E15" s="487"/>
      <c r="F15" s="487"/>
      <c r="G15" s="487"/>
      <c r="H15" s="488"/>
      <c r="I15" s="487"/>
      <c r="J15" s="488"/>
      <c r="K15" s="432">
        <v>41505</v>
      </c>
      <c r="L15" s="431" t="s">
        <v>32</v>
      </c>
      <c r="M15" s="431" t="s">
        <v>386</v>
      </c>
      <c r="N15" s="433" t="s">
        <v>2278</v>
      </c>
      <c r="O15" s="433" t="s">
        <v>2270</v>
      </c>
      <c r="P15" s="431"/>
      <c r="Q15" s="431"/>
      <c r="R15" s="448" t="s">
        <v>2627</v>
      </c>
      <c r="S15" s="434">
        <v>2010</v>
      </c>
      <c r="T15" s="434"/>
      <c r="U15" s="461">
        <v>2019</v>
      </c>
      <c r="V15" s="433"/>
      <c r="W15" s="433" t="s">
        <v>2437</v>
      </c>
      <c r="X15" s="433"/>
      <c r="Y15" s="433"/>
      <c r="Z15" s="433"/>
      <c r="AA15" s="433"/>
      <c r="AB15" s="433"/>
      <c r="AC15" s="433"/>
      <c r="AD15" s="433" t="s">
        <v>2414</v>
      </c>
      <c r="AE15" s="487"/>
    </row>
    <row r="16" spans="1:31" s="86" customFormat="1" x14ac:dyDescent="0.25">
      <c r="A16" s="29">
        <v>103692</v>
      </c>
      <c r="B16" s="36" t="s">
        <v>373</v>
      </c>
      <c r="C16" s="36"/>
      <c r="D16" s="9"/>
      <c r="E16" s="9"/>
      <c r="F16" s="9"/>
      <c r="G16" s="9"/>
      <c r="H16" s="8"/>
      <c r="I16" s="9"/>
      <c r="J16" s="8"/>
      <c r="K16" s="305"/>
      <c r="L16" s="36" t="s">
        <v>32</v>
      </c>
      <c r="M16" s="36" t="s">
        <v>374</v>
      </c>
      <c r="N16" s="102" t="s">
        <v>2281</v>
      </c>
      <c r="O16" s="40" t="s">
        <v>2268</v>
      </c>
      <c r="P16" s="36" t="s">
        <v>375</v>
      </c>
      <c r="Q16" s="36"/>
      <c r="R16" s="35" t="s">
        <v>376</v>
      </c>
      <c r="S16" s="27"/>
      <c r="T16" s="27"/>
      <c r="U16" s="409"/>
      <c r="V16" s="27"/>
      <c r="W16" s="27"/>
      <c r="X16" s="27"/>
      <c r="Y16" s="27"/>
      <c r="Z16" s="27"/>
      <c r="AA16" s="27"/>
      <c r="AB16" s="27"/>
      <c r="AC16" s="102"/>
      <c r="AD16" s="102"/>
      <c r="AE16" s="26"/>
    </row>
    <row r="17" spans="1:31" s="441" customFormat="1" ht="12.75" customHeight="1" x14ac:dyDescent="0.25">
      <c r="A17" s="267">
        <v>103815</v>
      </c>
      <c r="B17" s="404" t="s">
        <v>2104</v>
      </c>
      <c r="C17" s="404" t="s">
        <v>2257</v>
      </c>
      <c r="D17" s="412"/>
      <c r="E17" s="412"/>
      <c r="F17" s="412"/>
      <c r="G17" s="412"/>
      <c r="H17" s="413"/>
      <c r="I17" s="412"/>
      <c r="J17" s="413"/>
      <c r="K17" s="414">
        <v>41758</v>
      </c>
      <c r="L17" s="404" t="s">
        <v>32</v>
      </c>
      <c r="M17" s="404" t="s">
        <v>263</v>
      </c>
      <c r="N17" s="415" t="s">
        <v>328</v>
      </c>
      <c r="O17" s="416" t="s">
        <v>2268</v>
      </c>
      <c r="Q17" s="185" t="s">
        <v>2533</v>
      </c>
      <c r="R17" s="185" t="s">
        <v>2319</v>
      </c>
      <c r="S17" s="417">
        <v>2010</v>
      </c>
      <c r="T17" s="417"/>
      <c r="U17" s="462"/>
      <c r="V17" s="416" t="s">
        <v>2537</v>
      </c>
      <c r="W17" s="416" t="s">
        <v>2421</v>
      </c>
      <c r="X17" s="416"/>
      <c r="Y17" s="416"/>
      <c r="Z17" s="416"/>
      <c r="AA17" s="416"/>
      <c r="AB17" s="416"/>
      <c r="AC17" s="416"/>
      <c r="AD17" s="416" t="s">
        <v>2414</v>
      </c>
      <c r="AE17" s="412"/>
    </row>
    <row r="18" spans="1:31" s="443" customFormat="1" ht="12.75" customHeight="1" x14ac:dyDescent="0.25">
      <c r="A18" s="35">
        <v>104204</v>
      </c>
      <c r="B18" s="37" t="s">
        <v>384</v>
      </c>
      <c r="C18" s="36" t="s">
        <v>385</v>
      </c>
      <c r="D18" s="36"/>
      <c r="E18" s="36"/>
      <c r="F18" s="36"/>
      <c r="G18" s="36"/>
      <c r="H18" s="33"/>
      <c r="I18" s="26"/>
      <c r="J18" s="33"/>
      <c r="K18" s="305">
        <v>41946</v>
      </c>
      <c r="L18" s="36" t="s">
        <v>32</v>
      </c>
      <c r="M18" s="37" t="s">
        <v>386</v>
      </c>
      <c r="N18" s="102" t="s">
        <v>2276</v>
      </c>
      <c r="O18" s="40" t="s">
        <v>2270</v>
      </c>
      <c r="P18" s="36" t="s">
        <v>2147</v>
      </c>
      <c r="Q18" s="36" t="s">
        <v>2148</v>
      </c>
      <c r="R18" s="35" t="s">
        <v>2428</v>
      </c>
      <c r="S18" s="27">
        <v>2010</v>
      </c>
      <c r="T18" s="27"/>
      <c r="U18" s="438"/>
      <c r="V18" s="27"/>
      <c r="W18" s="27"/>
      <c r="X18" s="27"/>
      <c r="Y18" s="27"/>
      <c r="Z18" s="27"/>
      <c r="AA18" s="27"/>
      <c r="AB18" s="27"/>
      <c r="AC18" s="102" t="s">
        <v>2485</v>
      </c>
      <c r="AD18" s="102" t="s">
        <v>2414</v>
      </c>
      <c r="AE18" s="440" t="s">
        <v>197</v>
      </c>
    </row>
    <row r="19" spans="1:31" s="183" customFormat="1" ht="12.75" customHeight="1" x14ac:dyDescent="0.25">
      <c r="A19" s="29">
        <v>104272</v>
      </c>
      <c r="B19" s="36" t="s">
        <v>2282</v>
      </c>
      <c r="C19" s="36"/>
      <c r="D19" s="26"/>
      <c r="E19" s="26"/>
      <c r="F19" s="26"/>
      <c r="G19" s="26"/>
      <c r="H19" s="33"/>
      <c r="I19" s="26"/>
      <c r="J19" s="33"/>
      <c r="K19" s="305"/>
      <c r="L19" s="36" t="s">
        <v>32</v>
      </c>
      <c r="M19" s="36" t="s">
        <v>374</v>
      </c>
      <c r="N19" s="102" t="s">
        <v>2281</v>
      </c>
      <c r="O19" s="102" t="s">
        <v>2268</v>
      </c>
      <c r="P19" s="36" t="s">
        <v>375</v>
      </c>
      <c r="Q19" s="36"/>
      <c r="R19" s="35" t="s">
        <v>2272</v>
      </c>
      <c r="S19" s="27"/>
      <c r="T19" s="27"/>
      <c r="U19" s="409"/>
      <c r="V19" s="27"/>
      <c r="W19" s="27"/>
      <c r="X19" s="27"/>
      <c r="Y19" s="27"/>
      <c r="Z19" s="27"/>
      <c r="AA19" s="27"/>
      <c r="AB19" s="27"/>
      <c r="AC19" s="102"/>
      <c r="AD19" s="102"/>
      <c r="AE19" s="26"/>
    </row>
    <row r="20" spans="1:31" s="86" customFormat="1" ht="12.75" customHeight="1" x14ac:dyDescent="0.25">
      <c r="A20" s="29">
        <v>106256</v>
      </c>
      <c r="B20" s="36" t="s">
        <v>2198</v>
      </c>
      <c r="C20" s="36" t="s">
        <v>2262</v>
      </c>
      <c r="D20" s="26"/>
      <c r="E20" s="26"/>
      <c r="F20" s="26"/>
      <c r="G20" s="26"/>
      <c r="H20" s="33"/>
      <c r="I20" s="26"/>
      <c r="J20" s="33"/>
      <c r="K20" s="305">
        <v>42115</v>
      </c>
      <c r="L20" s="36" t="s">
        <v>32</v>
      </c>
      <c r="M20" s="37" t="s">
        <v>263</v>
      </c>
      <c r="N20" s="40" t="s">
        <v>2263</v>
      </c>
      <c r="O20" s="102" t="s">
        <v>2268</v>
      </c>
      <c r="P20" s="36"/>
      <c r="Q20" s="36" t="s">
        <v>2533</v>
      </c>
      <c r="R20" s="35" t="s">
        <v>2534</v>
      </c>
      <c r="S20" s="27">
        <v>2010</v>
      </c>
      <c r="T20" s="27"/>
      <c r="U20" s="460" t="s">
        <v>2535</v>
      </c>
      <c r="V20" s="102" t="s">
        <v>2536</v>
      </c>
      <c r="W20" s="102" t="s">
        <v>2441</v>
      </c>
      <c r="X20" s="102"/>
      <c r="Y20" s="102"/>
      <c r="Z20" s="102"/>
      <c r="AA20" s="102"/>
      <c r="AB20" s="102"/>
      <c r="AC20" s="102"/>
      <c r="AD20" s="102" t="s">
        <v>2414</v>
      </c>
      <c r="AE20" s="26"/>
    </row>
    <row r="21" spans="1:31" s="442" customFormat="1" ht="12.75" customHeight="1" x14ac:dyDescent="0.25">
      <c r="A21" s="29">
        <v>106280</v>
      </c>
      <c r="B21" s="36" t="s">
        <v>2188</v>
      </c>
      <c r="C21" s="36" t="s">
        <v>2258</v>
      </c>
      <c r="D21" s="26"/>
      <c r="E21" s="26"/>
      <c r="F21" s="26"/>
      <c r="G21" s="26"/>
      <c r="H21" s="33"/>
      <c r="I21" s="26"/>
      <c r="J21" s="33"/>
      <c r="K21" s="305">
        <v>42115</v>
      </c>
      <c r="L21" s="36" t="s">
        <v>32</v>
      </c>
      <c r="M21" s="37" t="s">
        <v>263</v>
      </c>
      <c r="N21" s="102" t="s">
        <v>2259</v>
      </c>
      <c r="O21" s="102" t="s">
        <v>2268</v>
      </c>
      <c r="P21" s="36"/>
      <c r="Q21" s="36" t="s">
        <v>2533</v>
      </c>
      <c r="R21" s="35" t="s">
        <v>2538</v>
      </c>
      <c r="S21" s="27">
        <v>2010</v>
      </c>
      <c r="T21" s="27"/>
      <c r="U21" s="409"/>
      <c r="V21" s="102">
        <v>2012</v>
      </c>
      <c r="W21" s="102" t="s">
        <v>2421</v>
      </c>
      <c r="X21" s="102"/>
      <c r="Y21" s="102"/>
      <c r="Z21" s="102"/>
      <c r="AA21" s="102"/>
      <c r="AB21" s="102"/>
      <c r="AC21" s="102"/>
      <c r="AD21" s="102" t="s">
        <v>2414</v>
      </c>
      <c r="AE21" s="26"/>
    </row>
    <row r="22" spans="1:31" s="442" customFormat="1" ht="12.75" customHeight="1" x14ac:dyDescent="0.25">
      <c r="A22" s="29">
        <v>107404</v>
      </c>
      <c r="B22" s="36" t="s">
        <v>1949</v>
      </c>
      <c r="C22" s="36" t="s">
        <v>1950</v>
      </c>
      <c r="D22" s="26"/>
      <c r="E22" s="26"/>
      <c r="F22" s="26"/>
      <c r="G22" s="26"/>
      <c r="H22" s="33"/>
      <c r="I22" s="26"/>
      <c r="J22" s="33"/>
      <c r="K22" s="305">
        <v>42409</v>
      </c>
      <c r="L22" s="36" t="s">
        <v>32</v>
      </c>
      <c r="M22" s="36" t="s">
        <v>263</v>
      </c>
      <c r="N22" s="102" t="s">
        <v>2055</v>
      </c>
      <c r="O22" s="102" t="s">
        <v>2268</v>
      </c>
      <c r="P22" s="36"/>
      <c r="Q22" s="36" t="s">
        <v>2541</v>
      </c>
      <c r="R22" s="35" t="s">
        <v>2095</v>
      </c>
      <c r="S22" s="27">
        <v>2010</v>
      </c>
      <c r="T22" s="27"/>
      <c r="U22" s="409"/>
      <c r="V22" s="102"/>
      <c r="W22" s="102"/>
      <c r="X22" s="102"/>
      <c r="Y22" s="102"/>
      <c r="Z22" s="102"/>
      <c r="AA22" s="102"/>
      <c r="AB22" s="102" t="s">
        <v>2456</v>
      </c>
      <c r="AC22" s="102"/>
      <c r="AD22" s="102"/>
      <c r="AE22" s="26"/>
    </row>
    <row r="23" spans="1:31" s="77" customFormat="1" ht="12.75" customHeight="1" x14ac:dyDescent="0.25">
      <c r="A23" s="29">
        <v>109568</v>
      </c>
      <c r="B23" s="36" t="s">
        <v>2098</v>
      </c>
      <c r="C23" s="36" t="s">
        <v>2099</v>
      </c>
      <c r="D23" s="26"/>
      <c r="E23" s="26"/>
      <c r="F23" s="26"/>
      <c r="G23" s="26"/>
      <c r="H23" s="33"/>
      <c r="I23" s="26"/>
      <c r="J23" s="33"/>
      <c r="K23" s="305"/>
      <c r="L23" s="36" t="s">
        <v>32</v>
      </c>
      <c r="M23" s="36" t="s">
        <v>2100</v>
      </c>
      <c r="N23" s="40" t="s">
        <v>2101</v>
      </c>
      <c r="O23" s="102" t="s">
        <v>2268</v>
      </c>
      <c r="P23" s="36"/>
      <c r="Q23" s="36"/>
      <c r="R23" s="35" t="s">
        <v>2102</v>
      </c>
      <c r="S23" s="27">
        <v>2010</v>
      </c>
      <c r="T23" s="27"/>
      <c r="U23" s="409"/>
      <c r="V23" s="27"/>
      <c r="W23" s="27"/>
      <c r="X23" s="27"/>
      <c r="Y23" s="27"/>
      <c r="Z23" s="27"/>
      <c r="AA23" s="27"/>
      <c r="AB23" s="27"/>
      <c r="AC23" s="102"/>
      <c r="AD23" s="102"/>
      <c r="AE23" s="26" t="s">
        <v>2103</v>
      </c>
    </row>
    <row r="24" spans="1:31" s="77" customFormat="1" ht="12.75" customHeight="1" x14ac:dyDescent="0.25">
      <c r="A24" s="29">
        <v>109831</v>
      </c>
      <c r="B24" s="36" t="s">
        <v>2256</v>
      </c>
      <c r="C24" s="36" t="s">
        <v>2235</v>
      </c>
      <c r="D24" s="26"/>
      <c r="E24" s="26"/>
      <c r="F24" s="26"/>
      <c r="G24" s="26"/>
      <c r="H24" s="33"/>
      <c r="I24" s="26"/>
      <c r="J24" s="33"/>
      <c r="K24" s="305">
        <v>42758</v>
      </c>
      <c r="L24" s="36" t="s">
        <v>2266</v>
      </c>
      <c r="M24" s="36" t="s">
        <v>181</v>
      </c>
      <c r="N24" s="40" t="s">
        <v>2260</v>
      </c>
      <c r="O24" s="102" t="s">
        <v>2271</v>
      </c>
      <c r="P24" s="36" t="s">
        <v>236</v>
      </c>
      <c r="Q24" s="36" t="s">
        <v>255</v>
      </c>
      <c r="R24" s="35" t="s">
        <v>2428</v>
      </c>
      <c r="S24" s="27">
        <v>2016</v>
      </c>
      <c r="T24" s="27">
        <v>2010</v>
      </c>
      <c r="U24" s="409"/>
      <c r="V24" s="27"/>
      <c r="W24" s="27"/>
      <c r="X24" s="27"/>
      <c r="Y24" s="27"/>
      <c r="Z24" s="27"/>
      <c r="AA24" s="27"/>
      <c r="AB24" s="27"/>
      <c r="AC24" s="102"/>
      <c r="AD24" s="102" t="s">
        <v>2414</v>
      </c>
      <c r="AE24" s="26"/>
    </row>
    <row r="25" spans="1:31" s="183" customFormat="1" ht="12.75" customHeight="1" x14ac:dyDescent="0.25">
      <c r="A25" s="81">
        <v>109973</v>
      </c>
      <c r="B25" s="185" t="s">
        <v>2264</v>
      </c>
      <c r="C25" s="185" t="s">
        <v>2236</v>
      </c>
      <c r="D25" s="82"/>
      <c r="E25" s="82"/>
      <c r="F25" s="82"/>
      <c r="G25" s="82"/>
      <c r="H25" s="186"/>
      <c r="I25" s="82"/>
      <c r="J25" s="186"/>
      <c r="K25" s="308">
        <v>43101</v>
      </c>
      <c r="L25" s="185" t="s">
        <v>2266</v>
      </c>
      <c r="M25" s="408" t="s">
        <v>2100</v>
      </c>
      <c r="N25" s="40" t="s">
        <v>2101</v>
      </c>
      <c r="O25" s="103" t="s">
        <v>2271</v>
      </c>
      <c r="P25" s="185" t="s">
        <v>1918</v>
      </c>
      <c r="Q25" s="185"/>
      <c r="R25" s="174" t="s">
        <v>2186</v>
      </c>
      <c r="S25" s="83">
        <v>2016</v>
      </c>
      <c r="T25" s="83"/>
      <c r="U25" s="463"/>
      <c r="V25" s="83"/>
      <c r="W25" s="83"/>
      <c r="X25" s="83"/>
      <c r="Y25" s="83"/>
      <c r="Z25" s="83"/>
      <c r="AA25" s="83"/>
      <c r="AB25" s="83"/>
      <c r="AC25" s="103"/>
      <c r="AD25" s="103"/>
      <c r="AE25" s="82"/>
    </row>
    <row r="26" spans="1:31" s="77" customFormat="1" ht="12.75" customHeight="1" x14ac:dyDescent="0.25">
      <c r="A26" s="29">
        <v>110090</v>
      </c>
      <c r="B26" s="36" t="s">
        <v>2249</v>
      </c>
      <c r="C26" s="36" t="s">
        <v>2237</v>
      </c>
      <c r="D26" s="26"/>
      <c r="E26" s="26"/>
      <c r="F26" s="26"/>
      <c r="G26" s="26"/>
      <c r="H26" s="33"/>
      <c r="I26" s="26"/>
      <c r="J26" s="33"/>
      <c r="K26" s="305">
        <v>43140</v>
      </c>
      <c r="L26" s="36" t="s">
        <v>2266</v>
      </c>
      <c r="M26" s="36" t="s">
        <v>181</v>
      </c>
      <c r="N26" s="102" t="s">
        <v>2250</v>
      </c>
      <c r="O26" s="102" t="s">
        <v>2271</v>
      </c>
      <c r="P26" s="36" t="s">
        <v>120</v>
      </c>
      <c r="Q26" s="36"/>
      <c r="R26" s="35" t="s">
        <v>2454</v>
      </c>
      <c r="S26" s="27">
        <v>2016</v>
      </c>
      <c r="T26" s="27">
        <v>2010</v>
      </c>
      <c r="U26" s="409" t="s">
        <v>1869</v>
      </c>
      <c r="V26" s="27">
        <v>2017</v>
      </c>
      <c r="W26" s="102" t="s">
        <v>2445</v>
      </c>
      <c r="X26" s="27"/>
      <c r="Y26" s="27"/>
      <c r="Z26" s="27"/>
      <c r="AA26" s="27"/>
      <c r="AB26" s="102" t="s">
        <v>2456</v>
      </c>
      <c r="AC26" s="102" t="s">
        <v>2455</v>
      </c>
      <c r="AD26" s="102" t="s">
        <v>2414</v>
      </c>
      <c r="AE26" s="26"/>
    </row>
    <row r="27" spans="1:31" s="489" customFormat="1" ht="12.75" customHeight="1" x14ac:dyDescent="0.25">
      <c r="A27" s="450">
        <v>110233</v>
      </c>
      <c r="B27" s="431" t="s">
        <v>2154</v>
      </c>
      <c r="C27" s="431" t="s">
        <v>2238</v>
      </c>
      <c r="D27" s="487"/>
      <c r="E27" s="487"/>
      <c r="F27" s="487"/>
      <c r="G27" s="487"/>
      <c r="H27" s="488"/>
      <c r="I27" s="487"/>
      <c r="J27" s="488"/>
      <c r="K27" s="432">
        <v>43201</v>
      </c>
      <c r="L27" s="431" t="s">
        <v>32</v>
      </c>
      <c r="M27" s="431" t="s">
        <v>2100</v>
      </c>
      <c r="N27" s="449" t="s">
        <v>2101</v>
      </c>
      <c r="O27" s="433" t="s">
        <v>2268</v>
      </c>
      <c r="P27" s="431"/>
      <c r="Q27" s="431"/>
      <c r="R27" s="448" t="s">
        <v>2627</v>
      </c>
      <c r="S27" s="434">
        <v>2010</v>
      </c>
      <c r="T27" s="434"/>
      <c r="U27" s="461"/>
      <c r="V27" s="433">
        <v>2017</v>
      </c>
      <c r="W27" s="433"/>
      <c r="X27" s="433"/>
      <c r="Y27" s="433"/>
      <c r="Z27" s="433"/>
      <c r="AA27" s="433"/>
      <c r="AB27" s="433"/>
      <c r="AC27" s="433"/>
      <c r="AD27" s="433" t="s">
        <v>2414</v>
      </c>
      <c r="AE27" s="487"/>
    </row>
    <row r="28" spans="1:31" s="183" customFormat="1" ht="12.75" customHeight="1" x14ac:dyDescent="0.25">
      <c r="A28" s="29">
        <v>110576</v>
      </c>
      <c r="B28" s="36" t="s">
        <v>2261</v>
      </c>
      <c r="C28" s="36" t="s">
        <v>2239</v>
      </c>
      <c r="D28" s="26"/>
      <c r="E28" s="26"/>
      <c r="F28" s="26"/>
      <c r="G28" s="26"/>
      <c r="H28" s="33"/>
      <c r="I28" s="26"/>
      <c r="J28" s="33"/>
      <c r="K28" s="305">
        <v>43238</v>
      </c>
      <c r="L28" s="36" t="s">
        <v>32</v>
      </c>
      <c r="M28" s="37" t="s">
        <v>2185</v>
      </c>
      <c r="N28" s="40" t="s">
        <v>2273</v>
      </c>
      <c r="O28" s="102" t="s">
        <v>2268</v>
      </c>
      <c r="P28" s="36" t="s">
        <v>2539</v>
      </c>
      <c r="Q28" s="36"/>
      <c r="R28" s="35" t="s">
        <v>2540</v>
      </c>
      <c r="S28" s="27">
        <v>2010</v>
      </c>
      <c r="T28" s="27"/>
      <c r="U28" s="460" t="s">
        <v>2458</v>
      </c>
      <c r="V28" s="102">
        <v>2017</v>
      </c>
      <c r="W28" s="102" t="s">
        <v>2421</v>
      </c>
      <c r="X28" s="102"/>
      <c r="Y28" s="102"/>
      <c r="Z28" s="102"/>
      <c r="AA28" s="102"/>
      <c r="AB28" s="102"/>
      <c r="AC28" s="102"/>
      <c r="AD28" s="102" t="s">
        <v>2414</v>
      </c>
      <c r="AE28" s="26"/>
    </row>
    <row r="29" spans="1:31" s="183" customFormat="1" ht="12.75" customHeight="1" x14ac:dyDescent="0.25">
      <c r="A29" s="81">
        <v>111496</v>
      </c>
      <c r="B29" s="185" t="s">
        <v>2229</v>
      </c>
      <c r="C29" s="185" t="s">
        <v>2240</v>
      </c>
      <c r="D29" s="82"/>
      <c r="E29" s="82"/>
      <c r="F29" s="82"/>
      <c r="G29" s="82"/>
      <c r="H29" s="186"/>
      <c r="I29" s="82"/>
      <c r="J29" s="186"/>
      <c r="K29" s="308">
        <v>43663</v>
      </c>
      <c r="L29" s="185" t="s">
        <v>2266</v>
      </c>
      <c r="M29" s="185" t="s">
        <v>181</v>
      </c>
      <c r="N29" s="102" t="s">
        <v>2251</v>
      </c>
      <c r="O29" s="103" t="s">
        <v>2270</v>
      </c>
      <c r="P29" s="185" t="s">
        <v>114</v>
      </c>
      <c r="Q29" s="185"/>
      <c r="R29" s="35" t="s">
        <v>2428</v>
      </c>
      <c r="S29" s="83">
        <v>2016</v>
      </c>
      <c r="T29" s="83"/>
      <c r="U29" s="463" t="s">
        <v>2466</v>
      </c>
      <c r="V29" s="83"/>
      <c r="W29" s="83"/>
      <c r="X29" s="83"/>
      <c r="Y29" s="83"/>
      <c r="Z29" s="83"/>
      <c r="AA29" s="83"/>
      <c r="AB29" s="83"/>
      <c r="AC29" s="103"/>
      <c r="AD29" s="103" t="s">
        <v>2421</v>
      </c>
      <c r="AE29" s="82"/>
    </row>
    <row r="30" spans="1:31" s="77" customFormat="1" ht="12" customHeight="1" x14ac:dyDescent="0.25">
      <c r="A30" s="173" t="s">
        <v>867</v>
      </c>
      <c r="B30" s="36" t="s">
        <v>2010</v>
      </c>
      <c r="C30" s="36" t="s">
        <v>870</v>
      </c>
      <c r="D30" s="26"/>
      <c r="E30" s="26"/>
      <c r="F30" s="26"/>
      <c r="G30" s="26"/>
      <c r="H30" s="33"/>
      <c r="I30" s="26"/>
      <c r="J30" s="33"/>
      <c r="K30" s="305">
        <v>40882</v>
      </c>
      <c r="L30" s="36" t="s">
        <v>32</v>
      </c>
      <c r="M30" s="36" t="s">
        <v>386</v>
      </c>
      <c r="N30" s="102" t="s">
        <v>2277</v>
      </c>
      <c r="O30" s="102" t="s">
        <v>2271</v>
      </c>
      <c r="P30" s="36" t="s">
        <v>2351</v>
      </c>
      <c r="Q30" s="43"/>
      <c r="R30" s="35" t="s">
        <v>2638</v>
      </c>
      <c r="S30" s="27">
        <v>2010</v>
      </c>
      <c r="T30" s="27"/>
      <c r="U30" s="409" t="s">
        <v>2458</v>
      </c>
      <c r="V30" s="102"/>
      <c r="W30" s="102" t="s">
        <v>2639</v>
      </c>
      <c r="X30" s="27"/>
      <c r="Y30" s="27"/>
      <c r="Z30" s="27"/>
      <c r="AA30" s="27"/>
      <c r="AB30" s="27"/>
      <c r="AC30" s="27"/>
      <c r="AD30" s="102" t="s">
        <v>2414</v>
      </c>
      <c r="AE30" s="438"/>
    </row>
    <row r="31" spans="1:31" s="489" customFormat="1" ht="12.75" customHeight="1" x14ac:dyDescent="0.25">
      <c r="A31" s="467" t="s">
        <v>1977</v>
      </c>
      <c r="B31" s="431" t="s">
        <v>2013</v>
      </c>
      <c r="C31" s="431" t="s">
        <v>2053</v>
      </c>
      <c r="D31" s="487"/>
      <c r="E31" s="487"/>
      <c r="F31" s="487"/>
      <c r="G31" s="487"/>
      <c r="H31" s="488"/>
      <c r="I31" s="487"/>
      <c r="J31" s="488"/>
      <c r="K31" s="432">
        <v>40926</v>
      </c>
      <c r="L31" s="431" t="s">
        <v>32</v>
      </c>
      <c r="M31" s="431" t="s">
        <v>386</v>
      </c>
      <c r="N31" s="433" t="s">
        <v>2277</v>
      </c>
      <c r="O31" s="449" t="s">
        <v>2271</v>
      </c>
      <c r="P31" s="431"/>
      <c r="Q31" s="431"/>
      <c r="R31" s="448" t="s">
        <v>2577</v>
      </c>
      <c r="S31" s="434">
        <v>2010</v>
      </c>
      <c r="T31" s="434"/>
      <c r="U31" s="461" t="s">
        <v>1869</v>
      </c>
      <c r="V31" s="434"/>
      <c r="W31" s="433" t="s">
        <v>2421</v>
      </c>
      <c r="X31" s="434"/>
      <c r="Y31" s="434"/>
      <c r="Z31" s="434"/>
      <c r="AA31" s="434"/>
      <c r="AB31" s="434"/>
      <c r="AC31" s="434"/>
      <c r="AD31" s="433" t="s">
        <v>2414</v>
      </c>
      <c r="AE31" s="461"/>
    </row>
    <row r="32" spans="1:31" s="183" customFormat="1" ht="12.75" customHeight="1" x14ac:dyDescent="0.25">
      <c r="A32" s="173" t="s">
        <v>872</v>
      </c>
      <c r="B32" s="36" t="s">
        <v>2016</v>
      </c>
      <c r="C32" s="36" t="s">
        <v>875</v>
      </c>
      <c r="D32" s="26"/>
      <c r="E32" s="26"/>
      <c r="F32" s="26"/>
      <c r="G32" s="26"/>
      <c r="H32" s="33"/>
      <c r="I32" s="26"/>
      <c r="J32" s="33"/>
      <c r="K32" s="305">
        <v>40354</v>
      </c>
      <c r="L32" s="36" t="s">
        <v>32</v>
      </c>
      <c r="M32" s="36" t="s">
        <v>386</v>
      </c>
      <c r="N32" s="102" t="s">
        <v>2277</v>
      </c>
      <c r="O32" s="40" t="s">
        <v>2270</v>
      </c>
      <c r="P32" s="43" t="s">
        <v>240</v>
      </c>
      <c r="Q32" s="36" t="s">
        <v>253</v>
      </c>
      <c r="R32" s="35" t="s">
        <v>2313</v>
      </c>
      <c r="S32" s="27">
        <v>2010</v>
      </c>
      <c r="T32" s="27"/>
      <c r="U32" s="438"/>
      <c r="V32" s="27"/>
      <c r="W32" s="27"/>
      <c r="X32" s="27"/>
      <c r="Y32" s="27"/>
      <c r="Z32" s="102" t="s">
        <v>2457</v>
      </c>
      <c r="AA32" s="27"/>
      <c r="AB32" s="102" t="s">
        <v>2456</v>
      </c>
      <c r="AC32" s="27"/>
      <c r="AD32" s="102" t="s">
        <v>2414</v>
      </c>
      <c r="AE32" s="438"/>
    </row>
    <row r="33" spans="1:31" s="443" customFormat="1" ht="12.75" customHeight="1" x14ac:dyDescent="0.25">
      <c r="A33" s="173" t="s">
        <v>889</v>
      </c>
      <c r="B33" s="36" t="s">
        <v>2009</v>
      </c>
      <c r="C33" s="36" t="s">
        <v>891</v>
      </c>
      <c r="D33" s="26"/>
      <c r="E33" s="26"/>
      <c r="F33" s="26"/>
      <c r="G33" s="26"/>
      <c r="H33" s="33"/>
      <c r="I33" s="26"/>
      <c r="J33" s="33"/>
      <c r="K33" s="305">
        <v>41085</v>
      </c>
      <c r="L33" s="36" t="s">
        <v>32</v>
      </c>
      <c r="M33" s="36" t="s">
        <v>386</v>
      </c>
      <c r="N33" s="102" t="s">
        <v>2277</v>
      </c>
      <c r="O33" s="40" t="s">
        <v>2270</v>
      </c>
      <c r="P33" s="36" t="s">
        <v>192</v>
      </c>
      <c r="Q33" s="36"/>
      <c r="R33" s="35" t="s">
        <v>26</v>
      </c>
      <c r="S33" s="27">
        <v>2010</v>
      </c>
      <c r="T33" s="27"/>
      <c r="U33" s="409"/>
      <c r="V33" s="27"/>
      <c r="W33" s="27"/>
      <c r="X33" s="27"/>
      <c r="Y33" s="27"/>
      <c r="Z33" s="27"/>
      <c r="AA33" s="27"/>
      <c r="AB33" s="27"/>
      <c r="AC33" s="27"/>
      <c r="AD33" s="102"/>
      <c r="AE33" s="409"/>
    </row>
    <row r="34" spans="1:31" s="183" customFormat="1" ht="12.75" customHeight="1" x14ac:dyDescent="0.25">
      <c r="A34" s="173" t="s">
        <v>893</v>
      </c>
      <c r="B34" s="36" t="s">
        <v>2011</v>
      </c>
      <c r="C34" s="36" t="s">
        <v>895</v>
      </c>
      <c r="D34" s="26"/>
      <c r="E34" s="26"/>
      <c r="F34" s="26"/>
      <c r="G34" s="26"/>
      <c r="H34" s="33"/>
      <c r="I34" s="26"/>
      <c r="J34" s="33"/>
      <c r="K34" s="305">
        <v>41085</v>
      </c>
      <c r="L34" s="36" t="s">
        <v>32</v>
      </c>
      <c r="M34" s="36" t="s">
        <v>386</v>
      </c>
      <c r="N34" s="102" t="s">
        <v>2277</v>
      </c>
      <c r="O34" s="40" t="s">
        <v>2270</v>
      </c>
      <c r="P34" s="43" t="s">
        <v>42</v>
      </c>
      <c r="Q34" s="43"/>
      <c r="R34" s="35" t="s">
        <v>2313</v>
      </c>
      <c r="S34" s="27">
        <v>2010</v>
      </c>
      <c r="T34" s="27"/>
      <c r="U34" s="409" t="s">
        <v>2556</v>
      </c>
      <c r="V34" s="27"/>
      <c r="W34" s="27"/>
      <c r="X34" s="27"/>
      <c r="Y34" s="27"/>
      <c r="Z34" s="27"/>
      <c r="AA34" s="27"/>
      <c r="AB34" s="27"/>
      <c r="AC34" s="27"/>
      <c r="AD34" s="102" t="s">
        <v>2414</v>
      </c>
      <c r="AE34" s="438"/>
    </row>
    <row r="35" spans="1:31" s="443" customFormat="1" ht="12.75" customHeight="1" x14ac:dyDescent="0.25">
      <c r="A35" s="29" t="s">
        <v>897</v>
      </c>
      <c r="B35" s="36" t="s">
        <v>2017</v>
      </c>
      <c r="C35" s="43" t="s">
        <v>899</v>
      </c>
      <c r="D35" s="26"/>
      <c r="E35" s="26"/>
      <c r="F35" s="26"/>
      <c r="G35" s="26"/>
      <c r="H35" s="33"/>
      <c r="I35" s="26"/>
      <c r="J35" s="33"/>
      <c r="K35" s="305">
        <v>41146</v>
      </c>
      <c r="L35" s="36" t="s">
        <v>32</v>
      </c>
      <c r="M35" s="43" t="s">
        <v>386</v>
      </c>
      <c r="N35" s="102" t="s">
        <v>2277</v>
      </c>
      <c r="O35" s="40" t="s">
        <v>2270</v>
      </c>
      <c r="P35" s="36" t="s">
        <v>1927</v>
      </c>
      <c r="Q35" s="36"/>
      <c r="R35" s="35" t="s">
        <v>2428</v>
      </c>
      <c r="S35" s="42">
        <v>2010</v>
      </c>
      <c r="T35" s="42"/>
      <c r="U35" s="409"/>
      <c r="V35" s="40"/>
      <c r="W35" s="40"/>
      <c r="X35" s="40"/>
      <c r="Y35" s="40"/>
      <c r="Z35" s="40"/>
      <c r="AA35" s="40"/>
      <c r="AB35" s="40"/>
      <c r="AC35" s="40" t="s">
        <v>182</v>
      </c>
      <c r="AD35" s="102"/>
      <c r="AE35" s="440"/>
    </row>
    <row r="36" spans="1:31" s="452" customFormat="1" x14ac:dyDescent="0.25">
      <c r="A36" s="450">
        <v>103754</v>
      </c>
      <c r="B36" s="431" t="s">
        <v>2252</v>
      </c>
      <c r="C36" s="431" t="s">
        <v>2253</v>
      </c>
      <c r="D36" s="487"/>
      <c r="E36" s="487"/>
      <c r="F36" s="487"/>
      <c r="G36" s="487"/>
      <c r="H36" s="488"/>
      <c r="I36" s="487"/>
      <c r="J36" s="488"/>
      <c r="K36" s="432">
        <v>41740</v>
      </c>
      <c r="L36" s="431" t="s">
        <v>32</v>
      </c>
      <c r="M36" s="521" t="s">
        <v>386</v>
      </c>
      <c r="N36" s="433" t="s">
        <v>2276</v>
      </c>
      <c r="O36" s="449" t="s">
        <v>2270</v>
      </c>
      <c r="P36" s="431"/>
      <c r="Q36" s="431"/>
      <c r="R36" s="448" t="s">
        <v>2669</v>
      </c>
      <c r="S36" s="434">
        <v>2010</v>
      </c>
      <c r="T36" s="434">
        <v>2010</v>
      </c>
      <c r="U36" s="461" t="s">
        <v>1869</v>
      </c>
      <c r="V36" s="433"/>
      <c r="W36" s="433" t="s">
        <v>2421</v>
      </c>
      <c r="X36" s="433"/>
      <c r="Y36" s="433"/>
      <c r="Z36" s="433"/>
      <c r="AA36" s="433"/>
      <c r="AB36" s="433"/>
      <c r="AC36" s="433" t="s">
        <v>182</v>
      </c>
      <c r="AD36" s="433" t="s">
        <v>2414</v>
      </c>
      <c r="AE36" s="487"/>
    </row>
    <row r="37" spans="1:31" s="444" customFormat="1" x14ac:dyDescent="0.25">
      <c r="A37" s="29">
        <v>111102</v>
      </c>
      <c r="B37" s="36" t="s">
        <v>2265</v>
      </c>
      <c r="C37" s="36"/>
      <c r="D37" s="26"/>
      <c r="E37" s="26"/>
      <c r="F37" s="26"/>
      <c r="G37" s="26"/>
      <c r="H37" s="33"/>
      <c r="I37" s="26"/>
      <c r="J37" s="33"/>
      <c r="K37" s="305"/>
      <c r="L37" s="36" t="s">
        <v>32</v>
      </c>
      <c r="M37" s="37" t="s">
        <v>263</v>
      </c>
      <c r="N37" s="102" t="s">
        <v>2279</v>
      </c>
      <c r="O37" s="40" t="s">
        <v>2270</v>
      </c>
      <c r="P37" s="36"/>
      <c r="Q37" s="36"/>
      <c r="R37" s="35" t="s">
        <v>2267</v>
      </c>
      <c r="S37" s="27">
        <v>2010</v>
      </c>
      <c r="T37" s="27"/>
      <c r="U37" s="409"/>
      <c r="V37" s="102" t="s">
        <v>2247</v>
      </c>
      <c r="W37" s="102"/>
      <c r="X37" s="102"/>
      <c r="Y37" s="102"/>
      <c r="Z37" s="102"/>
      <c r="AA37" s="102"/>
      <c r="AB37" s="102"/>
      <c r="AC37" s="102"/>
      <c r="AD37" s="102"/>
      <c r="AE37" s="36"/>
    </row>
    <row r="38" spans="1:31" s="444" customFormat="1" x14ac:dyDescent="0.25">
      <c r="A38" s="29">
        <v>11057</v>
      </c>
      <c r="B38" s="36" t="s">
        <v>2289</v>
      </c>
      <c r="C38" s="36"/>
      <c r="D38" s="26"/>
      <c r="E38" s="26"/>
      <c r="F38" s="26"/>
      <c r="G38" s="26"/>
      <c r="H38" s="33"/>
      <c r="I38" s="26"/>
      <c r="J38" s="33"/>
      <c r="K38" s="305">
        <v>41946</v>
      </c>
      <c r="L38" s="36" t="s">
        <v>32</v>
      </c>
      <c r="M38" s="37" t="s">
        <v>263</v>
      </c>
      <c r="N38" s="102" t="s">
        <v>2290</v>
      </c>
      <c r="O38" s="102" t="s">
        <v>2271</v>
      </c>
      <c r="P38" s="36" t="s">
        <v>2291</v>
      </c>
      <c r="Q38" s="36"/>
      <c r="R38" s="35" t="s">
        <v>2230</v>
      </c>
      <c r="S38" s="27"/>
      <c r="T38" s="27"/>
      <c r="U38" s="409"/>
      <c r="V38" s="102"/>
      <c r="W38" s="102"/>
      <c r="X38" s="102"/>
      <c r="Y38" s="102"/>
      <c r="Z38" s="102"/>
      <c r="AA38" s="102"/>
      <c r="AB38" s="102"/>
      <c r="AC38" s="102" t="s">
        <v>2288</v>
      </c>
      <c r="AD38" s="102"/>
      <c r="AE38" s="168"/>
    </row>
    <row r="39" spans="1:31" s="444" customFormat="1" ht="12.75" customHeight="1" x14ac:dyDescent="0.25">
      <c r="A39" s="29">
        <v>112295</v>
      </c>
      <c r="B39" s="36" t="s">
        <v>2300</v>
      </c>
      <c r="C39" s="36" t="s">
        <v>2298</v>
      </c>
      <c r="D39" s="26"/>
      <c r="E39" s="26"/>
      <c r="F39" s="26"/>
      <c r="G39" s="26"/>
      <c r="H39" s="33"/>
      <c r="I39" s="26"/>
      <c r="J39" s="33"/>
      <c r="K39" s="305">
        <v>44014</v>
      </c>
      <c r="L39" s="36" t="s">
        <v>2266</v>
      </c>
      <c r="M39" s="37" t="s">
        <v>181</v>
      </c>
      <c r="N39" s="102" t="s">
        <v>2301</v>
      </c>
      <c r="O39" s="102" t="s">
        <v>2270</v>
      </c>
      <c r="P39" s="36" t="s">
        <v>2299</v>
      </c>
      <c r="Q39" s="36" t="s">
        <v>179</v>
      </c>
      <c r="R39" s="35" t="s">
        <v>2428</v>
      </c>
      <c r="S39" s="27">
        <v>2016</v>
      </c>
      <c r="T39" s="27"/>
      <c r="U39" s="409"/>
      <c r="V39" s="102"/>
      <c r="W39" s="102" t="s">
        <v>2415</v>
      </c>
      <c r="X39" s="102" t="s">
        <v>2425</v>
      </c>
      <c r="Y39" s="102" t="s">
        <v>2426</v>
      </c>
      <c r="Z39" s="102" t="s">
        <v>2427</v>
      </c>
      <c r="AA39" s="102"/>
      <c r="AB39" s="102"/>
      <c r="AC39" s="102"/>
      <c r="AD39" s="102" t="s">
        <v>2421</v>
      </c>
      <c r="AE39" s="168"/>
    </row>
    <row r="40" spans="1:31" s="444" customFormat="1" x14ac:dyDescent="0.25">
      <c r="A40" s="35">
        <v>112296</v>
      </c>
      <c r="B40" s="36" t="s">
        <v>2302</v>
      </c>
      <c r="C40" s="36" t="s">
        <v>2316</v>
      </c>
      <c r="D40" s="26"/>
      <c r="E40" s="26"/>
      <c r="F40" s="26"/>
      <c r="G40" s="26"/>
      <c r="H40" s="33"/>
      <c r="I40" s="26"/>
      <c r="J40" s="33"/>
      <c r="K40" s="305">
        <v>43992</v>
      </c>
      <c r="L40" s="36" t="s">
        <v>2266</v>
      </c>
      <c r="M40" s="37" t="s">
        <v>181</v>
      </c>
      <c r="N40" s="102" t="s">
        <v>2303</v>
      </c>
      <c r="O40" s="102" t="s">
        <v>2271</v>
      </c>
      <c r="P40" s="36" t="s">
        <v>134</v>
      </c>
      <c r="Q40" s="36" t="s">
        <v>133</v>
      </c>
      <c r="R40" s="35" t="s">
        <v>2429</v>
      </c>
      <c r="S40" s="102">
        <v>2016</v>
      </c>
      <c r="T40" s="102">
        <v>2016</v>
      </c>
      <c r="U40" s="409">
        <v>2017</v>
      </c>
      <c r="V40" s="102">
        <v>2017</v>
      </c>
      <c r="W40" s="453" t="s">
        <v>2415</v>
      </c>
      <c r="X40" s="453"/>
      <c r="Y40" s="453"/>
      <c r="Z40" s="453"/>
      <c r="AA40" s="453"/>
      <c r="AB40" s="453"/>
      <c r="AC40" s="102"/>
      <c r="AD40" s="102" t="s">
        <v>2421</v>
      </c>
      <c r="AE40" s="168"/>
    </row>
    <row r="41" spans="1:31" s="86" customFormat="1" x14ac:dyDescent="0.25">
      <c r="A41" s="35">
        <v>112398</v>
      </c>
      <c r="B41" s="36" t="s">
        <v>2304</v>
      </c>
      <c r="C41" s="36" t="s">
        <v>2305</v>
      </c>
      <c r="D41" s="26"/>
      <c r="E41" s="26"/>
      <c r="F41" s="26"/>
      <c r="G41" s="26"/>
      <c r="H41" s="33"/>
      <c r="I41" s="26"/>
      <c r="J41" s="33"/>
      <c r="K41" s="305">
        <v>44043</v>
      </c>
      <c r="L41" s="36" t="s">
        <v>2266</v>
      </c>
      <c r="M41" s="37" t="s">
        <v>181</v>
      </c>
      <c r="N41" s="102" t="s">
        <v>2306</v>
      </c>
      <c r="O41" s="102" t="s">
        <v>2270</v>
      </c>
      <c r="P41" s="36" t="s">
        <v>33</v>
      </c>
      <c r="Q41" s="36"/>
      <c r="R41" s="35" t="s">
        <v>2429</v>
      </c>
      <c r="S41" s="27">
        <v>2016</v>
      </c>
      <c r="T41" s="27">
        <v>2016</v>
      </c>
      <c r="U41" s="409" t="s">
        <v>2417</v>
      </c>
      <c r="V41" s="102"/>
      <c r="W41" s="102" t="s">
        <v>2441</v>
      </c>
      <c r="X41" s="102"/>
      <c r="Y41" s="102"/>
      <c r="Z41" s="102" t="s">
        <v>2440</v>
      </c>
      <c r="AA41" s="102"/>
      <c r="AB41" s="102"/>
      <c r="AC41" s="102"/>
      <c r="AD41" s="102" t="s">
        <v>2421</v>
      </c>
      <c r="AE41" s="168"/>
    </row>
    <row r="42" spans="1:31" s="86" customFormat="1" x14ac:dyDescent="0.25">
      <c r="A42" s="35">
        <v>112399</v>
      </c>
      <c r="B42" s="36" t="s">
        <v>2310</v>
      </c>
      <c r="C42" s="36" t="s">
        <v>2311</v>
      </c>
      <c r="D42" s="26"/>
      <c r="E42" s="26"/>
      <c r="F42" s="26"/>
      <c r="G42" s="26"/>
      <c r="H42" s="33"/>
      <c r="I42" s="26"/>
      <c r="J42" s="33"/>
      <c r="K42" s="305">
        <v>44043</v>
      </c>
      <c r="L42" s="36" t="s">
        <v>2266</v>
      </c>
      <c r="M42" s="37" t="s">
        <v>181</v>
      </c>
      <c r="N42" s="102" t="s">
        <v>2306</v>
      </c>
      <c r="O42" s="102" t="s">
        <v>2270</v>
      </c>
      <c r="P42" s="36" t="s">
        <v>246</v>
      </c>
      <c r="Q42" s="36" t="s">
        <v>256</v>
      </c>
      <c r="R42" s="35" t="s">
        <v>2416</v>
      </c>
      <c r="S42" s="102">
        <v>2016</v>
      </c>
      <c r="T42" s="102">
        <v>2016</v>
      </c>
      <c r="U42" s="409">
        <v>2019</v>
      </c>
      <c r="V42" s="102"/>
      <c r="W42" s="102"/>
      <c r="X42" s="102"/>
      <c r="Y42" s="102"/>
      <c r="Z42" s="102"/>
      <c r="AA42" s="102"/>
      <c r="AB42" s="102"/>
      <c r="AC42" s="102"/>
      <c r="AD42" s="102" t="s">
        <v>2421</v>
      </c>
      <c r="AE42" s="168"/>
    </row>
    <row r="43" spans="1:31" s="86" customFormat="1" x14ac:dyDescent="0.25">
      <c r="A43" s="35">
        <v>112400</v>
      </c>
      <c r="B43" s="36" t="s">
        <v>2307</v>
      </c>
      <c r="C43" s="36" t="s">
        <v>2308</v>
      </c>
      <c r="D43" s="26"/>
      <c r="E43" s="26"/>
      <c r="F43" s="26"/>
      <c r="G43" s="26"/>
      <c r="H43" s="33"/>
      <c r="I43" s="26"/>
      <c r="J43" s="33"/>
      <c r="K43" s="305">
        <v>44043</v>
      </c>
      <c r="L43" s="36" t="s">
        <v>2266</v>
      </c>
      <c r="M43" s="37" t="s">
        <v>181</v>
      </c>
      <c r="N43" s="102" t="s">
        <v>2306</v>
      </c>
      <c r="O43" s="102" t="s">
        <v>2270</v>
      </c>
      <c r="P43" s="36" t="s">
        <v>379</v>
      </c>
      <c r="Q43" s="36" t="s">
        <v>1939</v>
      </c>
      <c r="R43" s="35" t="s">
        <v>2454</v>
      </c>
      <c r="S43" s="102">
        <v>2016</v>
      </c>
      <c r="T43" s="102">
        <v>2016</v>
      </c>
      <c r="U43" s="409" t="s">
        <v>2417</v>
      </c>
      <c r="V43" s="102" t="s">
        <v>2418</v>
      </c>
      <c r="W43" s="102" t="s">
        <v>2419</v>
      </c>
      <c r="X43" s="102"/>
      <c r="Y43" s="102"/>
      <c r="Z43" s="102"/>
      <c r="AA43" s="102"/>
      <c r="AB43" s="102"/>
      <c r="AC43" s="102" t="s">
        <v>2420</v>
      </c>
      <c r="AD43" s="102" t="s">
        <v>2421</v>
      </c>
      <c r="AE43" s="168"/>
    </row>
    <row r="44" spans="1:31" s="183" customFormat="1" ht="12.75" customHeight="1" x14ac:dyDescent="0.25">
      <c r="A44" s="173">
        <v>112312</v>
      </c>
      <c r="B44" s="36" t="s">
        <v>2317</v>
      </c>
      <c r="C44" s="36" t="s">
        <v>2318</v>
      </c>
      <c r="D44" s="26"/>
      <c r="E44" s="26"/>
      <c r="F44" s="26"/>
      <c r="G44" s="26"/>
      <c r="H44" s="33"/>
      <c r="I44" s="26"/>
      <c r="J44" s="33"/>
      <c r="K44" s="305">
        <v>44008</v>
      </c>
      <c r="L44" s="36" t="s">
        <v>2266</v>
      </c>
      <c r="M44" s="36" t="s">
        <v>181</v>
      </c>
      <c r="N44" s="102" t="s">
        <v>2301</v>
      </c>
      <c r="O44" s="102" t="s">
        <v>2270</v>
      </c>
      <c r="P44" s="36" t="s">
        <v>2191</v>
      </c>
      <c r="Q44" s="36" t="s">
        <v>2293</v>
      </c>
      <c r="R44" s="35" t="s">
        <v>2454</v>
      </c>
      <c r="S44" s="27">
        <v>2016</v>
      </c>
      <c r="T44" s="27">
        <v>2016</v>
      </c>
      <c r="U44" s="409" t="s">
        <v>2417</v>
      </c>
      <c r="V44" s="102">
        <v>2017</v>
      </c>
      <c r="W44" s="102" t="s">
        <v>2445</v>
      </c>
      <c r="X44" s="102"/>
      <c r="Y44" s="420"/>
      <c r="Z44" s="420"/>
      <c r="AA44" s="420"/>
      <c r="AB44" s="420"/>
      <c r="AC44" s="102"/>
      <c r="AD44" s="102" t="s">
        <v>2421</v>
      </c>
      <c r="AE44" s="438"/>
    </row>
    <row r="45" spans="1:31" s="86" customFormat="1" x14ac:dyDescent="0.25">
      <c r="A45" s="35">
        <v>112625</v>
      </c>
      <c r="B45" s="36" t="s">
        <v>2320</v>
      </c>
      <c r="C45" s="36" t="s">
        <v>2321</v>
      </c>
      <c r="D45" s="26"/>
      <c r="E45" s="26"/>
      <c r="F45" s="26"/>
      <c r="G45" s="26"/>
      <c r="H45" s="33"/>
      <c r="I45" s="26"/>
      <c r="J45" s="33"/>
      <c r="K45" s="305">
        <v>44172</v>
      </c>
      <c r="L45" s="36" t="s">
        <v>2266</v>
      </c>
      <c r="M45" s="37" t="s">
        <v>181</v>
      </c>
      <c r="N45" s="102" t="s">
        <v>2322</v>
      </c>
      <c r="O45" s="102" t="s">
        <v>2270</v>
      </c>
      <c r="P45" s="36" t="s">
        <v>156</v>
      </c>
      <c r="Q45" s="36" t="s">
        <v>155</v>
      </c>
      <c r="R45" s="35" t="s">
        <v>2429</v>
      </c>
      <c r="S45" s="27">
        <v>2016</v>
      </c>
      <c r="T45" s="27">
        <v>2016</v>
      </c>
      <c r="U45" s="409" t="s">
        <v>2436</v>
      </c>
      <c r="V45" s="102"/>
      <c r="W45" s="102"/>
      <c r="X45" s="102"/>
      <c r="Y45" s="102"/>
      <c r="Z45" s="102"/>
      <c r="AA45" s="102"/>
      <c r="AB45" s="102" t="s">
        <v>2456</v>
      </c>
      <c r="AC45" s="102"/>
      <c r="AD45" s="102" t="s">
        <v>2421</v>
      </c>
      <c r="AE45" s="168"/>
    </row>
    <row r="46" spans="1:31" s="183" customFormat="1" ht="12.75" customHeight="1" x14ac:dyDescent="0.25">
      <c r="A46" s="173">
        <v>112626</v>
      </c>
      <c r="B46" s="36" t="s">
        <v>2323</v>
      </c>
      <c r="C46" s="36" t="s">
        <v>2324</v>
      </c>
      <c r="D46" s="26"/>
      <c r="E46" s="26"/>
      <c r="F46" s="26"/>
      <c r="G46" s="26"/>
      <c r="H46" s="33"/>
      <c r="I46" s="26"/>
      <c r="J46" s="33"/>
      <c r="K46" s="305">
        <v>44172</v>
      </c>
      <c r="L46" s="36" t="s">
        <v>2266</v>
      </c>
      <c r="M46" s="36" t="s">
        <v>181</v>
      </c>
      <c r="N46" s="102" t="s">
        <v>2322</v>
      </c>
      <c r="O46" s="102" t="s">
        <v>2270</v>
      </c>
      <c r="P46" s="36" t="s">
        <v>2019</v>
      </c>
      <c r="Q46" s="36" t="s">
        <v>2329</v>
      </c>
      <c r="R46" s="35" t="s">
        <v>2435</v>
      </c>
      <c r="S46" s="27">
        <v>2016</v>
      </c>
      <c r="T46" s="27">
        <v>2016</v>
      </c>
      <c r="U46" s="409" t="s">
        <v>2436</v>
      </c>
      <c r="V46" s="102" t="s">
        <v>2436</v>
      </c>
      <c r="W46" s="102" t="s">
        <v>2415</v>
      </c>
      <c r="X46" s="102"/>
      <c r="Y46" s="102"/>
      <c r="Z46" s="102" t="s">
        <v>2440</v>
      </c>
      <c r="AA46" s="102"/>
      <c r="AB46" s="102"/>
      <c r="AC46" s="102"/>
      <c r="AD46" s="102" t="s">
        <v>2421</v>
      </c>
      <c r="AE46" s="438"/>
    </row>
    <row r="47" spans="1:31" s="86" customFormat="1" x14ac:dyDescent="0.25">
      <c r="A47" s="35">
        <v>113328</v>
      </c>
      <c r="B47" s="36" t="s">
        <v>2338</v>
      </c>
      <c r="C47" s="36" t="s">
        <v>2340</v>
      </c>
      <c r="D47" s="26"/>
      <c r="E47" s="26"/>
      <c r="F47" s="26"/>
      <c r="G47" s="26"/>
      <c r="H47" s="33"/>
      <c r="I47" s="26"/>
      <c r="J47" s="33"/>
      <c r="K47" s="305">
        <v>44315</v>
      </c>
      <c r="L47" s="36" t="s">
        <v>2266</v>
      </c>
      <c r="M47" s="37" t="s">
        <v>181</v>
      </c>
      <c r="N47" s="102" t="s">
        <v>2341</v>
      </c>
      <c r="O47" s="102" t="s">
        <v>2270</v>
      </c>
      <c r="P47" s="36" t="s">
        <v>401</v>
      </c>
      <c r="Q47" s="36"/>
      <c r="R47" s="35" t="s">
        <v>2429</v>
      </c>
      <c r="S47" s="27">
        <v>2016</v>
      </c>
      <c r="T47" s="27">
        <v>2016</v>
      </c>
      <c r="U47" s="409">
        <v>2019</v>
      </c>
      <c r="V47" s="102"/>
      <c r="W47" s="102" t="s">
        <v>2448</v>
      </c>
      <c r="X47" s="102"/>
      <c r="Y47" s="102"/>
      <c r="Z47" s="102"/>
      <c r="AA47" s="102"/>
      <c r="AB47" s="102"/>
      <c r="AC47" s="102"/>
      <c r="AD47" s="102" t="s">
        <v>2421</v>
      </c>
      <c r="AE47" s="168"/>
    </row>
    <row r="48" spans="1:31" s="183" customFormat="1" ht="12.75" customHeight="1" x14ac:dyDescent="0.25">
      <c r="A48" s="173">
        <v>113327</v>
      </c>
      <c r="B48" s="36" t="s">
        <v>2339</v>
      </c>
      <c r="C48" s="36" t="s">
        <v>2342</v>
      </c>
      <c r="D48" s="26"/>
      <c r="E48" s="26"/>
      <c r="F48" s="26"/>
      <c r="G48" s="26"/>
      <c r="H48" s="33"/>
      <c r="I48" s="26"/>
      <c r="J48" s="33"/>
      <c r="K48" s="305">
        <v>44297</v>
      </c>
      <c r="L48" s="36" t="s">
        <v>2266</v>
      </c>
      <c r="M48" s="36" t="s">
        <v>181</v>
      </c>
      <c r="N48" s="102" t="s">
        <v>2341</v>
      </c>
      <c r="O48" s="102" t="s">
        <v>2270</v>
      </c>
      <c r="P48" s="36" t="s">
        <v>2325</v>
      </c>
      <c r="Q48" s="36" t="s">
        <v>2327</v>
      </c>
      <c r="R48" s="35" t="s">
        <v>2435</v>
      </c>
      <c r="S48" s="27">
        <v>2016</v>
      </c>
      <c r="T48" s="27">
        <v>2016</v>
      </c>
      <c r="U48" s="409" t="s">
        <v>1869</v>
      </c>
      <c r="V48" s="102"/>
      <c r="W48" s="102" t="s">
        <v>2448</v>
      </c>
      <c r="X48" s="102"/>
      <c r="Y48" s="102"/>
      <c r="Z48" s="102"/>
      <c r="AA48" s="102"/>
      <c r="AB48" s="102"/>
      <c r="AC48" s="102" t="s">
        <v>2558</v>
      </c>
      <c r="AD48" s="102" t="s">
        <v>2421</v>
      </c>
      <c r="AE48" s="438"/>
    </row>
    <row r="49" spans="1:31" s="183" customFormat="1" ht="12.75" customHeight="1" x14ac:dyDescent="0.25">
      <c r="A49" s="173">
        <v>113588</v>
      </c>
      <c r="B49" s="36" t="s">
        <v>2380</v>
      </c>
      <c r="C49" s="36" t="s">
        <v>2379</v>
      </c>
      <c r="D49" s="26"/>
      <c r="E49" s="26"/>
      <c r="F49" s="26"/>
      <c r="G49" s="26"/>
      <c r="H49" s="33"/>
      <c r="I49" s="26"/>
      <c r="J49" s="33"/>
      <c r="K49" s="305">
        <v>44378</v>
      </c>
      <c r="L49" s="36" t="s">
        <v>2266</v>
      </c>
      <c r="M49" s="36" t="s">
        <v>181</v>
      </c>
      <c r="N49" s="102" t="s">
        <v>2341</v>
      </c>
      <c r="O49" s="102" t="s">
        <v>2270</v>
      </c>
      <c r="P49" s="36" t="s">
        <v>2141</v>
      </c>
      <c r="Q49" s="36" t="s">
        <v>2143</v>
      </c>
      <c r="R49" s="35" t="s">
        <v>2429</v>
      </c>
      <c r="S49" s="27">
        <v>2016</v>
      </c>
      <c r="T49" s="27">
        <v>2016</v>
      </c>
      <c r="U49" s="409">
        <v>2019</v>
      </c>
      <c r="V49" s="102"/>
      <c r="W49" s="102" t="s">
        <v>2446</v>
      </c>
      <c r="X49" s="102"/>
      <c r="Y49" s="102"/>
      <c r="Z49" s="102"/>
      <c r="AA49" s="102"/>
      <c r="AB49" s="102" t="s">
        <v>2456</v>
      </c>
      <c r="AC49" s="102"/>
      <c r="AD49" s="102" t="s">
        <v>2421</v>
      </c>
      <c r="AE49" s="438"/>
    </row>
    <row r="50" spans="1:31" s="183" customFormat="1" ht="12.75" customHeight="1" x14ac:dyDescent="0.25">
      <c r="A50" s="173">
        <v>113509</v>
      </c>
      <c r="B50" s="36" t="s">
        <v>2396</v>
      </c>
      <c r="C50" s="36" t="s">
        <v>2397</v>
      </c>
      <c r="D50" s="26"/>
      <c r="E50" s="26"/>
      <c r="F50" s="26"/>
      <c r="G50" s="26"/>
      <c r="H50" s="33"/>
      <c r="I50" s="26"/>
      <c r="J50" s="33"/>
      <c r="K50" s="305">
        <v>44326</v>
      </c>
      <c r="L50" s="36" t="s">
        <v>2266</v>
      </c>
      <c r="M50" s="36" t="s">
        <v>181</v>
      </c>
      <c r="N50" s="102" t="s">
        <v>2341</v>
      </c>
      <c r="O50" s="102" t="s">
        <v>2270</v>
      </c>
      <c r="P50" s="36" t="s">
        <v>2358</v>
      </c>
      <c r="Q50" s="36" t="s">
        <v>2453</v>
      </c>
      <c r="R50" s="35" t="s">
        <v>2454</v>
      </c>
      <c r="S50" s="27">
        <v>2016</v>
      </c>
      <c r="T50" s="27">
        <v>2016</v>
      </c>
      <c r="U50" s="409" t="s">
        <v>1869</v>
      </c>
      <c r="V50" s="102">
        <v>2019</v>
      </c>
      <c r="W50" s="102" t="s">
        <v>2446</v>
      </c>
      <c r="X50" s="102"/>
      <c r="Y50" s="102"/>
      <c r="Z50" s="102"/>
      <c r="AA50" s="102"/>
      <c r="AB50" s="102"/>
      <c r="AC50" s="102"/>
      <c r="AD50" s="102" t="s">
        <v>2421</v>
      </c>
      <c r="AE50" s="438"/>
    </row>
    <row r="51" spans="1:31" s="183" customFormat="1" ht="12.75" customHeight="1" x14ac:dyDescent="0.25">
      <c r="A51" s="173">
        <v>106394</v>
      </c>
      <c r="B51" s="36" t="s">
        <v>2392</v>
      </c>
      <c r="C51" s="36" t="s">
        <v>2385</v>
      </c>
      <c r="D51" s="26"/>
      <c r="E51" s="26"/>
      <c r="F51" s="26"/>
      <c r="G51" s="26"/>
      <c r="H51" s="33"/>
      <c r="I51" s="26"/>
      <c r="J51" s="33"/>
      <c r="K51" s="305">
        <v>44412</v>
      </c>
      <c r="L51" s="36" t="s">
        <v>2266</v>
      </c>
      <c r="M51" s="36" t="s">
        <v>2384</v>
      </c>
      <c r="N51" s="102" t="s">
        <v>2391</v>
      </c>
      <c r="O51" s="102" t="s">
        <v>2270</v>
      </c>
      <c r="P51" s="36"/>
      <c r="Q51" s="36"/>
      <c r="R51" s="35" t="s">
        <v>2386</v>
      </c>
      <c r="S51" s="27">
        <v>2016</v>
      </c>
      <c r="T51" s="27"/>
      <c r="U51" s="409"/>
      <c r="V51" s="102"/>
      <c r="W51" s="102"/>
      <c r="X51" s="102"/>
      <c r="Y51" s="102"/>
      <c r="Z51" s="102"/>
      <c r="AA51" s="102"/>
      <c r="AB51" s="102"/>
      <c r="AC51" s="102"/>
      <c r="AD51" s="102"/>
      <c r="AE51" s="438"/>
    </row>
    <row r="52" spans="1:31" s="443" customFormat="1" ht="12.75" customHeight="1" x14ac:dyDescent="0.25">
      <c r="A52" s="173">
        <v>106397</v>
      </c>
      <c r="B52" s="36" t="s">
        <v>2389</v>
      </c>
      <c r="C52" s="36" t="s">
        <v>2390</v>
      </c>
      <c r="D52" s="26"/>
      <c r="E52" s="26"/>
      <c r="F52" s="26"/>
      <c r="G52" s="26"/>
      <c r="H52" s="33"/>
      <c r="I52" s="26"/>
      <c r="J52" s="33"/>
      <c r="K52" s="305">
        <v>42167</v>
      </c>
      <c r="L52" s="36" t="s">
        <v>2266</v>
      </c>
      <c r="M52" s="36" t="s">
        <v>2384</v>
      </c>
      <c r="N52" s="102" t="s">
        <v>2391</v>
      </c>
      <c r="O52" s="102" t="s">
        <v>2402</v>
      </c>
      <c r="P52" s="36" t="s">
        <v>235</v>
      </c>
      <c r="Q52" s="36" t="s">
        <v>252</v>
      </c>
      <c r="R52" s="35" t="s">
        <v>2428</v>
      </c>
      <c r="S52" s="27">
        <v>2016</v>
      </c>
      <c r="T52" s="27"/>
      <c r="U52" s="409"/>
      <c r="V52" s="102"/>
      <c r="W52" s="102"/>
      <c r="X52" s="102"/>
      <c r="Y52" s="102"/>
      <c r="Z52" s="102"/>
      <c r="AA52" s="102"/>
      <c r="AB52" s="102"/>
      <c r="AC52" s="102" t="s">
        <v>2484</v>
      </c>
      <c r="AD52" s="102" t="s">
        <v>2414</v>
      </c>
      <c r="AE52" s="438"/>
    </row>
    <row r="53" spans="1:31" s="443" customFormat="1" ht="12.75" customHeight="1" x14ac:dyDescent="0.25">
      <c r="A53" s="173">
        <v>106417</v>
      </c>
      <c r="B53" s="36" t="s">
        <v>2393</v>
      </c>
      <c r="C53" s="36" t="s">
        <v>2394</v>
      </c>
      <c r="D53" s="26"/>
      <c r="E53" s="26"/>
      <c r="F53" s="26"/>
      <c r="G53" s="26"/>
      <c r="H53" s="33"/>
      <c r="I53" s="26"/>
      <c r="J53" s="33"/>
      <c r="K53" s="305">
        <v>44412</v>
      </c>
      <c r="L53" s="36" t="s">
        <v>32</v>
      </c>
      <c r="M53" s="36" t="s">
        <v>2384</v>
      </c>
      <c r="N53" s="102" t="s">
        <v>2391</v>
      </c>
      <c r="O53" s="102" t="s">
        <v>2270</v>
      </c>
      <c r="P53" s="36" t="s">
        <v>2408</v>
      </c>
      <c r="Q53" s="36"/>
      <c r="R53" s="35" t="s">
        <v>2428</v>
      </c>
      <c r="S53" s="27">
        <v>2010</v>
      </c>
      <c r="T53" s="27"/>
      <c r="U53" s="409"/>
      <c r="V53" s="102"/>
      <c r="W53" s="102"/>
      <c r="X53" s="102"/>
      <c r="Y53" s="102"/>
      <c r="Z53" s="102"/>
      <c r="AA53" s="102"/>
      <c r="AB53" s="102"/>
      <c r="AC53" s="102"/>
      <c r="AD53" s="102"/>
      <c r="AE53" s="438"/>
    </row>
    <row r="54" spans="1:31" s="183" customFormat="1" ht="12.75" customHeight="1" x14ac:dyDescent="0.25">
      <c r="A54" s="173">
        <v>113766</v>
      </c>
      <c r="B54" s="520" t="s">
        <v>2387</v>
      </c>
      <c r="C54" s="36" t="s">
        <v>2388</v>
      </c>
      <c r="D54" s="26"/>
      <c r="E54" s="26"/>
      <c r="F54" s="26"/>
      <c r="G54" s="26"/>
      <c r="H54" s="33"/>
      <c r="I54" s="26"/>
      <c r="J54" s="33"/>
      <c r="K54" s="305">
        <v>44413</v>
      </c>
      <c r="L54" s="36" t="s">
        <v>2266</v>
      </c>
      <c r="M54" s="36" t="s">
        <v>181</v>
      </c>
      <c r="N54" s="102" t="s">
        <v>2395</v>
      </c>
      <c r="O54" s="102" t="s">
        <v>2270</v>
      </c>
      <c r="P54" s="36" t="s">
        <v>1918</v>
      </c>
      <c r="Q54" s="36"/>
      <c r="R54" s="35" t="s">
        <v>2428</v>
      </c>
      <c r="S54" s="27">
        <v>2016</v>
      </c>
      <c r="T54" s="27">
        <v>2016</v>
      </c>
      <c r="U54" s="409" t="s">
        <v>2248</v>
      </c>
      <c r="V54" s="102" t="s">
        <v>2309</v>
      </c>
      <c r="W54" s="102" t="s">
        <v>2415</v>
      </c>
      <c r="X54" s="102"/>
      <c r="Y54" s="102"/>
      <c r="Z54" s="102"/>
      <c r="AA54" s="102"/>
      <c r="AB54" s="102"/>
      <c r="AC54" s="102"/>
      <c r="AD54" s="102" t="s">
        <v>2421</v>
      </c>
      <c r="AE54" s="438"/>
    </row>
    <row r="55" spans="1:31" s="183" customFormat="1" ht="12.75" customHeight="1" x14ac:dyDescent="0.25">
      <c r="A55" s="173">
        <v>113775</v>
      </c>
      <c r="B55" s="520" t="s">
        <v>2398</v>
      </c>
      <c r="C55" s="36" t="s">
        <v>2399</v>
      </c>
      <c r="D55" s="26"/>
      <c r="E55" s="26"/>
      <c r="F55" s="26"/>
      <c r="G55" s="26"/>
      <c r="H55" s="33"/>
      <c r="I55" s="26"/>
      <c r="J55" s="33"/>
      <c r="K55" s="305">
        <v>44419</v>
      </c>
      <c r="L55" s="36" t="s">
        <v>2266</v>
      </c>
      <c r="M55" s="36" t="s">
        <v>263</v>
      </c>
      <c r="N55" s="102" t="s">
        <v>2400</v>
      </c>
      <c r="O55" s="102" t="s">
        <v>2271</v>
      </c>
      <c r="P55" s="36" t="s">
        <v>40</v>
      </c>
      <c r="Q55" s="36"/>
      <c r="R55" s="36" t="s">
        <v>2401</v>
      </c>
      <c r="S55" s="27">
        <v>2016</v>
      </c>
      <c r="T55" s="27"/>
      <c r="U55" s="409"/>
      <c r="V55" s="102"/>
      <c r="W55" s="102"/>
      <c r="X55" s="102"/>
      <c r="Y55" s="102"/>
      <c r="Z55" s="102"/>
      <c r="AA55" s="102"/>
      <c r="AB55" s="102"/>
      <c r="AC55" s="102"/>
      <c r="AD55" s="102"/>
      <c r="AE55" s="438"/>
    </row>
    <row r="56" spans="1:31" s="183" customFormat="1" ht="12.75" customHeight="1" x14ac:dyDescent="0.25">
      <c r="A56" s="173">
        <v>113765</v>
      </c>
      <c r="B56" s="520" t="s">
        <v>2406</v>
      </c>
      <c r="C56" s="36" t="s">
        <v>2405</v>
      </c>
      <c r="D56" s="26"/>
      <c r="E56" s="26"/>
      <c r="F56" s="26"/>
      <c r="G56" s="26"/>
      <c r="H56" s="33"/>
      <c r="I56" s="26"/>
      <c r="J56" s="33"/>
      <c r="K56" s="305">
        <v>44445</v>
      </c>
      <c r="L56" s="36" t="s">
        <v>2266</v>
      </c>
      <c r="M56" s="36" t="s">
        <v>181</v>
      </c>
      <c r="N56" s="102" t="s">
        <v>2395</v>
      </c>
      <c r="O56" s="102" t="s">
        <v>2270</v>
      </c>
      <c r="P56" s="36" t="s">
        <v>2381</v>
      </c>
      <c r="Q56" s="36" t="s">
        <v>2383</v>
      </c>
      <c r="R56" s="35" t="s">
        <v>2428</v>
      </c>
      <c r="S56" s="27">
        <v>2016</v>
      </c>
      <c r="T56" s="27"/>
      <c r="U56" s="409"/>
      <c r="V56" s="102"/>
      <c r="W56" s="102"/>
      <c r="X56" s="102"/>
      <c r="Y56" s="102"/>
      <c r="Z56" s="102"/>
      <c r="AA56" s="102" t="s">
        <v>2450</v>
      </c>
      <c r="AB56" s="102"/>
      <c r="AC56" s="102" t="s">
        <v>2451</v>
      </c>
      <c r="AD56" s="102" t="s">
        <v>2421</v>
      </c>
      <c r="AE56" s="438"/>
    </row>
    <row r="57" spans="1:31" s="183" customFormat="1" ht="12.75" customHeight="1" x14ac:dyDescent="0.25">
      <c r="A57" s="173">
        <v>102616</v>
      </c>
      <c r="B57" s="520" t="s">
        <v>2403</v>
      </c>
      <c r="C57" s="36" t="s">
        <v>2404</v>
      </c>
      <c r="D57" s="26"/>
      <c r="E57" s="26"/>
      <c r="F57" s="26"/>
      <c r="G57" s="26"/>
      <c r="H57" s="33"/>
      <c r="I57" s="26"/>
      <c r="J57" s="33"/>
      <c r="K57" s="305">
        <v>41235</v>
      </c>
      <c r="L57" s="419" t="s">
        <v>2294</v>
      </c>
      <c r="M57" s="36" t="s">
        <v>386</v>
      </c>
      <c r="N57" s="102" t="s">
        <v>2277</v>
      </c>
      <c r="O57" s="102" t="s">
        <v>2452</v>
      </c>
      <c r="P57" s="36"/>
      <c r="Q57" s="36" t="s">
        <v>2486</v>
      </c>
      <c r="R57" s="35" t="s">
        <v>2459</v>
      </c>
      <c r="S57" s="27">
        <v>2010</v>
      </c>
      <c r="T57" s="27"/>
      <c r="U57" s="409"/>
      <c r="V57" s="102"/>
      <c r="W57" s="102"/>
      <c r="X57" s="102"/>
      <c r="Y57" s="102"/>
      <c r="Z57" s="102"/>
      <c r="AA57" s="102"/>
      <c r="AB57" s="102"/>
      <c r="AC57" s="102" t="s">
        <v>2487</v>
      </c>
      <c r="AD57" s="102" t="s">
        <v>2414</v>
      </c>
      <c r="AE57" s="438"/>
    </row>
    <row r="58" spans="1:31" s="183" customFormat="1" ht="12.75" customHeight="1" x14ac:dyDescent="0.25">
      <c r="A58" s="173"/>
      <c r="B58" s="520" t="s">
        <v>2460</v>
      </c>
      <c r="C58" s="36"/>
      <c r="D58" s="26"/>
      <c r="E58" s="26"/>
      <c r="F58" s="26"/>
      <c r="G58" s="26"/>
      <c r="H58" s="33"/>
      <c r="I58" s="26"/>
      <c r="J58" s="33"/>
      <c r="K58" s="305"/>
      <c r="L58" s="36" t="s">
        <v>2461</v>
      </c>
      <c r="M58" s="36"/>
      <c r="N58" s="102" t="s">
        <v>2462</v>
      </c>
      <c r="O58" s="102" t="s">
        <v>2268</v>
      </c>
      <c r="P58" s="36" t="s">
        <v>2463</v>
      </c>
      <c r="Q58" s="36"/>
      <c r="R58" s="35" t="s">
        <v>2459</v>
      </c>
      <c r="S58" s="27"/>
      <c r="T58" s="27"/>
      <c r="U58" s="409"/>
      <c r="V58" s="102"/>
      <c r="W58" s="102"/>
      <c r="X58" s="102"/>
      <c r="Y58" s="102"/>
      <c r="Z58" s="102"/>
      <c r="AA58" s="102"/>
      <c r="AB58" s="102"/>
      <c r="AC58" s="102" t="s">
        <v>2464</v>
      </c>
      <c r="AD58" s="102" t="s">
        <v>2414</v>
      </c>
      <c r="AE58" s="438"/>
    </row>
    <row r="59" spans="1:31" s="183" customFormat="1" ht="12.75" customHeight="1" x14ac:dyDescent="0.25">
      <c r="A59" s="173">
        <v>34066</v>
      </c>
      <c r="B59" s="520" t="s">
        <v>2488</v>
      </c>
      <c r="C59" s="36" t="s">
        <v>2557</v>
      </c>
      <c r="D59" s="26"/>
      <c r="E59" s="26"/>
      <c r="F59" s="26"/>
      <c r="G59" s="26"/>
      <c r="H59" s="33"/>
      <c r="I59" s="26"/>
      <c r="J59" s="33"/>
      <c r="K59" s="305">
        <v>40472</v>
      </c>
      <c r="L59" s="419" t="s">
        <v>2489</v>
      </c>
      <c r="M59" s="36" t="s">
        <v>386</v>
      </c>
      <c r="N59" s="102" t="s">
        <v>2490</v>
      </c>
      <c r="O59" s="102" t="s">
        <v>2491</v>
      </c>
      <c r="P59" s="36" t="s">
        <v>2492</v>
      </c>
      <c r="Q59" s="36" t="s">
        <v>2493</v>
      </c>
      <c r="R59" s="35" t="s">
        <v>2459</v>
      </c>
      <c r="S59" s="27">
        <v>2003</v>
      </c>
      <c r="T59" s="27"/>
      <c r="U59" s="409"/>
      <c r="V59" s="102"/>
      <c r="W59" s="102"/>
      <c r="X59" s="102"/>
      <c r="Y59" s="102"/>
      <c r="Z59" s="102"/>
      <c r="AA59" s="102"/>
      <c r="AB59" s="102"/>
      <c r="AC59" s="102" t="s">
        <v>2494</v>
      </c>
      <c r="AD59" s="102" t="s">
        <v>2414</v>
      </c>
      <c r="AE59" s="438"/>
    </row>
    <row r="60" spans="1:31" s="183" customFormat="1" ht="12.75" customHeight="1" x14ac:dyDescent="0.25">
      <c r="A60" s="173">
        <v>114309</v>
      </c>
      <c r="B60" s="520" t="s">
        <v>2559</v>
      </c>
      <c r="C60" s="439" t="s">
        <v>2560</v>
      </c>
      <c r="D60" s="26"/>
      <c r="E60" s="26"/>
      <c r="F60" s="26"/>
      <c r="G60" s="26"/>
      <c r="H60" s="33"/>
      <c r="I60" s="26"/>
      <c r="J60" s="33"/>
      <c r="K60" s="305">
        <v>44635</v>
      </c>
      <c r="L60" s="36" t="s">
        <v>2266</v>
      </c>
      <c r="M60" s="36" t="s">
        <v>181</v>
      </c>
      <c r="N60" s="102" t="s">
        <v>2625</v>
      </c>
      <c r="O60" s="102" t="s">
        <v>2270</v>
      </c>
      <c r="P60" s="36" t="s">
        <v>199</v>
      </c>
      <c r="Q60" s="36"/>
      <c r="R60" s="35" t="s">
        <v>2435</v>
      </c>
      <c r="S60" s="27">
        <v>2016</v>
      </c>
      <c r="T60" s="27"/>
      <c r="U60" s="409" t="s">
        <v>2561</v>
      </c>
      <c r="V60" s="102"/>
      <c r="W60" s="102" t="s">
        <v>2562</v>
      </c>
      <c r="X60" s="102"/>
      <c r="Y60" s="102"/>
      <c r="Z60" s="102"/>
      <c r="AA60" s="102"/>
      <c r="AB60" s="102"/>
      <c r="AC60" s="102" t="s">
        <v>2563</v>
      </c>
      <c r="AD60" s="102" t="s">
        <v>2421</v>
      </c>
      <c r="AE60" s="438"/>
    </row>
    <row r="61" spans="1:31" s="443" customFormat="1" ht="12.75" customHeight="1" x14ac:dyDescent="0.25">
      <c r="A61" s="173">
        <v>114598</v>
      </c>
      <c r="B61" s="36" t="s">
        <v>2618</v>
      </c>
      <c r="C61" s="36" t="s">
        <v>2619</v>
      </c>
      <c r="D61" s="26"/>
      <c r="E61" s="26"/>
      <c r="F61" s="26"/>
      <c r="G61" s="26"/>
      <c r="H61" s="33"/>
      <c r="I61" s="26"/>
      <c r="J61" s="33"/>
      <c r="K61" s="305">
        <v>44609</v>
      </c>
      <c r="L61" s="36" t="s">
        <v>2266</v>
      </c>
      <c r="M61" s="36" t="s">
        <v>263</v>
      </c>
      <c r="N61" s="102" t="s">
        <v>2620</v>
      </c>
      <c r="O61" s="102" t="s">
        <v>2515</v>
      </c>
      <c r="P61" s="36"/>
      <c r="Q61" s="36"/>
      <c r="R61" s="35" t="s">
        <v>2570</v>
      </c>
      <c r="S61" s="27"/>
      <c r="T61" s="27"/>
      <c r="U61" s="409"/>
      <c r="V61" s="102"/>
      <c r="W61" s="102"/>
      <c r="X61" s="102"/>
      <c r="Y61" s="102"/>
      <c r="Z61" s="102"/>
      <c r="AA61" s="102"/>
      <c r="AB61" s="102"/>
      <c r="AC61" s="102"/>
      <c r="AD61" s="102"/>
      <c r="AE61" s="438"/>
    </row>
    <row r="62" spans="1:31" s="183" customFormat="1" ht="12.75" customHeight="1" x14ac:dyDescent="0.25">
      <c r="A62" s="173">
        <v>115172</v>
      </c>
      <c r="B62" s="36" t="s">
        <v>2574</v>
      </c>
      <c r="C62" s="36" t="s">
        <v>2575</v>
      </c>
      <c r="D62" s="26"/>
      <c r="E62" s="26"/>
      <c r="F62" s="26"/>
      <c r="G62" s="26"/>
      <c r="H62" s="33"/>
      <c r="I62" s="26"/>
      <c r="J62" s="33"/>
      <c r="K62" s="305">
        <v>44760</v>
      </c>
      <c r="L62" s="36" t="s">
        <v>2266</v>
      </c>
      <c r="M62" s="36" t="s">
        <v>181</v>
      </c>
      <c r="N62" s="102" t="s">
        <v>2576</v>
      </c>
      <c r="O62" s="102" t="s">
        <v>2515</v>
      </c>
      <c r="P62" s="36" t="s">
        <v>24</v>
      </c>
      <c r="Q62" s="36"/>
      <c r="R62" s="35" t="s">
        <v>2429</v>
      </c>
      <c r="S62" s="27">
        <v>2016</v>
      </c>
      <c r="T62" s="27"/>
      <c r="U62" s="409"/>
      <c r="V62" s="102"/>
      <c r="W62" s="102"/>
      <c r="X62" s="102"/>
      <c r="Y62" s="102"/>
      <c r="Z62" s="102"/>
      <c r="AA62" s="102"/>
      <c r="AB62" s="102"/>
      <c r="AC62" s="102"/>
      <c r="AD62" s="102"/>
      <c r="AE62" s="438"/>
    </row>
    <row r="63" spans="1:31" s="183" customFormat="1" ht="12.75" customHeight="1" x14ac:dyDescent="0.25">
      <c r="A63" s="173">
        <v>115130</v>
      </c>
      <c r="B63" s="36" t="s">
        <v>2598</v>
      </c>
      <c r="C63" s="36" t="s">
        <v>2599</v>
      </c>
      <c r="D63" s="26"/>
      <c r="E63" s="26"/>
      <c r="F63" s="26"/>
      <c r="G63" s="26"/>
      <c r="H63" s="33"/>
      <c r="I63" s="26"/>
      <c r="J63" s="33"/>
      <c r="K63" s="305"/>
      <c r="L63" s="36" t="s">
        <v>2266</v>
      </c>
      <c r="M63" s="36" t="s">
        <v>183</v>
      </c>
      <c r="N63" s="102" t="s">
        <v>2600</v>
      </c>
      <c r="O63" s="102" t="s">
        <v>2515</v>
      </c>
      <c r="P63" s="36" t="s">
        <v>319</v>
      </c>
      <c r="Q63" s="36"/>
      <c r="R63" s="35" t="s">
        <v>2429</v>
      </c>
      <c r="S63" s="27">
        <v>2016</v>
      </c>
      <c r="T63" s="27"/>
      <c r="U63" s="409" t="s">
        <v>1869</v>
      </c>
      <c r="V63" s="102"/>
      <c r="W63" s="102" t="s">
        <v>2421</v>
      </c>
      <c r="X63" s="102"/>
      <c r="Y63" s="102"/>
      <c r="Z63" s="102"/>
      <c r="AA63" s="102"/>
      <c r="AB63" s="102"/>
      <c r="AC63" s="102"/>
      <c r="AD63" s="102"/>
      <c r="AE63" s="438"/>
    </row>
    <row r="64" spans="1:31" s="183" customFormat="1" ht="12.75" customHeight="1" x14ac:dyDescent="0.25">
      <c r="A64" s="173">
        <v>115360</v>
      </c>
      <c r="B64" s="36" t="s">
        <v>2581</v>
      </c>
      <c r="C64" s="36" t="s">
        <v>2583</v>
      </c>
      <c r="D64" s="26"/>
      <c r="E64" s="26"/>
      <c r="F64" s="26"/>
      <c r="G64" s="26"/>
      <c r="H64" s="33"/>
      <c r="I64" s="26"/>
      <c r="J64" s="33"/>
      <c r="K64" s="305">
        <v>44812</v>
      </c>
      <c r="L64" s="36" t="s">
        <v>2266</v>
      </c>
      <c r="M64" s="36" t="s">
        <v>181</v>
      </c>
      <c r="N64" s="102" t="s">
        <v>2582</v>
      </c>
      <c r="O64" s="102" t="s">
        <v>2515</v>
      </c>
      <c r="P64" s="36" t="s">
        <v>2580</v>
      </c>
      <c r="Q64" s="36" t="s">
        <v>2579</v>
      </c>
      <c r="R64" s="35" t="s">
        <v>2454</v>
      </c>
      <c r="S64" s="27">
        <v>2016</v>
      </c>
      <c r="T64" s="27"/>
      <c r="U64" s="409" t="s">
        <v>1869</v>
      </c>
      <c r="V64" s="102"/>
      <c r="W64" s="102" t="s">
        <v>2562</v>
      </c>
      <c r="X64" s="102"/>
      <c r="Y64" s="102"/>
      <c r="Z64" s="102"/>
      <c r="AA64" s="102"/>
      <c r="AB64" s="102"/>
      <c r="AC64" s="102"/>
      <c r="AD64" s="102" t="s">
        <v>2421</v>
      </c>
      <c r="AE64" s="438"/>
    </row>
    <row r="65" spans="1:31" s="183" customFormat="1" ht="12.75" customHeight="1" x14ac:dyDescent="0.25">
      <c r="A65" s="173">
        <v>115487</v>
      </c>
      <c r="B65" s="36" t="s">
        <v>2597</v>
      </c>
      <c r="C65" s="36" t="s">
        <v>2596</v>
      </c>
      <c r="D65" s="26"/>
      <c r="E65" s="26"/>
      <c r="F65" s="26"/>
      <c r="G65" s="26"/>
      <c r="H65" s="33"/>
      <c r="I65" s="26"/>
      <c r="J65" s="33"/>
      <c r="K65" s="305">
        <v>44826</v>
      </c>
      <c r="L65" s="36" t="s">
        <v>2266</v>
      </c>
      <c r="M65" s="36" t="s">
        <v>181</v>
      </c>
      <c r="N65" s="102" t="s">
        <v>2576</v>
      </c>
      <c r="O65" s="102" t="s">
        <v>2515</v>
      </c>
      <c r="P65" s="36" t="s">
        <v>2595</v>
      </c>
      <c r="Q65" s="36"/>
      <c r="R65" s="35" t="s">
        <v>2429</v>
      </c>
      <c r="S65" s="27">
        <v>2016</v>
      </c>
      <c r="T65" s="27"/>
      <c r="U65" s="409" t="s">
        <v>1869</v>
      </c>
      <c r="V65" s="102"/>
      <c r="W65" s="102" t="s">
        <v>2602</v>
      </c>
      <c r="X65" s="102"/>
      <c r="Y65" s="102"/>
      <c r="Z65" s="102"/>
      <c r="AA65" s="102"/>
      <c r="AB65" s="102"/>
      <c r="AC65" s="102"/>
      <c r="AD65" s="102" t="s">
        <v>2421</v>
      </c>
      <c r="AE65" s="438"/>
    </row>
    <row r="66" spans="1:31" s="183" customFormat="1" ht="12.75" customHeight="1" x14ac:dyDescent="0.25">
      <c r="A66" s="173">
        <v>115488</v>
      </c>
      <c r="B66" s="36" t="s">
        <v>2610</v>
      </c>
      <c r="C66" s="36" t="s">
        <v>2611</v>
      </c>
      <c r="D66" s="26"/>
      <c r="E66" s="26"/>
      <c r="F66" s="26"/>
      <c r="G66" s="26"/>
      <c r="H66" s="33"/>
      <c r="I66" s="26"/>
      <c r="J66" s="33"/>
      <c r="K66" s="305">
        <v>44880</v>
      </c>
      <c r="L66" s="36" t="s">
        <v>2266</v>
      </c>
      <c r="M66" s="36" t="s">
        <v>181</v>
      </c>
      <c r="N66" s="102" t="s">
        <v>2576</v>
      </c>
      <c r="O66" s="102" t="s">
        <v>2515</v>
      </c>
      <c r="P66" s="36" t="s">
        <v>34</v>
      </c>
      <c r="Q66" s="36"/>
      <c r="R66" s="35" t="s">
        <v>2429</v>
      </c>
      <c r="S66" s="27">
        <v>2016</v>
      </c>
      <c r="T66" s="27"/>
      <c r="U66" s="409" t="s">
        <v>1869</v>
      </c>
      <c r="V66" s="102"/>
      <c r="W66" s="102" t="s">
        <v>2602</v>
      </c>
      <c r="X66" s="102"/>
      <c r="Y66" s="102"/>
      <c r="Z66" s="102"/>
      <c r="AA66" s="102"/>
      <c r="AB66" s="102"/>
      <c r="AC66" s="102"/>
      <c r="AD66" s="102" t="s">
        <v>2421</v>
      </c>
      <c r="AE66" s="438"/>
    </row>
    <row r="67" spans="1:31" s="183" customFormat="1" ht="12.75" customHeight="1" x14ac:dyDescent="0.25">
      <c r="A67" s="173">
        <v>116029</v>
      </c>
      <c r="B67" s="36" t="s">
        <v>2621</v>
      </c>
      <c r="C67" s="36" t="s">
        <v>2612</v>
      </c>
      <c r="D67" s="26"/>
      <c r="E67" s="26"/>
      <c r="F67" s="26"/>
      <c r="G67" s="26"/>
      <c r="H67" s="33"/>
      <c r="I67" s="26"/>
      <c r="J67" s="33"/>
      <c r="K67" s="305">
        <v>44882</v>
      </c>
      <c r="L67" s="36" t="s">
        <v>2266</v>
      </c>
      <c r="M67" s="36" t="s">
        <v>183</v>
      </c>
      <c r="N67" s="102" t="s">
        <v>2624</v>
      </c>
      <c r="O67" s="102" t="s">
        <v>2515</v>
      </c>
      <c r="P67" s="36" t="s">
        <v>2613</v>
      </c>
      <c r="Q67" s="36"/>
      <c r="R67" s="35" t="s">
        <v>2230</v>
      </c>
      <c r="S67" s="27">
        <v>2016</v>
      </c>
      <c r="T67" s="27"/>
      <c r="U67" s="409"/>
      <c r="V67" s="102"/>
      <c r="W67" s="102"/>
      <c r="X67" s="102"/>
      <c r="Y67" s="102"/>
      <c r="Z67" s="102"/>
      <c r="AA67" s="102"/>
      <c r="AB67" s="102"/>
      <c r="AC67" s="102"/>
      <c r="AD67" s="102"/>
      <c r="AE67" s="438"/>
    </row>
    <row r="68" spans="1:31" s="183" customFormat="1" ht="12.75" customHeight="1" x14ac:dyDescent="0.25">
      <c r="A68" s="173">
        <v>166027</v>
      </c>
      <c r="B68" s="36" t="s">
        <v>2622</v>
      </c>
      <c r="C68" s="36" t="s">
        <v>2614</v>
      </c>
      <c r="D68" s="26"/>
      <c r="E68" s="26"/>
      <c r="F68" s="26"/>
      <c r="G68" s="26"/>
      <c r="H68" s="33"/>
      <c r="I68" s="26"/>
      <c r="J68" s="33"/>
      <c r="K68" s="305">
        <v>44882</v>
      </c>
      <c r="L68" s="36" t="s">
        <v>2266</v>
      </c>
      <c r="M68" s="36" t="s">
        <v>183</v>
      </c>
      <c r="N68" s="102" t="s">
        <v>2624</v>
      </c>
      <c r="O68" s="102" t="s">
        <v>2515</v>
      </c>
      <c r="P68" s="36" t="s">
        <v>2616</v>
      </c>
      <c r="Q68" s="36"/>
      <c r="R68" s="35" t="s">
        <v>2230</v>
      </c>
      <c r="S68" s="27">
        <v>2016</v>
      </c>
      <c r="T68" s="27"/>
      <c r="U68" s="409"/>
      <c r="V68" s="102"/>
      <c r="W68" s="102"/>
      <c r="X68" s="102"/>
      <c r="Y68" s="102"/>
      <c r="Z68" s="102"/>
      <c r="AA68" s="102"/>
      <c r="AB68" s="102"/>
      <c r="AC68" s="102"/>
      <c r="AD68" s="102"/>
      <c r="AE68" s="438"/>
    </row>
    <row r="69" spans="1:31" s="183" customFormat="1" ht="12.75" customHeight="1" x14ac:dyDescent="0.25">
      <c r="A69" s="173">
        <v>116030</v>
      </c>
      <c r="B69" s="36" t="s">
        <v>2623</v>
      </c>
      <c r="C69" s="36" t="s">
        <v>2615</v>
      </c>
      <c r="D69" s="26"/>
      <c r="E69" s="26"/>
      <c r="F69" s="26"/>
      <c r="G69" s="26"/>
      <c r="H69" s="33"/>
      <c r="I69" s="26"/>
      <c r="J69" s="33"/>
      <c r="K69" s="305">
        <v>44882</v>
      </c>
      <c r="L69" s="36" t="s">
        <v>2266</v>
      </c>
      <c r="M69" s="36" t="s">
        <v>183</v>
      </c>
      <c r="N69" s="102" t="s">
        <v>2624</v>
      </c>
      <c r="O69" s="102" t="s">
        <v>2515</v>
      </c>
      <c r="P69" s="35" t="s">
        <v>2617</v>
      </c>
      <c r="Q69" s="36"/>
      <c r="R69" s="35" t="s">
        <v>2617</v>
      </c>
      <c r="S69" s="27">
        <v>2016</v>
      </c>
      <c r="T69" s="27"/>
      <c r="U69" s="409"/>
      <c r="V69" s="102"/>
      <c r="W69" s="102"/>
      <c r="X69" s="102"/>
      <c r="Y69" s="102"/>
      <c r="Z69" s="102"/>
      <c r="AA69" s="102"/>
      <c r="AB69" s="102"/>
      <c r="AC69" s="102"/>
      <c r="AD69" s="102"/>
      <c r="AE69" s="438"/>
    </row>
    <row r="70" spans="1:31" s="183" customFormat="1" ht="12.75" customHeight="1" x14ac:dyDescent="0.25">
      <c r="A70" s="173">
        <v>116028</v>
      </c>
      <c r="B70" s="36" t="s">
        <v>2628</v>
      </c>
      <c r="C70" s="36" t="s">
        <v>2626</v>
      </c>
      <c r="D70" s="26"/>
      <c r="E70" s="26"/>
      <c r="F70" s="26"/>
      <c r="G70" s="26"/>
      <c r="H70" s="33"/>
      <c r="I70" s="26"/>
      <c r="J70" s="33"/>
      <c r="K70" s="305">
        <v>44888</v>
      </c>
      <c r="L70" s="36" t="s">
        <v>2266</v>
      </c>
      <c r="M70" s="36" t="s">
        <v>183</v>
      </c>
      <c r="N70" s="102" t="s">
        <v>2624</v>
      </c>
      <c r="O70" s="102" t="s">
        <v>2515</v>
      </c>
      <c r="P70" s="35" t="s">
        <v>2200</v>
      </c>
      <c r="Q70" s="36"/>
      <c r="R70" s="35" t="s">
        <v>2230</v>
      </c>
      <c r="S70" s="27">
        <v>2016</v>
      </c>
      <c r="T70" s="27"/>
      <c r="U70" s="409"/>
      <c r="V70" s="102"/>
      <c r="W70" s="102"/>
      <c r="X70" s="102"/>
      <c r="Y70" s="102"/>
      <c r="Z70" s="102"/>
      <c r="AA70" s="102"/>
      <c r="AB70" s="102"/>
      <c r="AC70" s="102"/>
      <c r="AD70" s="102"/>
      <c r="AE70" s="438"/>
    </row>
    <row r="71" spans="1:31" s="183" customFormat="1" ht="12.75" customHeight="1" x14ac:dyDescent="0.25">
      <c r="A71" s="173">
        <v>116090</v>
      </c>
      <c r="B71" s="36" t="s">
        <v>2640</v>
      </c>
      <c r="C71" s="36" t="s">
        <v>2641</v>
      </c>
      <c r="D71" s="26"/>
      <c r="E71" s="26"/>
      <c r="F71" s="26"/>
      <c r="G71" s="26"/>
      <c r="H71" s="33"/>
      <c r="I71" s="26"/>
      <c r="J71" s="33"/>
      <c r="K71" s="305">
        <v>44908</v>
      </c>
      <c r="L71" s="36" t="s">
        <v>2266</v>
      </c>
      <c r="M71" s="36" t="s">
        <v>263</v>
      </c>
      <c r="N71" s="102" t="s">
        <v>2642</v>
      </c>
      <c r="O71" s="102" t="s">
        <v>2515</v>
      </c>
      <c r="P71" s="35"/>
      <c r="Q71" s="36"/>
      <c r="R71" s="35" t="s">
        <v>169</v>
      </c>
      <c r="S71" s="27">
        <v>2016</v>
      </c>
      <c r="T71" s="27"/>
      <c r="U71" s="409" t="s">
        <v>2645</v>
      </c>
      <c r="V71" s="102">
        <v>2019</v>
      </c>
      <c r="W71" s="102" t="s">
        <v>2601</v>
      </c>
      <c r="X71" s="102"/>
      <c r="Y71" s="102"/>
      <c r="Z71" s="102"/>
      <c r="AA71" s="102"/>
      <c r="AB71" s="102"/>
      <c r="AC71" s="102" t="s">
        <v>2643</v>
      </c>
      <c r="AD71" s="102"/>
      <c r="AE71" s="438"/>
    </row>
    <row r="72" spans="1:31" s="183" customFormat="1" ht="12.75" customHeight="1" x14ac:dyDescent="0.25">
      <c r="A72" s="173">
        <v>116093</v>
      </c>
      <c r="B72" s="36" t="s">
        <v>2640</v>
      </c>
      <c r="C72" s="36" t="s">
        <v>2647</v>
      </c>
      <c r="D72" s="26"/>
      <c r="E72" s="26"/>
      <c r="F72" s="26"/>
      <c r="G72" s="26"/>
      <c r="H72" s="33"/>
      <c r="I72" s="26"/>
      <c r="J72" s="33"/>
      <c r="K72" s="305">
        <v>44908</v>
      </c>
      <c r="L72" s="36" t="s">
        <v>2266</v>
      </c>
      <c r="M72" s="36" t="s">
        <v>263</v>
      </c>
      <c r="N72" s="102" t="s">
        <v>2642</v>
      </c>
      <c r="O72" s="102" t="s">
        <v>2515</v>
      </c>
      <c r="P72" s="35"/>
      <c r="Q72" s="36"/>
      <c r="R72" s="35" t="s">
        <v>2644</v>
      </c>
      <c r="S72" s="27">
        <v>2016</v>
      </c>
      <c r="T72" s="27"/>
      <c r="U72" s="409" t="s">
        <v>2646</v>
      </c>
      <c r="V72" s="102"/>
      <c r="W72" s="102" t="s">
        <v>2601</v>
      </c>
      <c r="X72" s="102"/>
      <c r="Y72" s="102"/>
      <c r="Z72" s="102"/>
      <c r="AA72" s="102"/>
      <c r="AB72" s="102"/>
      <c r="AC72" s="102"/>
      <c r="AD72" s="102"/>
      <c r="AE72" s="438"/>
    </row>
    <row r="73" spans="1:31" s="183" customFormat="1" ht="12.75" customHeight="1" x14ac:dyDescent="0.25">
      <c r="A73" s="173">
        <v>116096</v>
      </c>
      <c r="B73" s="36" t="s">
        <v>2648</v>
      </c>
      <c r="C73" s="36" t="s">
        <v>2651</v>
      </c>
      <c r="D73" s="26"/>
      <c r="E73" s="26"/>
      <c r="F73" s="26"/>
      <c r="G73" s="26"/>
      <c r="H73" s="33"/>
      <c r="I73" s="26"/>
      <c r="J73" s="33"/>
      <c r="K73" s="305">
        <v>44908</v>
      </c>
      <c r="L73" s="36" t="s">
        <v>2266</v>
      </c>
      <c r="M73" s="36" t="s">
        <v>263</v>
      </c>
      <c r="N73" s="102" t="s">
        <v>2642</v>
      </c>
      <c r="O73" s="102" t="s">
        <v>2515</v>
      </c>
      <c r="P73" s="35"/>
      <c r="Q73" s="36"/>
      <c r="R73" s="35" t="s">
        <v>2649</v>
      </c>
      <c r="S73" s="27">
        <v>2016</v>
      </c>
      <c r="T73" s="27"/>
      <c r="U73" s="409" t="s">
        <v>2646</v>
      </c>
      <c r="V73" s="102"/>
      <c r="W73" s="102" t="s">
        <v>2601</v>
      </c>
      <c r="X73" s="102"/>
      <c r="Y73" s="102"/>
      <c r="Z73" s="102"/>
      <c r="AA73" s="102"/>
      <c r="AB73" s="102"/>
      <c r="AC73" s="102"/>
      <c r="AD73" s="102"/>
      <c r="AE73" s="438"/>
    </row>
    <row r="74" spans="1:31" s="183" customFormat="1" ht="12.75" customHeight="1" x14ac:dyDescent="0.25">
      <c r="A74" s="173">
        <v>116097</v>
      </c>
      <c r="B74" s="36" t="s">
        <v>2650</v>
      </c>
      <c r="C74" s="36" t="s">
        <v>2653</v>
      </c>
      <c r="D74" s="26"/>
      <c r="E74" s="26"/>
      <c r="F74" s="26"/>
      <c r="G74" s="26"/>
      <c r="H74" s="33"/>
      <c r="I74" s="26"/>
      <c r="J74" s="33"/>
      <c r="K74" s="305">
        <v>44908</v>
      </c>
      <c r="L74" s="36" t="s">
        <v>2266</v>
      </c>
      <c r="M74" s="36" t="s">
        <v>263</v>
      </c>
      <c r="N74" s="102" t="s">
        <v>2642</v>
      </c>
      <c r="O74" s="102" t="s">
        <v>2515</v>
      </c>
      <c r="P74" s="35"/>
      <c r="Q74" s="36"/>
      <c r="R74" s="35" t="s">
        <v>2652</v>
      </c>
      <c r="S74" s="27">
        <v>2016</v>
      </c>
      <c r="T74" s="27"/>
      <c r="U74" s="409" t="s">
        <v>2646</v>
      </c>
      <c r="V74" s="102"/>
      <c r="W74" s="102" t="s">
        <v>2601</v>
      </c>
      <c r="X74" s="102"/>
      <c r="Y74" s="102"/>
      <c r="Z74" s="102"/>
      <c r="AA74" s="102"/>
      <c r="AB74" s="102"/>
      <c r="AC74" s="102"/>
      <c r="AD74" s="102"/>
      <c r="AE74" s="438"/>
    </row>
    <row r="75" spans="1:31" s="183" customFormat="1" ht="12.75" customHeight="1" x14ac:dyDescent="0.25">
      <c r="A75" s="173">
        <v>116100</v>
      </c>
      <c r="B75" s="36" t="s">
        <v>2654</v>
      </c>
      <c r="C75" s="36" t="s">
        <v>2656</v>
      </c>
      <c r="D75" s="26"/>
      <c r="E75" s="26"/>
      <c r="F75" s="26"/>
      <c r="G75" s="26"/>
      <c r="H75" s="33"/>
      <c r="I75" s="26"/>
      <c r="J75" s="33"/>
      <c r="K75" s="305">
        <v>44908</v>
      </c>
      <c r="L75" s="36" t="s">
        <v>2266</v>
      </c>
      <c r="M75" s="36" t="s">
        <v>263</v>
      </c>
      <c r="N75" s="102" t="s">
        <v>2642</v>
      </c>
      <c r="O75" s="102" t="s">
        <v>2515</v>
      </c>
      <c r="P75" s="35"/>
      <c r="Q75" s="36"/>
      <c r="R75" s="35" t="s">
        <v>2655</v>
      </c>
      <c r="S75" s="27">
        <v>2016</v>
      </c>
      <c r="T75" s="27"/>
      <c r="U75" s="409" t="s">
        <v>2646</v>
      </c>
      <c r="V75" s="102"/>
      <c r="W75" s="102" t="s">
        <v>2601</v>
      </c>
      <c r="X75" s="102"/>
      <c r="Y75" s="102"/>
      <c r="Z75" s="102"/>
      <c r="AA75" s="102"/>
      <c r="AB75" s="102"/>
      <c r="AC75" s="102"/>
      <c r="AD75" s="102"/>
      <c r="AE75" s="438"/>
    </row>
    <row r="76" spans="1:31" s="183" customFormat="1" ht="12.75" customHeight="1" x14ac:dyDescent="0.25">
      <c r="A76" s="173">
        <v>116092</v>
      </c>
      <c r="B76" s="36" t="s">
        <v>2657</v>
      </c>
      <c r="C76" s="36" t="s">
        <v>2658</v>
      </c>
      <c r="D76" s="26"/>
      <c r="E76" s="26"/>
      <c r="F76" s="26"/>
      <c r="G76" s="26"/>
      <c r="H76" s="33"/>
      <c r="I76" s="26"/>
      <c r="J76" s="33"/>
      <c r="K76" s="305">
        <v>44908</v>
      </c>
      <c r="L76" s="36" t="s">
        <v>2266</v>
      </c>
      <c r="M76" s="36" t="s">
        <v>263</v>
      </c>
      <c r="N76" s="102" t="s">
        <v>2642</v>
      </c>
      <c r="O76" s="102" t="s">
        <v>2515</v>
      </c>
      <c r="P76" s="35"/>
      <c r="Q76" s="36"/>
      <c r="R76" s="35" t="s">
        <v>2659</v>
      </c>
      <c r="S76" s="27">
        <v>2016</v>
      </c>
      <c r="T76" s="27"/>
      <c r="U76" s="409" t="s">
        <v>2646</v>
      </c>
      <c r="V76" s="102">
        <v>2019</v>
      </c>
      <c r="W76" s="102" t="s">
        <v>2601</v>
      </c>
      <c r="X76" s="102"/>
      <c r="Y76" s="102"/>
      <c r="Z76" s="102"/>
      <c r="AA76" s="102"/>
      <c r="AB76" s="102"/>
      <c r="AC76" s="102"/>
      <c r="AD76" s="102"/>
      <c r="AE76" s="438"/>
    </row>
    <row r="77" spans="1:31" s="183" customFormat="1" ht="12.75" customHeight="1" x14ac:dyDescent="0.25">
      <c r="A77" s="173">
        <v>116031</v>
      </c>
      <c r="B77" s="36" t="s">
        <v>2663</v>
      </c>
      <c r="C77" s="36" t="s">
        <v>2660</v>
      </c>
      <c r="D77" s="26"/>
      <c r="E77" s="26"/>
      <c r="F77" s="26"/>
      <c r="G77" s="26"/>
      <c r="H77" s="33"/>
      <c r="I77" s="26"/>
      <c r="J77" s="33"/>
      <c r="K77" s="423" t="s">
        <v>2662</v>
      </c>
      <c r="L77" s="36" t="s">
        <v>2266</v>
      </c>
      <c r="M77" s="36" t="s">
        <v>183</v>
      </c>
      <c r="N77" s="102" t="s">
        <v>2624</v>
      </c>
      <c r="O77" s="102" t="s">
        <v>2515</v>
      </c>
      <c r="P77" s="36" t="s">
        <v>2291</v>
      </c>
      <c r="Q77" s="36"/>
      <c r="R77" s="35" t="s">
        <v>2230</v>
      </c>
      <c r="S77" s="27">
        <v>2016</v>
      </c>
      <c r="T77" s="27"/>
      <c r="U77" s="409"/>
      <c r="V77" s="102"/>
      <c r="W77" s="102"/>
      <c r="X77" s="102"/>
      <c r="Y77" s="102"/>
      <c r="Z77" s="102"/>
      <c r="AA77" s="102"/>
      <c r="AB77" s="102"/>
      <c r="AC77" s="102"/>
      <c r="AD77" s="102"/>
      <c r="AE77" s="438"/>
    </row>
    <row r="78" spans="1:31" s="183" customFormat="1" ht="12.75" customHeight="1" x14ac:dyDescent="0.25">
      <c r="A78" s="173">
        <v>116032</v>
      </c>
      <c r="B78" s="36" t="s">
        <v>2664</v>
      </c>
      <c r="C78" s="36" t="s">
        <v>2661</v>
      </c>
      <c r="D78" s="26"/>
      <c r="E78" s="26"/>
      <c r="F78" s="26"/>
      <c r="G78" s="26"/>
      <c r="H78" s="33"/>
      <c r="I78" s="26"/>
      <c r="J78" s="33"/>
      <c r="K78" s="305">
        <v>44932</v>
      </c>
      <c r="L78" s="36" t="s">
        <v>2266</v>
      </c>
      <c r="M78" s="36" t="s">
        <v>183</v>
      </c>
      <c r="N78" s="102" t="s">
        <v>2624</v>
      </c>
      <c r="O78" s="102" t="s">
        <v>2515</v>
      </c>
      <c r="P78" s="35"/>
      <c r="Q78" s="36"/>
      <c r="R78" s="35" t="s">
        <v>2496</v>
      </c>
      <c r="S78" s="27">
        <v>2016</v>
      </c>
      <c r="T78" s="27"/>
      <c r="U78" s="409"/>
      <c r="V78" s="102"/>
      <c r="W78" s="102"/>
      <c r="X78" s="102"/>
      <c r="Y78" s="102"/>
      <c r="Z78" s="102"/>
      <c r="AA78" s="102"/>
      <c r="AB78" s="102"/>
      <c r="AC78" s="102"/>
      <c r="AD78" s="102"/>
      <c r="AE78" s="438"/>
    </row>
    <row r="79" spans="1:31" s="183" customFormat="1" ht="12.75" customHeight="1" x14ac:dyDescent="0.25">
      <c r="A79" s="173">
        <v>116101</v>
      </c>
      <c r="B79" s="36" t="s">
        <v>2665</v>
      </c>
      <c r="C79" s="36" t="s">
        <v>2667</v>
      </c>
      <c r="D79" s="26"/>
      <c r="E79" s="26"/>
      <c r="F79" s="26"/>
      <c r="G79" s="26"/>
      <c r="H79" s="33"/>
      <c r="I79" s="26"/>
      <c r="J79" s="33"/>
      <c r="K79" s="305">
        <v>44908</v>
      </c>
      <c r="L79" s="36" t="s">
        <v>2266</v>
      </c>
      <c r="M79" s="36" t="s">
        <v>263</v>
      </c>
      <c r="N79" s="102" t="s">
        <v>2642</v>
      </c>
      <c r="O79" s="102" t="s">
        <v>2515</v>
      </c>
      <c r="P79" s="35"/>
      <c r="Q79" s="36"/>
      <c r="R79" s="35" t="s">
        <v>2267</v>
      </c>
      <c r="S79" s="27">
        <v>2016</v>
      </c>
      <c r="T79" s="27"/>
      <c r="U79" s="409"/>
      <c r="V79" s="102">
        <v>2021</v>
      </c>
      <c r="W79" s="102" t="s">
        <v>2601</v>
      </c>
      <c r="X79" s="102"/>
      <c r="Y79" s="102"/>
      <c r="Z79" s="102"/>
      <c r="AA79" s="102"/>
      <c r="AB79" s="102"/>
      <c r="AC79" s="102"/>
      <c r="AD79" s="102"/>
      <c r="AE79" s="438"/>
    </row>
    <row r="80" spans="1:31" s="489" customFormat="1" ht="12.75" customHeight="1" x14ac:dyDescent="0.25">
      <c r="A80" s="467">
        <v>116104</v>
      </c>
      <c r="B80" s="431" t="s">
        <v>2666</v>
      </c>
      <c r="C80" s="431"/>
      <c r="D80" s="487"/>
      <c r="E80" s="487"/>
      <c r="F80" s="487"/>
      <c r="G80" s="487"/>
      <c r="H80" s="488"/>
      <c r="I80" s="487"/>
      <c r="J80" s="488"/>
      <c r="K80" s="432">
        <v>44908</v>
      </c>
      <c r="L80" s="431" t="s">
        <v>2266</v>
      </c>
      <c r="M80" s="431" t="s">
        <v>263</v>
      </c>
      <c r="N80" s="433" t="s">
        <v>2642</v>
      </c>
      <c r="O80" s="433" t="s">
        <v>2515</v>
      </c>
      <c r="P80" s="448"/>
      <c r="Q80" s="431"/>
      <c r="R80" s="448" t="s">
        <v>2627</v>
      </c>
      <c r="S80" s="434">
        <v>2016</v>
      </c>
      <c r="T80" s="434"/>
      <c r="U80" s="461"/>
      <c r="V80" s="433"/>
      <c r="W80" s="433"/>
      <c r="X80" s="433"/>
      <c r="Y80" s="433"/>
      <c r="Z80" s="433"/>
      <c r="AA80" s="433"/>
      <c r="AB80" s="433"/>
      <c r="AC80" s="433"/>
      <c r="AD80" s="433"/>
      <c r="AE80" s="468"/>
    </row>
    <row r="81" spans="1:31" s="183" customFormat="1" ht="12.75" customHeight="1" x14ac:dyDescent="0.25">
      <c r="A81" s="425"/>
      <c r="B81" s="7"/>
      <c r="C81" s="7"/>
      <c r="D81" s="9"/>
      <c r="E81" s="9"/>
      <c r="F81" s="9"/>
      <c r="G81" s="9"/>
      <c r="H81" s="8"/>
      <c r="I81" s="9"/>
      <c r="J81" s="8"/>
      <c r="K81" s="307"/>
      <c r="L81" s="7"/>
      <c r="M81" s="7"/>
      <c r="N81" s="108"/>
      <c r="O81" s="108"/>
      <c r="P81" s="457"/>
      <c r="Q81" s="7"/>
      <c r="R81" s="457"/>
      <c r="S81" s="10"/>
      <c r="T81" s="10"/>
      <c r="U81" s="454"/>
      <c r="V81" s="108"/>
      <c r="W81" s="108"/>
      <c r="X81" s="108"/>
      <c r="Y81" s="108"/>
      <c r="Z81" s="108"/>
      <c r="AA81" s="108"/>
      <c r="AB81" s="108"/>
      <c r="AC81" s="108"/>
      <c r="AD81" s="108"/>
      <c r="AE81" s="19"/>
    </row>
    <row r="82" spans="1:31" s="183" customFormat="1" ht="12.75" customHeight="1" x14ac:dyDescent="0.25">
      <c r="A82" s="425"/>
      <c r="B82" s="7"/>
      <c r="C82" s="7"/>
      <c r="D82" s="9"/>
      <c r="E82" s="9"/>
      <c r="F82" s="9"/>
      <c r="G82" s="9"/>
      <c r="H82" s="8"/>
      <c r="I82" s="9"/>
      <c r="J82" s="8"/>
      <c r="K82" s="307"/>
      <c r="L82" s="7"/>
      <c r="M82" s="7"/>
      <c r="N82" s="108"/>
      <c r="O82" s="108"/>
      <c r="P82" s="457"/>
      <c r="Q82" s="7"/>
      <c r="R82" s="457"/>
      <c r="S82" s="10"/>
      <c r="T82" s="10"/>
      <c r="U82" s="454"/>
      <c r="V82" s="108"/>
      <c r="W82" s="108"/>
      <c r="X82" s="108"/>
      <c r="Y82" s="108"/>
      <c r="Z82" s="108"/>
      <c r="AA82" s="108"/>
      <c r="AB82" s="108"/>
      <c r="AC82" s="108"/>
      <c r="AD82" s="108"/>
      <c r="AE82" s="19"/>
    </row>
    <row r="83" spans="1:31" s="183" customFormat="1" ht="12.75" customHeight="1" x14ac:dyDescent="0.25">
      <c r="A83" s="425"/>
      <c r="B83" s="7"/>
      <c r="C83" s="7"/>
      <c r="D83" s="9"/>
      <c r="E83" s="9"/>
      <c r="F83" s="9"/>
      <c r="G83" s="9"/>
      <c r="H83" s="8"/>
      <c r="I83" s="9"/>
      <c r="J83" s="8"/>
      <c r="K83" s="307"/>
      <c r="L83" s="7"/>
      <c r="M83" s="7"/>
      <c r="N83" s="108"/>
      <c r="O83" s="108"/>
      <c r="P83" s="457"/>
      <c r="Q83" s="7"/>
      <c r="R83" s="457"/>
      <c r="S83" s="10"/>
      <c r="T83" s="10"/>
      <c r="U83" s="454"/>
      <c r="V83" s="108"/>
      <c r="W83" s="108"/>
      <c r="X83" s="108"/>
      <c r="Y83" s="108"/>
      <c r="Z83" s="108"/>
      <c r="AA83" s="108"/>
      <c r="AB83" s="108"/>
      <c r="AC83" s="108"/>
      <c r="AD83" s="108"/>
      <c r="AE83" s="19"/>
    </row>
    <row r="84" spans="1:31" s="183" customFormat="1" ht="12.75" customHeight="1" x14ac:dyDescent="0.25">
      <c r="A84" s="425"/>
      <c r="B84" s="446"/>
      <c r="C84" s="446"/>
      <c r="D84" s="446"/>
      <c r="E84" s="446"/>
      <c r="F84" s="446"/>
      <c r="G84" s="446"/>
      <c r="H84" s="446"/>
      <c r="I84" s="446"/>
      <c r="J84" s="446"/>
      <c r="K84" s="307"/>
      <c r="L84" s="7"/>
      <c r="M84" s="7"/>
      <c r="N84" s="108"/>
      <c r="O84" s="108"/>
      <c r="P84" s="7"/>
      <c r="Q84" s="7"/>
      <c r="R84" s="457"/>
      <c r="S84" s="10"/>
      <c r="T84" s="10"/>
      <c r="U84" s="454"/>
      <c r="V84" s="108"/>
      <c r="W84" s="108"/>
      <c r="X84" s="108"/>
      <c r="Y84" s="108"/>
      <c r="Z84" s="108"/>
      <c r="AA84" s="108"/>
      <c r="AB84" s="108"/>
      <c r="AC84" s="108"/>
      <c r="AD84" s="108"/>
      <c r="AE84" s="19"/>
    </row>
    <row r="85" spans="1:31" s="183" customFormat="1" ht="12.75" customHeight="1" x14ac:dyDescent="0.25">
      <c r="A85" s="425"/>
      <c r="B85" s="446"/>
      <c r="C85" s="7"/>
      <c r="D85" s="9"/>
      <c r="E85" s="9"/>
      <c r="F85" s="9"/>
      <c r="G85" s="9"/>
      <c r="H85" s="8"/>
      <c r="I85" s="9"/>
      <c r="J85" s="8"/>
      <c r="K85" s="307"/>
      <c r="L85" s="7"/>
      <c r="M85" s="7"/>
      <c r="N85" s="108"/>
      <c r="O85" s="108"/>
      <c r="P85" s="7"/>
      <c r="Q85" s="7"/>
      <c r="R85" s="427"/>
      <c r="S85" s="10"/>
      <c r="T85" s="10"/>
      <c r="U85" s="454"/>
      <c r="V85" s="108"/>
      <c r="W85" s="108"/>
      <c r="X85" s="108"/>
      <c r="Y85" s="108"/>
      <c r="Z85" s="108"/>
      <c r="AA85" s="108"/>
      <c r="AB85" s="108"/>
      <c r="AC85" s="108"/>
      <c r="AD85" s="108"/>
      <c r="AE85" s="19"/>
    </row>
    <row r="86" spans="1:31" s="183" customFormat="1" ht="12.75" customHeight="1" x14ac:dyDescent="0.25">
      <c r="A86" s="173">
        <v>110477</v>
      </c>
      <c r="B86" s="36" t="s">
        <v>2410</v>
      </c>
      <c r="C86" s="475" t="s">
        <v>2498</v>
      </c>
      <c r="D86" s="36"/>
      <c r="E86" s="36"/>
      <c r="F86" s="36"/>
      <c r="G86" s="36"/>
      <c r="H86" s="435"/>
      <c r="I86" s="36"/>
      <c r="J86" s="435"/>
      <c r="K86" s="423">
        <v>43313</v>
      </c>
      <c r="L86" s="36" t="s">
        <v>2266</v>
      </c>
      <c r="M86" s="36" t="s">
        <v>181</v>
      </c>
      <c r="N86" s="102" t="s">
        <v>2411</v>
      </c>
      <c r="O86" s="102" t="s">
        <v>2270</v>
      </c>
      <c r="P86" s="36" t="s">
        <v>2359</v>
      </c>
      <c r="Q86" s="36" t="s">
        <v>2369</v>
      </c>
      <c r="R86" s="276" t="s">
        <v>2360</v>
      </c>
      <c r="S86" s="102">
        <v>2016</v>
      </c>
      <c r="T86" s="102">
        <v>2007</v>
      </c>
      <c r="U86" s="409" t="s">
        <v>2458</v>
      </c>
      <c r="V86" s="102"/>
      <c r="W86" s="102" t="s">
        <v>2504</v>
      </c>
      <c r="X86" s="102"/>
      <c r="Y86" s="102"/>
      <c r="Z86" s="102"/>
      <c r="AA86" s="102"/>
      <c r="AB86" s="102"/>
      <c r="AC86" s="102" t="s">
        <v>2505</v>
      </c>
      <c r="AD86" s="102" t="s">
        <v>2421</v>
      </c>
      <c r="AE86" s="102"/>
    </row>
    <row r="87" spans="1:31" s="489" customFormat="1" ht="12.75" customHeight="1" x14ac:dyDescent="0.25">
      <c r="A87" s="467">
        <v>103165</v>
      </c>
      <c r="B87" s="449" t="s">
        <v>2513</v>
      </c>
      <c r="C87" s="449" t="s">
        <v>2514</v>
      </c>
      <c r="D87" s="431"/>
      <c r="E87" s="431"/>
      <c r="F87" s="431"/>
      <c r="G87" s="431"/>
      <c r="H87" s="540"/>
      <c r="I87" s="431"/>
      <c r="J87" s="540"/>
      <c r="K87" s="541">
        <v>41505</v>
      </c>
      <c r="L87" s="449" t="s">
        <v>2284</v>
      </c>
      <c r="M87" s="449" t="s">
        <v>183</v>
      </c>
      <c r="N87" s="449" t="s">
        <v>2518</v>
      </c>
      <c r="O87" s="449" t="s">
        <v>2515</v>
      </c>
      <c r="P87" s="449"/>
      <c r="Q87" s="449"/>
      <c r="R87" s="448" t="s">
        <v>2627</v>
      </c>
      <c r="S87" s="433">
        <v>2010</v>
      </c>
      <c r="T87" s="433">
        <v>2010</v>
      </c>
      <c r="U87" s="461" t="s">
        <v>2458</v>
      </c>
      <c r="V87" s="433"/>
      <c r="W87" s="433"/>
      <c r="X87" s="433"/>
      <c r="Y87" s="433"/>
      <c r="Z87" s="433"/>
      <c r="AA87" s="433"/>
      <c r="AB87" s="433"/>
      <c r="AC87" s="433" t="s">
        <v>2516</v>
      </c>
      <c r="AD87" s="433" t="s">
        <v>2414</v>
      </c>
      <c r="AE87" s="433"/>
    </row>
    <row r="88" spans="1:31" s="183" customFormat="1" ht="12.75" customHeight="1" x14ac:dyDescent="0.25">
      <c r="A88" s="173">
        <v>110200</v>
      </c>
      <c r="B88" s="36" t="s">
        <v>2467</v>
      </c>
      <c r="C88" s="36" t="s">
        <v>2468</v>
      </c>
      <c r="D88" s="36"/>
      <c r="E88" s="36"/>
      <c r="F88" s="36"/>
      <c r="G88" s="36"/>
      <c r="H88" s="435"/>
      <c r="I88" s="36"/>
      <c r="J88" s="435"/>
      <c r="K88" s="423">
        <v>43185</v>
      </c>
      <c r="L88" s="36" t="s">
        <v>32</v>
      </c>
      <c r="M88" s="36" t="s">
        <v>181</v>
      </c>
      <c r="N88" s="102" t="s">
        <v>2469</v>
      </c>
      <c r="O88" s="102" t="s">
        <v>2268</v>
      </c>
      <c r="P88" s="36" t="s">
        <v>337</v>
      </c>
      <c r="Q88" s="36" t="s">
        <v>1936</v>
      </c>
      <c r="R88" s="35" t="s">
        <v>2465</v>
      </c>
      <c r="S88" s="102">
        <v>2010</v>
      </c>
      <c r="T88" s="102"/>
      <c r="U88" s="409" t="s">
        <v>461</v>
      </c>
      <c r="V88" s="102"/>
      <c r="W88" s="102" t="s">
        <v>2419</v>
      </c>
      <c r="X88" s="102"/>
      <c r="Y88" s="102"/>
      <c r="Z88" s="102" t="s">
        <v>2470</v>
      </c>
      <c r="AA88" s="102"/>
      <c r="AB88" s="102"/>
      <c r="AC88" s="102"/>
      <c r="AD88" s="102" t="s">
        <v>2421</v>
      </c>
      <c r="AE88" s="102"/>
    </row>
    <row r="89" spans="1:31" s="183" customFormat="1" ht="12.75" customHeight="1" x14ac:dyDescent="0.25">
      <c r="A89" s="173">
        <v>101659</v>
      </c>
      <c r="B89" s="36" t="s">
        <v>2442</v>
      </c>
      <c r="C89" s="36" t="s">
        <v>2447</v>
      </c>
      <c r="D89" s="26"/>
      <c r="E89" s="26"/>
      <c r="F89" s="26"/>
      <c r="G89" s="26"/>
      <c r="H89" s="33"/>
      <c r="I89" s="26"/>
      <c r="J89" s="33"/>
      <c r="K89" s="305">
        <v>40877</v>
      </c>
      <c r="L89" s="36" t="s">
        <v>32</v>
      </c>
      <c r="M89" s="36" t="s">
        <v>181</v>
      </c>
      <c r="N89" s="102" t="s">
        <v>2444</v>
      </c>
      <c r="O89" s="102" t="s">
        <v>2268</v>
      </c>
      <c r="P89" s="36" t="s">
        <v>2344</v>
      </c>
      <c r="Q89" s="36"/>
      <c r="R89" s="35" t="s">
        <v>2465</v>
      </c>
      <c r="S89" s="102">
        <v>2010</v>
      </c>
      <c r="T89" s="102">
        <v>2010</v>
      </c>
      <c r="U89" s="409">
        <v>2014</v>
      </c>
      <c r="V89" s="102"/>
      <c r="W89" s="102"/>
      <c r="X89" s="102"/>
      <c r="Y89" s="102"/>
      <c r="Z89" s="102"/>
      <c r="AA89" s="102"/>
      <c r="AB89" s="102"/>
      <c r="AC89" s="102"/>
      <c r="AD89" s="102" t="s">
        <v>2414</v>
      </c>
      <c r="AE89" s="102"/>
    </row>
    <row r="90" spans="1:31" s="183" customFormat="1" ht="12.75" customHeight="1" x14ac:dyDescent="0.25">
      <c r="A90" s="173">
        <v>110133</v>
      </c>
      <c r="B90" s="36" t="s">
        <v>2481</v>
      </c>
      <c r="C90" s="439"/>
      <c r="D90" s="36"/>
      <c r="E90" s="36"/>
      <c r="F90" s="36"/>
      <c r="G90" s="36"/>
      <c r="H90" s="435"/>
      <c r="I90" s="36"/>
      <c r="J90" s="435"/>
      <c r="K90" s="423">
        <v>43157</v>
      </c>
      <c r="L90" s="36" t="s">
        <v>32</v>
      </c>
      <c r="M90" s="36" t="s">
        <v>181</v>
      </c>
      <c r="N90" s="471"/>
      <c r="O90" s="471"/>
      <c r="P90" s="36" t="s">
        <v>2482</v>
      </c>
      <c r="Q90" s="36"/>
      <c r="R90" s="35" t="s">
        <v>2465</v>
      </c>
      <c r="S90" s="102"/>
      <c r="T90" s="102"/>
      <c r="U90" s="409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</row>
    <row r="91" spans="1:31" s="183" customFormat="1" ht="12.75" customHeight="1" x14ac:dyDescent="0.25">
      <c r="A91" s="173">
        <v>101544</v>
      </c>
      <c r="B91" s="36" t="s">
        <v>2473</v>
      </c>
      <c r="C91" s="36" t="s">
        <v>2472</v>
      </c>
      <c r="D91" s="36"/>
      <c r="E91" s="36"/>
      <c r="F91" s="36"/>
      <c r="G91" s="36"/>
      <c r="H91" s="435"/>
      <c r="I91" s="36"/>
      <c r="J91" s="435"/>
      <c r="K91" s="423">
        <v>42943</v>
      </c>
      <c r="L91" s="36" t="s">
        <v>2284</v>
      </c>
      <c r="M91" s="36" t="s">
        <v>183</v>
      </c>
      <c r="N91" s="102" t="s">
        <v>2476</v>
      </c>
      <c r="O91" s="102" t="s">
        <v>283</v>
      </c>
      <c r="P91" s="36" t="s">
        <v>2471</v>
      </c>
      <c r="Q91" s="36"/>
      <c r="R91" s="35" t="s">
        <v>2465</v>
      </c>
      <c r="S91" s="102">
        <v>2010</v>
      </c>
      <c r="T91" s="102">
        <v>2010</v>
      </c>
      <c r="U91" s="409"/>
      <c r="V91" s="102"/>
      <c r="W91" s="102"/>
      <c r="X91" s="102"/>
      <c r="Y91" s="102"/>
      <c r="Z91" s="102"/>
      <c r="AA91" s="102"/>
      <c r="AB91" s="102"/>
      <c r="AC91" s="102"/>
      <c r="AD91" s="102" t="s">
        <v>2414</v>
      </c>
      <c r="AE91" s="102"/>
    </row>
    <row r="92" spans="1:31" s="183" customFormat="1" ht="12.75" customHeight="1" x14ac:dyDescent="0.25">
      <c r="A92" s="173">
        <v>110134</v>
      </c>
      <c r="B92" s="36" t="s">
        <v>2478</v>
      </c>
      <c r="C92" s="36" t="s">
        <v>2477</v>
      </c>
      <c r="D92" s="36"/>
      <c r="E92" s="36"/>
      <c r="F92" s="36"/>
      <c r="G92" s="36"/>
      <c r="H92" s="435"/>
      <c r="I92" s="36"/>
      <c r="J92" s="435"/>
      <c r="K92" s="423">
        <v>43157</v>
      </c>
      <c r="L92" s="36" t="s">
        <v>32</v>
      </c>
      <c r="M92" s="36" t="s">
        <v>181</v>
      </c>
      <c r="N92" s="102" t="s">
        <v>2469</v>
      </c>
      <c r="O92" s="102" t="s">
        <v>283</v>
      </c>
      <c r="P92" s="36" t="s">
        <v>2471</v>
      </c>
      <c r="Q92" s="36"/>
      <c r="R92" s="35" t="s">
        <v>2465</v>
      </c>
      <c r="S92" s="102">
        <v>2010</v>
      </c>
      <c r="T92" s="102">
        <v>2010</v>
      </c>
      <c r="U92" s="409" t="s">
        <v>422</v>
      </c>
      <c r="V92" s="102"/>
      <c r="W92" s="102"/>
      <c r="X92" s="102"/>
      <c r="Y92" s="102"/>
      <c r="Z92" s="102"/>
      <c r="AA92" s="102"/>
      <c r="AB92" s="102"/>
      <c r="AC92" s="102"/>
      <c r="AD92" s="102" t="s">
        <v>2421</v>
      </c>
      <c r="AE92" s="102"/>
    </row>
    <row r="93" spans="1:31" s="183" customFormat="1" ht="12.75" customHeight="1" x14ac:dyDescent="0.25">
      <c r="A93" s="173">
        <v>100385</v>
      </c>
      <c r="B93" s="36"/>
      <c r="C93" s="36"/>
      <c r="D93" s="36"/>
      <c r="E93" s="36"/>
      <c r="F93" s="36"/>
      <c r="G93" s="36"/>
      <c r="H93" s="435"/>
      <c r="I93" s="36"/>
      <c r="J93" s="435"/>
      <c r="K93" s="423"/>
      <c r="L93" s="36"/>
      <c r="M93" s="36" t="s">
        <v>181</v>
      </c>
      <c r="N93" s="102"/>
      <c r="O93" s="102"/>
      <c r="P93" s="36" t="s">
        <v>2353</v>
      </c>
      <c r="Q93" s="36"/>
      <c r="R93" s="35" t="s">
        <v>2360</v>
      </c>
      <c r="S93" s="102"/>
      <c r="T93" s="102"/>
      <c r="U93" s="409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</row>
    <row r="94" spans="1:31" s="183" customFormat="1" ht="12.75" customHeight="1" x14ac:dyDescent="0.25">
      <c r="A94" s="173">
        <v>107993</v>
      </c>
      <c r="B94" s="36" t="s">
        <v>2499</v>
      </c>
      <c r="C94" s="36" t="s">
        <v>2500</v>
      </c>
      <c r="D94" s="36"/>
      <c r="E94" s="36"/>
      <c r="F94" s="36"/>
      <c r="G94" s="36"/>
      <c r="H94" s="435"/>
      <c r="I94" s="36"/>
      <c r="J94" s="435"/>
      <c r="K94" s="423">
        <v>42566</v>
      </c>
      <c r="L94" s="36" t="s">
        <v>32</v>
      </c>
      <c r="M94" s="36" t="s">
        <v>181</v>
      </c>
      <c r="N94" s="102" t="s">
        <v>2542</v>
      </c>
      <c r="O94" s="102" t="s">
        <v>2271</v>
      </c>
      <c r="P94" s="36" t="s">
        <v>2361</v>
      </c>
      <c r="Q94" s="36" t="s">
        <v>2543</v>
      </c>
      <c r="R94" s="35" t="s">
        <v>2465</v>
      </c>
      <c r="S94" s="102">
        <v>2010</v>
      </c>
      <c r="T94" s="102">
        <v>2010</v>
      </c>
      <c r="U94" s="409" t="s">
        <v>468</v>
      </c>
      <c r="V94" s="102"/>
      <c r="W94" s="102" t="s">
        <v>2421</v>
      </c>
      <c r="X94" s="102"/>
      <c r="Y94" s="102"/>
      <c r="Z94" s="102"/>
      <c r="AA94" s="102"/>
      <c r="AB94" s="102"/>
      <c r="AC94" s="102" t="s">
        <v>2544</v>
      </c>
      <c r="AD94" s="102" t="s">
        <v>2414</v>
      </c>
      <c r="AE94" s="102"/>
    </row>
    <row r="95" spans="1:31" s="183" customFormat="1" ht="12.75" customHeight="1" x14ac:dyDescent="0.25">
      <c r="A95" s="173">
        <v>100492</v>
      </c>
      <c r="B95" s="475" t="s">
        <v>2474</v>
      </c>
      <c r="C95" s="40" t="s">
        <v>2517</v>
      </c>
      <c r="D95" s="36"/>
      <c r="E95" s="36"/>
      <c r="F95" s="36"/>
      <c r="G95" s="36"/>
      <c r="H95" s="435"/>
      <c r="I95" s="36"/>
      <c r="J95" s="435"/>
      <c r="K95" s="423">
        <v>40478</v>
      </c>
      <c r="L95" s="475" t="s">
        <v>32</v>
      </c>
      <c r="M95" s="40" t="s">
        <v>183</v>
      </c>
      <c r="N95" s="102" t="s">
        <v>2519</v>
      </c>
      <c r="O95" s="476" t="s">
        <v>2271</v>
      </c>
      <c r="P95" s="40" t="s">
        <v>2362</v>
      </c>
      <c r="Q95" s="40" t="s">
        <v>2375</v>
      </c>
      <c r="R95" s="35" t="s">
        <v>2360</v>
      </c>
      <c r="S95" s="102">
        <v>2010</v>
      </c>
      <c r="T95" s="102">
        <v>2007</v>
      </c>
      <c r="U95" s="409" t="s">
        <v>2458</v>
      </c>
      <c r="V95" s="102"/>
      <c r="W95" s="102"/>
      <c r="X95" s="102"/>
      <c r="Y95" s="102"/>
      <c r="Z95" s="102"/>
      <c r="AA95" s="102"/>
      <c r="AB95" s="102"/>
      <c r="AC95" s="102" t="s">
        <v>2520</v>
      </c>
      <c r="AD95" s="102" t="s">
        <v>2414</v>
      </c>
      <c r="AE95" s="102"/>
    </row>
    <row r="96" spans="1:31" s="183" customFormat="1" ht="12.75" customHeight="1" x14ac:dyDescent="0.25">
      <c r="A96" s="173">
        <v>113320</v>
      </c>
      <c r="B96" s="475" t="s">
        <v>2479</v>
      </c>
      <c r="C96" s="475" t="s">
        <v>2501</v>
      </c>
      <c r="D96" s="36"/>
      <c r="E96" s="36"/>
      <c r="F96" s="36"/>
      <c r="G96" s="36"/>
      <c r="H96" s="435"/>
      <c r="I96" s="36"/>
      <c r="J96" s="435"/>
      <c r="K96" s="423">
        <v>44280</v>
      </c>
      <c r="L96" s="475" t="s">
        <v>2266</v>
      </c>
      <c r="M96" s="475" t="s">
        <v>181</v>
      </c>
      <c r="N96" s="475" t="s">
        <v>2502</v>
      </c>
      <c r="O96" s="475" t="s">
        <v>2271</v>
      </c>
      <c r="P96" s="475" t="s">
        <v>2351</v>
      </c>
      <c r="Q96" s="475" t="s">
        <v>2503</v>
      </c>
      <c r="R96" s="276" t="s">
        <v>2360</v>
      </c>
      <c r="S96" s="102">
        <v>2016</v>
      </c>
      <c r="T96" s="102"/>
      <c r="U96" s="409" t="s">
        <v>2458</v>
      </c>
      <c r="V96" s="102"/>
      <c r="W96" s="102" t="s">
        <v>2504</v>
      </c>
      <c r="X96" s="102"/>
      <c r="Y96" s="102"/>
      <c r="Z96" s="102"/>
      <c r="AA96" s="102"/>
      <c r="AB96" s="102"/>
      <c r="AC96" s="102"/>
      <c r="AD96" s="102" t="s">
        <v>2421</v>
      </c>
      <c r="AE96" s="102"/>
    </row>
    <row r="97" spans="1:31" s="183" customFormat="1" ht="12.75" customHeight="1" x14ac:dyDescent="0.25">
      <c r="A97" s="173">
        <v>111248</v>
      </c>
      <c r="B97" s="77" t="s">
        <v>2545</v>
      </c>
      <c r="C97" s="77" t="s">
        <v>2546</v>
      </c>
      <c r="D97" s="478">
        <v>43598</v>
      </c>
      <c r="E97" s="77" t="s">
        <v>2547</v>
      </c>
      <c r="F97" s="479" t="s">
        <v>2548</v>
      </c>
      <c r="G97" s="36"/>
      <c r="H97" s="435"/>
      <c r="I97" s="36"/>
      <c r="J97" s="435"/>
      <c r="K97" s="423">
        <v>43598</v>
      </c>
      <c r="L97" s="36" t="s">
        <v>32</v>
      </c>
      <c r="M97" s="36" t="s">
        <v>181</v>
      </c>
      <c r="N97" s="102" t="s">
        <v>2549</v>
      </c>
      <c r="O97" s="102" t="s">
        <v>2271</v>
      </c>
      <c r="P97" s="36" t="s">
        <v>2363</v>
      </c>
      <c r="Q97" s="36" t="s">
        <v>2543</v>
      </c>
      <c r="R97" s="35" t="s">
        <v>2465</v>
      </c>
      <c r="S97" s="102">
        <v>2010</v>
      </c>
      <c r="T97" s="102"/>
      <c r="U97" s="409" t="s">
        <v>2458</v>
      </c>
      <c r="V97" s="102"/>
      <c r="W97" s="102" t="s">
        <v>2421</v>
      </c>
      <c r="X97" s="102"/>
      <c r="Y97" s="102"/>
      <c r="Z97" s="102"/>
      <c r="AA97" s="102"/>
      <c r="AB97" s="102"/>
      <c r="AC97" s="102" t="s">
        <v>2550</v>
      </c>
      <c r="AD97" s="102" t="s">
        <v>2421</v>
      </c>
      <c r="AE97" s="102"/>
    </row>
    <row r="98" spans="1:31" s="183" customFormat="1" ht="12.75" customHeight="1" x14ac:dyDescent="0.25">
      <c r="A98" s="173">
        <v>505831</v>
      </c>
      <c r="B98" s="36"/>
      <c r="C98" s="36"/>
      <c r="D98" s="36"/>
      <c r="E98" s="36"/>
      <c r="F98" s="36"/>
      <c r="G98" s="36"/>
      <c r="H98" s="435"/>
      <c r="I98" s="36"/>
      <c r="J98" s="435"/>
      <c r="K98" s="423"/>
      <c r="L98" s="36"/>
      <c r="M98" s="36" t="s">
        <v>183</v>
      </c>
      <c r="N98" s="102"/>
      <c r="O98" s="102"/>
      <c r="P98" s="36" t="s">
        <v>2364</v>
      </c>
      <c r="Q98" s="36"/>
      <c r="R98" s="35" t="s">
        <v>2360</v>
      </c>
      <c r="S98" s="102"/>
      <c r="T98" s="102"/>
      <c r="U98" s="409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</row>
    <row r="99" spans="1:31" s="183" customFormat="1" ht="12.75" customHeight="1" x14ac:dyDescent="0.25">
      <c r="A99" s="173">
        <v>102974</v>
      </c>
      <c r="B99" s="77" t="s">
        <v>2551</v>
      </c>
      <c r="C99" s="77" t="s">
        <v>2552</v>
      </c>
      <c r="D99" s="478">
        <v>41374</v>
      </c>
      <c r="E99" s="77" t="s">
        <v>2553</v>
      </c>
      <c r="F99" s="36"/>
      <c r="G99" s="36"/>
      <c r="H99" s="435"/>
      <c r="I99" s="36"/>
      <c r="J99" s="435"/>
      <c r="K99" s="423">
        <v>41374</v>
      </c>
      <c r="L99" s="36" t="s">
        <v>32</v>
      </c>
      <c r="M99" s="36" t="s">
        <v>263</v>
      </c>
      <c r="N99" s="102" t="s">
        <v>2554</v>
      </c>
      <c r="O99" s="102" t="s">
        <v>2268</v>
      </c>
      <c r="Q99" s="36" t="s">
        <v>2543</v>
      </c>
      <c r="R99" s="36" t="s">
        <v>2365</v>
      </c>
      <c r="S99" s="102">
        <v>2010</v>
      </c>
      <c r="T99" s="102"/>
      <c r="U99" s="409"/>
      <c r="V99" s="102"/>
      <c r="W99" s="102"/>
      <c r="X99" s="102"/>
      <c r="Y99" s="102"/>
      <c r="Z99" s="102"/>
      <c r="AA99" s="102"/>
      <c r="AB99" s="102"/>
      <c r="AC99" s="102" t="s">
        <v>2555</v>
      </c>
      <c r="AD99" s="102" t="s">
        <v>2414</v>
      </c>
      <c r="AE99" s="102"/>
    </row>
    <row r="100" spans="1:31" s="183" customFormat="1" ht="12.75" customHeight="1" x14ac:dyDescent="0.25">
      <c r="A100" s="173">
        <v>106197</v>
      </c>
      <c r="B100" s="40" t="s">
        <v>2525</v>
      </c>
      <c r="C100" s="77" t="s">
        <v>2573</v>
      </c>
      <c r="D100" s="478"/>
      <c r="E100" s="77"/>
      <c r="F100" s="36"/>
      <c r="G100" s="36"/>
      <c r="H100" s="435"/>
      <c r="I100" s="36"/>
      <c r="J100" s="435"/>
      <c r="K100" s="423">
        <v>42075</v>
      </c>
      <c r="L100" s="40" t="s">
        <v>32</v>
      </c>
      <c r="M100" s="40" t="s">
        <v>183</v>
      </c>
      <c r="N100" s="475" t="s">
        <v>2526</v>
      </c>
      <c r="O100" s="476" t="s">
        <v>2268</v>
      </c>
      <c r="P100" s="40" t="s">
        <v>2521</v>
      </c>
      <c r="Q100" s="36"/>
      <c r="R100" s="35" t="s">
        <v>2522</v>
      </c>
      <c r="S100" s="102">
        <v>2010</v>
      </c>
      <c r="T100" s="102"/>
      <c r="U100" s="409" t="s">
        <v>2458</v>
      </c>
      <c r="V100" s="102"/>
      <c r="W100" s="102" t="s">
        <v>2419</v>
      </c>
      <c r="X100" s="102"/>
      <c r="Y100" s="102"/>
      <c r="Z100" s="102"/>
      <c r="AA100" s="102"/>
      <c r="AB100" s="102"/>
      <c r="AC100" s="102" t="s">
        <v>2527</v>
      </c>
      <c r="AD100" s="102" t="s">
        <v>2414</v>
      </c>
      <c r="AE100" s="102"/>
    </row>
    <row r="101" spans="1:31" s="183" customFormat="1" ht="12.75" customHeight="1" x14ac:dyDescent="0.25">
      <c r="A101" s="173">
        <v>106196</v>
      </c>
      <c r="B101" s="40" t="s">
        <v>2528</v>
      </c>
      <c r="C101" s="40" t="s">
        <v>2529</v>
      </c>
      <c r="D101" s="36"/>
      <c r="E101" s="36"/>
      <c r="F101" s="36"/>
      <c r="G101" s="36"/>
      <c r="H101" s="435"/>
      <c r="I101" s="36"/>
      <c r="J101" s="435"/>
      <c r="K101" s="423">
        <v>42075</v>
      </c>
      <c r="L101" s="40" t="s">
        <v>32</v>
      </c>
      <c r="M101" s="40" t="s">
        <v>183</v>
      </c>
      <c r="N101" s="475" t="s">
        <v>2526</v>
      </c>
      <c r="O101" s="37" t="s">
        <v>2268</v>
      </c>
      <c r="P101" s="40" t="s">
        <v>2521</v>
      </c>
      <c r="Q101" s="36"/>
      <c r="R101" s="35" t="s">
        <v>2571</v>
      </c>
      <c r="S101" s="102">
        <v>2010</v>
      </c>
      <c r="T101" s="102"/>
      <c r="U101" s="409"/>
      <c r="V101" s="102"/>
      <c r="W101" s="102"/>
      <c r="X101" s="102"/>
      <c r="Y101" s="102"/>
      <c r="Z101" s="102"/>
      <c r="AA101" s="102"/>
      <c r="AB101" s="102"/>
      <c r="AC101" s="102"/>
      <c r="AD101" s="102" t="s">
        <v>2414</v>
      </c>
      <c r="AE101" s="102"/>
    </row>
    <row r="102" spans="1:31" s="183" customFormat="1" ht="12.75" customHeight="1" x14ac:dyDescent="0.25">
      <c r="A102" s="173">
        <v>102508</v>
      </c>
      <c r="B102" s="475" t="s">
        <v>2480</v>
      </c>
      <c r="C102" s="475" t="s">
        <v>2506</v>
      </c>
      <c r="D102" s="36"/>
      <c r="E102" s="36"/>
      <c r="F102" s="36"/>
      <c r="G102" s="36"/>
      <c r="H102" s="435"/>
      <c r="I102" s="36"/>
      <c r="J102" s="435"/>
      <c r="K102" s="423">
        <v>43339</v>
      </c>
      <c r="L102" s="475" t="s">
        <v>2284</v>
      </c>
      <c r="M102" s="475" t="s">
        <v>181</v>
      </c>
      <c r="N102" s="475" t="s">
        <v>2507</v>
      </c>
      <c r="O102" s="475" t="s">
        <v>2271</v>
      </c>
      <c r="P102" s="475" t="s">
        <v>2508</v>
      </c>
      <c r="Q102" s="475" t="s">
        <v>2503</v>
      </c>
      <c r="R102" s="35" t="s">
        <v>2360</v>
      </c>
      <c r="S102" s="102">
        <v>2010</v>
      </c>
      <c r="T102" s="102"/>
      <c r="U102" s="409" t="s">
        <v>2458</v>
      </c>
      <c r="V102" s="102"/>
      <c r="W102" s="102" t="s">
        <v>2504</v>
      </c>
      <c r="X102" s="102"/>
      <c r="Y102" s="102"/>
      <c r="Z102" s="102"/>
      <c r="AA102" s="102"/>
      <c r="AB102" s="102"/>
      <c r="AC102" s="102" t="s">
        <v>2509</v>
      </c>
      <c r="AD102" s="102" t="s">
        <v>2414</v>
      </c>
      <c r="AE102" s="102"/>
    </row>
    <row r="103" spans="1:31" s="183" customFormat="1" ht="12.75" customHeight="1" x14ac:dyDescent="0.25">
      <c r="A103" s="173">
        <v>100146</v>
      </c>
      <c r="B103" s="475" t="s">
        <v>2510</v>
      </c>
      <c r="C103" s="475" t="s">
        <v>2511</v>
      </c>
      <c r="D103" s="36"/>
      <c r="E103" s="36"/>
      <c r="F103" s="36"/>
      <c r="G103" s="36"/>
      <c r="H103" s="435"/>
      <c r="I103" s="36"/>
      <c r="J103" s="435"/>
      <c r="K103" s="423">
        <v>43339</v>
      </c>
      <c r="L103" s="475" t="s">
        <v>2284</v>
      </c>
      <c r="M103" s="475" t="s">
        <v>181</v>
      </c>
      <c r="N103" s="475" t="s">
        <v>2512</v>
      </c>
      <c r="O103" s="475" t="s">
        <v>2268</v>
      </c>
      <c r="P103" s="475" t="s">
        <v>2508</v>
      </c>
      <c r="Q103" s="475" t="s">
        <v>2503</v>
      </c>
      <c r="R103" s="35" t="s">
        <v>2360</v>
      </c>
      <c r="S103" s="102">
        <v>2010</v>
      </c>
      <c r="T103" s="102"/>
      <c r="U103" s="409" t="s">
        <v>2458</v>
      </c>
      <c r="V103" s="102"/>
      <c r="W103" s="102" t="s">
        <v>2504</v>
      </c>
      <c r="X103" s="102"/>
      <c r="Y103" s="102"/>
      <c r="Z103" s="102"/>
      <c r="AA103" s="102"/>
      <c r="AB103" s="102"/>
      <c r="AC103" s="102" t="s">
        <v>2509</v>
      </c>
      <c r="AD103" s="102" t="s">
        <v>2414</v>
      </c>
      <c r="AE103" s="102"/>
    </row>
    <row r="104" spans="1:31" s="183" customFormat="1" ht="12.75" customHeight="1" x14ac:dyDescent="0.25">
      <c r="A104" s="173">
        <v>100979</v>
      </c>
      <c r="B104" s="36"/>
      <c r="C104" s="36"/>
      <c r="D104" s="36"/>
      <c r="E104" s="36"/>
      <c r="F104" s="36"/>
      <c r="G104" s="36"/>
      <c r="H104" s="435"/>
      <c r="I104" s="36"/>
      <c r="J104" s="435"/>
      <c r="K104" s="423"/>
      <c r="L104" s="36"/>
      <c r="M104" s="37"/>
      <c r="N104" s="102"/>
      <c r="O104" s="102"/>
      <c r="P104" s="36" t="s">
        <v>2366</v>
      </c>
      <c r="Q104" s="36"/>
      <c r="R104" s="35" t="s">
        <v>2360</v>
      </c>
      <c r="S104" s="102"/>
      <c r="T104" s="102"/>
      <c r="U104" s="409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</row>
    <row r="105" spans="1:31" s="484" customFormat="1" ht="12.75" customHeight="1" x14ac:dyDescent="0.25">
      <c r="A105" s="271">
        <v>100264</v>
      </c>
      <c r="B105" s="483" t="s">
        <v>2475</v>
      </c>
      <c r="C105" s="439"/>
      <c r="D105" s="439"/>
      <c r="E105" s="439"/>
      <c r="F105" s="439"/>
      <c r="G105" s="439"/>
      <c r="H105" s="477"/>
      <c r="I105" s="439"/>
      <c r="J105" s="477"/>
      <c r="K105" s="485">
        <v>40337</v>
      </c>
      <c r="L105" s="483" t="s">
        <v>2284</v>
      </c>
      <c r="M105" s="483" t="s">
        <v>263</v>
      </c>
      <c r="N105" s="483" t="s">
        <v>2524</v>
      </c>
      <c r="O105" s="486" t="s">
        <v>2271</v>
      </c>
      <c r="P105" s="483" t="s">
        <v>2521</v>
      </c>
      <c r="Q105" s="439"/>
      <c r="R105" s="276" t="s">
        <v>2522</v>
      </c>
      <c r="S105" s="471">
        <v>2010</v>
      </c>
      <c r="T105" s="471"/>
      <c r="U105" s="459" t="s">
        <v>461</v>
      </c>
      <c r="V105" s="471"/>
      <c r="W105" s="471" t="s">
        <v>2419</v>
      </c>
      <c r="X105" s="471"/>
      <c r="Y105" s="471"/>
      <c r="Z105" s="471"/>
      <c r="AA105" s="471"/>
      <c r="AB105" s="471"/>
      <c r="AC105" s="471" t="s">
        <v>2523</v>
      </c>
      <c r="AD105" s="471" t="s">
        <v>2414</v>
      </c>
      <c r="AE105" s="471" t="s">
        <v>2572</v>
      </c>
    </row>
    <row r="106" spans="1:31" s="183" customFormat="1" ht="12.75" customHeight="1" x14ac:dyDescent="0.25">
      <c r="A106" s="173">
        <v>4244</v>
      </c>
      <c r="B106" s="36"/>
      <c r="C106" s="36"/>
      <c r="D106" s="36"/>
      <c r="E106" s="36"/>
      <c r="F106" s="36"/>
      <c r="G106" s="36"/>
      <c r="H106" s="435"/>
      <c r="I106" s="36"/>
      <c r="J106" s="435"/>
      <c r="K106" s="423"/>
      <c r="L106" s="36"/>
      <c r="M106" s="37"/>
      <c r="N106" s="102"/>
      <c r="O106" s="102"/>
      <c r="P106" s="36" t="s">
        <v>2367</v>
      </c>
      <c r="Q106" s="36"/>
      <c r="R106" s="35" t="s">
        <v>2360</v>
      </c>
      <c r="S106" s="102"/>
      <c r="T106" s="102"/>
      <c r="U106" s="409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</row>
    <row r="107" spans="1:31" s="183" customFormat="1" ht="12.75" customHeight="1" x14ac:dyDescent="0.25">
      <c r="A107" s="173">
        <v>114355</v>
      </c>
      <c r="B107" s="445" t="s">
        <v>2430</v>
      </c>
      <c r="C107" s="36" t="s">
        <v>2431</v>
      </c>
      <c r="D107" s="26"/>
      <c r="E107" s="26"/>
      <c r="F107" s="26"/>
      <c r="G107" s="26"/>
      <c r="H107" s="33"/>
      <c r="I107" s="26"/>
      <c r="J107" s="33"/>
      <c r="K107" s="305">
        <v>44547</v>
      </c>
      <c r="L107" s="36" t="s">
        <v>2266</v>
      </c>
      <c r="M107" s="36" t="s">
        <v>181</v>
      </c>
      <c r="N107" s="102" t="s">
        <v>2432</v>
      </c>
      <c r="O107" s="102" t="s">
        <v>2270</v>
      </c>
      <c r="P107" s="36" t="s">
        <v>2433</v>
      </c>
      <c r="Q107" s="36" t="s">
        <v>2434</v>
      </c>
      <c r="R107" s="35" t="s">
        <v>2465</v>
      </c>
      <c r="S107" s="27">
        <v>2016</v>
      </c>
      <c r="T107" s="27">
        <v>2016</v>
      </c>
      <c r="U107" s="409"/>
      <c r="V107" s="102"/>
      <c r="W107" s="102"/>
      <c r="X107" s="102"/>
      <c r="Y107" s="102"/>
      <c r="Z107" s="102"/>
      <c r="AA107" s="102"/>
      <c r="AB107" s="102"/>
      <c r="AC107" s="102"/>
      <c r="AD107" s="102" t="s">
        <v>2421</v>
      </c>
      <c r="AE107" s="438"/>
    </row>
    <row r="108" spans="1:31" s="183" customFormat="1" ht="12.75" customHeight="1" x14ac:dyDescent="0.25">
      <c r="A108" s="173">
        <v>114063</v>
      </c>
      <c r="B108" s="445" t="s">
        <v>2497</v>
      </c>
      <c r="C108" s="439"/>
      <c r="D108" s="472"/>
      <c r="E108" s="472"/>
      <c r="F108" s="472"/>
      <c r="G108" s="472"/>
      <c r="H108" s="473"/>
      <c r="I108" s="472"/>
      <c r="J108" s="473"/>
      <c r="K108" s="474"/>
      <c r="L108" s="36" t="s">
        <v>2266</v>
      </c>
      <c r="M108" s="36" t="s">
        <v>181</v>
      </c>
      <c r="N108" s="102" t="s">
        <v>2395</v>
      </c>
      <c r="O108" s="102" t="s">
        <v>2270</v>
      </c>
      <c r="P108" s="36" t="s">
        <v>2482</v>
      </c>
      <c r="Q108" s="36"/>
      <c r="R108" s="35" t="s">
        <v>2465</v>
      </c>
      <c r="S108" s="27">
        <v>2016</v>
      </c>
      <c r="T108" s="27">
        <v>2016</v>
      </c>
      <c r="U108" s="409" t="s">
        <v>2458</v>
      </c>
      <c r="V108" s="102"/>
      <c r="W108" s="102" t="s">
        <v>2448</v>
      </c>
      <c r="X108" s="102"/>
      <c r="Y108" s="102"/>
      <c r="Z108" s="102"/>
      <c r="AA108" s="102"/>
      <c r="AB108" s="102"/>
      <c r="AC108" s="102" t="s">
        <v>2483</v>
      </c>
      <c r="AD108" s="102" t="s">
        <v>2421</v>
      </c>
      <c r="AE108" s="438"/>
    </row>
    <row r="109" spans="1:31" s="183" customFormat="1" ht="12.75" customHeight="1" x14ac:dyDescent="0.25">
      <c r="A109" s="173">
        <v>102318</v>
      </c>
      <c r="B109" s="445" t="s">
        <v>2012</v>
      </c>
      <c r="C109" s="36" t="s">
        <v>1073</v>
      </c>
      <c r="D109" s="26"/>
      <c r="E109" s="26"/>
      <c r="F109" s="26"/>
      <c r="G109" s="26"/>
      <c r="H109" s="33"/>
      <c r="I109" s="26"/>
      <c r="J109" s="33"/>
      <c r="K109" s="305">
        <v>44372</v>
      </c>
      <c r="L109" s="36" t="s">
        <v>32</v>
      </c>
      <c r="M109" s="36" t="s">
        <v>386</v>
      </c>
      <c r="N109" s="102" t="s">
        <v>2277</v>
      </c>
      <c r="O109" s="102" t="s">
        <v>2270</v>
      </c>
      <c r="P109" s="36"/>
      <c r="Q109" s="36"/>
      <c r="R109" s="35" t="s">
        <v>2495</v>
      </c>
      <c r="S109" s="27">
        <v>2010</v>
      </c>
      <c r="T109" s="27"/>
      <c r="U109" s="409" t="s">
        <v>437</v>
      </c>
      <c r="V109" s="102"/>
      <c r="W109" s="102" t="s">
        <v>2445</v>
      </c>
      <c r="X109" s="102"/>
      <c r="Y109" s="102"/>
      <c r="Z109" s="102"/>
      <c r="AA109" s="102"/>
      <c r="AB109" s="102"/>
      <c r="AC109" s="102"/>
      <c r="AD109" s="102" t="s">
        <v>2414</v>
      </c>
      <c r="AE109" s="438"/>
    </row>
    <row r="110" spans="1:31" s="183" customFormat="1" ht="12.75" customHeight="1" x14ac:dyDescent="0.25">
      <c r="A110" s="173">
        <v>100281</v>
      </c>
      <c r="B110" s="40" t="s">
        <v>2530</v>
      </c>
      <c r="C110" s="40" t="s">
        <v>2531</v>
      </c>
      <c r="D110" s="26"/>
      <c r="E110" s="26"/>
      <c r="F110" s="26"/>
      <c r="G110" s="26"/>
      <c r="H110" s="33"/>
      <c r="I110" s="26"/>
      <c r="J110" s="33"/>
      <c r="K110" s="305">
        <v>40337</v>
      </c>
      <c r="L110" s="40" t="s">
        <v>32</v>
      </c>
      <c r="M110" s="40" t="s">
        <v>183</v>
      </c>
      <c r="N110" s="40" t="s">
        <v>2524</v>
      </c>
      <c r="O110" s="476" t="s">
        <v>2271</v>
      </c>
      <c r="P110" s="476" t="s">
        <v>2521</v>
      </c>
      <c r="Q110" s="36"/>
      <c r="R110" s="35" t="s">
        <v>2360</v>
      </c>
      <c r="S110" s="27">
        <v>2010</v>
      </c>
      <c r="T110" s="27"/>
      <c r="U110" s="409" t="s">
        <v>2458</v>
      </c>
      <c r="V110" s="102"/>
      <c r="W110" s="102" t="s">
        <v>2419</v>
      </c>
      <c r="X110" s="102"/>
      <c r="Y110" s="102"/>
      <c r="Z110" s="102"/>
      <c r="AA110" s="102"/>
      <c r="AB110" s="102"/>
      <c r="AC110" s="102" t="s">
        <v>2532</v>
      </c>
      <c r="AD110" s="102" t="s">
        <v>2414</v>
      </c>
      <c r="AE110" s="438"/>
    </row>
    <row r="111" spans="1:31" s="183" customFormat="1" ht="12.75" customHeight="1" x14ac:dyDescent="0.25">
      <c r="A111" s="173"/>
      <c r="B111" s="40"/>
      <c r="C111" s="40" t="s">
        <v>2609</v>
      </c>
      <c r="D111" s="26"/>
      <c r="E111" s="26"/>
      <c r="F111" s="26"/>
      <c r="G111" s="26"/>
      <c r="H111" s="33"/>
      <c r="I111" s="26"/>
      <c r="J111" s="33"/>
      <c r="K111" s="423" t="s">
        <v>2607</v>
      </c>
      <c r="L111" s="36" t="s">
        <v>2266</v>
      </c>
      <c r="M111" s="36" t="s">
        <v>181</v>
      </c>
      <c r="N111" s="102" t="s">
        <v>2608</v>
      </c>
      <c r="O111" s="476" t="s">
        <v>2270</v>
      </c>
      <c r="P111" s="476" t="s">
        <v>2355</v>
      </c>
      <c r="Q111" s="36"/>
      <c r="R111" s="35" t="s">
        <v>2465</v>
      </c>
      <c r="S111" s="27">
        <v>2016</v>
      </c>
      <c r="T111" s="27"/>
      <c r="U111" s="409"/>
      <c r="V111" s="102"/>
      <c r="W111" s="102"/>
      <c r="X111" s="102"/>
      <c r="Y111" s="102"/>
      <c r="Z111" s="102"/>
      <c r="AA111" s="102"/>
      <c r="AB111" s="102"/>
      <c r="AC111" s="102"/>
      <c r="AD111" s="102" t="s">
        <v>2421</v>
      </c>
      <c r="AE111" s="438"/>
    </row>
    <row r="112" spans="1:31" s="183" customFormat="1" ht="12.75" customHeight="1" x14ac:dyDescent="0.25">
      <c r="A112" s="173">
        <v>115781</v>
      </c>
      <c r="B112" s="40" t="s">
        <v>2604</v>
      </c>
      <c r="C112" s="40" t="s">
        <v>2605</v>
      </c>
      <c r="D112" s="26"/>
      <c r="E112" s="26"/>
      <c r="F112" s="26"/>
      <c r="G112" s="26"/>
      <c r="H112" s="33"/>
      <c r="I112" s="26"/>
      <c r="J112" s="33"/>
      <c r="K112" s="423" t="s">
        <v>2606</v>
      </c>
      <c r="L112" s="36" t="s">
        <v>2266</v>
      </c>
      <c r="M112" s="36" t="s">
        <v>181</v>
      </c>
      <c r="N112" s="102" t="s">
        <v>2608</v>
      </c>
      <c r="O112" s="476" t="s">
        <v>2270</v>
      </c>
      <c r="P112" s="476" t="s">
        <v>2349</v>
      </c>
      <c r="Q112" s="36"/>
      <c r="R112" s="35" t="s">
        <v>2465</v>
      </c>
      <c r="S112" s="27">
        <v>2016</v>
      </c>
      <c r="T112" s="27"/>
      <c r="U112" s="409" t="s">
        <v>1869</v>
      </c>
      <c r="V112" s="102"/>
      <c r="W112" s="102" t="s">
        <v>2601</v>
      </c>
      <c r="X112" s="102"/>
      <c r="Y112" s="102"/>
      <c r="Z112" s="102"/>
      <c r="AA112" s="102"/>
      <c r="AB112" s="102"/>
      <c r="AC112" s="102" t="s">
        <v>2603</v>
      </c>
      <c r="AD112" s="102" t="s">
        <v>2421</v>
      </c>
      <c r="AE112" s="438"/>
    </row>
    <row r="113" spans="1:31" s="184" customFormat="1" ht="12.75" customHeight="1" x14ac:dyDescent="0.3">
      <c r="A113" s="425"/>
      <c r="B113" s="426"/>
      <c r="C113" s="7"/>
      <c r="D113" s="9"/>
      <c r="E113" s="9"/>
      <c r="F113" s="9"/>
      <c r="G113" s="9"/>
      <c r="H113" s="8"/>
      <c r="I113" s="9"/>
      <c r="J113" s="8"/>
      <c r="K113" s="307"/>
      <c r="L113" s="7"/>
      <c r="M113" s="7"/>
      <c r="N113" s="108"/>
      <c r="O113" s="108"/>
      <c r="P113" s="179"/>
      <c r="Q113" s="179"/>
      <c r="R113" s="427"/>
      <c r="S113" s="10"/>
      <c r="T113" s="10"/>
      <c r="U113" s="454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7"/>
    </row>
    <row r="114" spans="1:31" s="184" customFormat="1" ht="12.75" customHeight="1" x14ac:dyDescent="0.3">
      <c r="A114" s="425"/>
      <c r="B114" s="426"/>
      <c r="C114" s="7"/>
      <c r="D114" s="9"/>
      <c r="E114" s="9"/>
      <c r="F114" s="9"/>
      <c r="G114" s="9"/>
      <c r="H114" s="8"/>
      <c r="I114" s="9"/>
      <c r="J114" s="8"/>
      <c r="K114" s="307"/>
      <c r="L114" s="7"/>
      <c r="M114" s="7"/>
      <c r="N114" s="108"/>
      <c r="O114" s="108"/>
      <c r="P114" s="179"/>
      <c r="Q114" s="179"/>
      <c r="R114" s="427"/>
      <c r="S114" s="10"/>
      <c r="T114" s="10"/>
      <c r="U114" s="464"/>
      <c r="V114" s="428"/>
      <c r="W114" s="428"/>
      <c r="X114" s="428"/>
      <c r="Y114" s="428"/>
      <c r="Z114" s="428"/>
      <c r="AA114" s="428"/>
      <c r="AB114" s="428"/>
      <c r="AC114" s="108"/>
      <c r="AD114" s="108"/>
      <c r="AE114" s="17"/>
    </row>
    <row r="115" spans="1:31" s="4" customFormat="1" x14ac:dyDescent="0.25">
      <c r="A115" s="12"/>
      <c r="B115" s="9"/>
      <c r="C115" s="9"/>
      <c r="D115" s="9"/>
      <c r="E115" s="9"/>
      <c r="F115" s="9"/>
      <c r="G115" s="9"/>
      <c r="H115" s="9"/>
      <c r="I115" s="9"/>
      <c r="J115" s="9"/>
      <c r="K115" s="307"/>
      <c r="L115" s="9"/>
      <c r="M115" s="9"/>
      <c r="N115" s="10"/>
      <c r="O115" s="10"/>
      <c r="P115" s="18"/>
      <c r="Q115" s="18"/>
      <c r="R115" s="12"/>
      <c r="S115" s="10"/>
      <c r="T115" s="10"/>
      <c r="U115" s="19"/>
      <c r="V115" s="10"/>
      <c r="W115" s="10"/>
      <c r="X115" s="10"/>
      <c r="Y115" s="10"/>
      <c r="Z115" s="10"/>
      <c r="AA115" s="10"/>
      <c r="AB115" s="10"/>
      <c r="AC115" s="10"/>
      <c r="AD115" s="108"/>
      <c r="AE115" s="18"/>
    </row>
    <row r="116" spans="1:31" s="4" customFormat="1" x14ac:dyDescent="0.25">
      <c r="A116" s="99" t="s">
        <v>322</v>
      </c>
      <c r="B116" s="99" t="s">
        <v>323</v>
      </c>
      <c r="C116" s="9"/>
      <c r="D116" s="9"/>
      <c r="E116" s="9"/>
      <c r="F116" s="9"/>
      <c r="G116" s="9"/>
      <c r="H116" s="9"/>
      <c r="I116" s="9"/>
      <c r="J116" s="9"/>
      <c r="K116" s="307"/>
      <c r="L116" s="9"/>
      <c r="M116" s="9"/>
      <c r="N116" s="10"/>
      <c r="O116" s="10"/>
      <c r="P116" s="18"/>
      <c r="Q116" s="18"/>
      <c r="R116" s="12"/>
      <c r="S116" s="10"/>
      <c r="T116" s="10"/>
      <c r="U116" s="19"/>
      <c r="V116" s="10"/>
      <c r="W116" s="10"/>
      <c r="X116" s="10"/>
      <c r="Y116" s="10"/>
      <c r="Z116" s="10"/>
      <c r="AA116" s="10"/>
      <c r="AB116" s="10"/>
      <c r="AC116" s="10"/>
      <c r="AD116" s="108"/>
      <c r="AE116" s="18"/>
    </row>
    <row r="117" spans="1:31" x14ac:dyDescent="0.25">
      <c r="A117" s="330" t="s">
        <v>37</v>
      </c>
      <c r="B117" s="100" t="s">
        <v>324</v>
      </c>
      <c r="C117" s="9"/>
      <c r="D117" s="9"/>
      <c r="E117" s="9"/>
      <c r="F117" s="9"/>
      <c r="G117" s="9"/>
      <c r="H117" s="9"/>
      <c r="I117" s="9"/>
      <c r="J117" s="9"/>
      <c r="K117" s="307"/>
      <c r="L117" s="9"/>
      <c r="M117" s="9"/>
      <c r="N117" s="10"/>
      <c r="O117" s="10"/>
      <c r="P117" s="18"/>
      <c r="Q117" s="18"/>
      <c r="R117" s="12"/>
      <c r="S117" s="10"/>
      <c r="T117" s="10"/>
      <c r="U117" s="19"/>
      <c r="V117" s="10"/>
      <c r="W117" s="10"/>
      <c r="X117" s="10"/>
      <c r="Y117" s="10"/>
      <c r="Z117" s="10"/>
      <c r="AA117" s="10"/>
      <c r="AB117" s="10"/>
      <c r="AC117" s="10"/>
      <c r="AD117" s="108"/>
      <c r="AE117" s="17"/>
    </row>
    <row r="118" spans="1:31" s="4" customFormat="1" x14ac:dyDescent="0.25">
      <c r="A118" s="12"/>
      <c r="B118" s="9"/>
      <c r="C118" s="9"/>
      <c r="D118" s="9"/>
      <c r="E118" s="9"/>
      <c r="F118" s="9"/>
      <c r="G118" s="9"/>
      <c r="H118" s="8"/>
      <c r="I118" s="9"/>
      <c r="J118" s="8"/>
      <c r="K118" s="307"/>
      <c r="L118" s="9"/>
      <c r="M118" s="9"/>
      <c r="N118" s="10"/>
      <c r="O118" s="10"/>
      <c r="P118" s="18"/>
      <c r="Q118" s="18"/>
      <c r="R118" s="12"/>
      <c r="S118" s="10"/>
      <c r="T118" s="10"/>
      <c r="U118" s="19"/>
      <c r="V118" s="10"/>
      <c r="W118" s="10"/>
      <c r="X118" s="10"/>
      <c r="Y118" s="10"/>
      <c r="Z118" s="10"/>
      <c r="AA118" s="10"/>
      <c r="AB118" s="10"/>
      <c r="AC118" s="10"/>
      <c r="AD118" s="108"/>
      <c r="AE118" s="18"/>
    </row>
    <row r="119" spans="1:31" s="4" customFormat="1" x14ac:dyDescent="0.25">
      <c r="A119" s="12"/>
      <c r="B119" s="9"/>
      <c r="C119" s="9"/>
      <c r="D119" s="9"/>
      <c r="E119" s="9"/>
      <c r="F119" s="9"/>
      <c r="G119" s="9"/>
      <c r="H119" s="8"/>
      <c r="I119" s="9"/>
      <c r="J119" s="8"/>
      <c r="K119" s="307"/>
      <c r="L119" s="9"/>
      <c r="M119" s="9"/>
      <c r="N119" s="10"/>
      <c r="O119" s="10"/>
      <c r="P119" s="18"/>
      <c r="Q119" s="18"/>
      <c r="R119" s="12"/>
      <c r="S119" s="10"/>
      <c r="T119" s="10"/>
      <c r="U119" s="19"/>
      <c r="V119" s="10"/>
      <c r="W119" s="10"/>
      <c r="X119" s="10"/>
      <c r="Y119" s="10"/>
      <c r="Z119" s="10"/>
      <c r="AA119" s="10"/>
      <c r="AB119" s="10"/>
      <c r="AC119" s="10"/>
      <c r="AD119" s="108"/>
      <c r="AE119" s="18"/>
    </row>
    <row r="120" spans="1:31" x14ac:dyDescent="0.25">
      <c r="A120" s="457" t="s">
        <v>2439</v>
      </c>
      <c r="B120" s="9"/>
      <c r="C120" s="9"/>
      <c r="D120" s="9"/>
      <c r="E120" s="9"/>
      <c r="F120" s="9"/>
      <c r="G120" s="9"/>
      <c r="H120" s="8"/>
      <c r="I120" s="9"/>
      <c r="J120" s="8"/>
      <c r="K120" s="307"/>
      <c r="L120" s="9"/>
      <c r="M120" s="9"/>
      <c r="N120" s="424"/>
      <c r="O120" s="10"/>
      <c r="P120" s="18"/>
      <c r="Q120" s="18"/>
      <c r="R120" s="12"/>
      <c r="S120" s="10"/>
      <c r="T120" s="10"/>
      <c r="U120" s="19"/>
      <c r="V120" s="10"/>
      <c r="W120" s="10"/>
      <c r="X120" s="10"/>
      <c r="Y120" s="10"/>
      <c r="Z120" s="10"/>
      <c r="AA120" s="10"/>
      <c r="AB120" s="10"/>
      <c r="AC120" s="10"/>
      <c r="AD120" s="108"/>
      <c r="AE120" s="17"/>
    </row>
    <row r="121" spans="1:31" x14ac:dyDescent="0.25">
      <c r="A121" s="12"/>
      <c r="B121" s="149"/>
      <c r="D121" s="9"/>
      <c r="E121" s="9"/>
      <c r="F121" s="9"/>
      <c r="G121" s="9"/>
      <c r="H121" s="8"/>
      <c r="I121" s="9"/>
      <c r="J121" s="8"/>
      <c r="K121" s="307"/>
      <c r="L121" s="9"/>
      <c r="M121" s="9"/>
      <c r="N121" s="10"/>
      <c r="O121" s="10"/>
      <c r="P121" s="18"/>
      <c r="Q121" s="18"/>
      <c r="R121" s="12"/>
      <c r="S121" s="10"/>
      <c r="T121" s="10"/>
      <c r="U121" s="19"/>
      <c r="V121" s="10"/>
      <c r="W121" s="10"/>
      <c r="X121" s="10"/>
      <c r="Y121" s="10"/>
      <c r="Z121" s="10"/>
      <c r="AA121" s="10"/>
      <c r="AB121" s="10"/>
      <c r="AC121" s="10"/>
      <c r="AD121" s="108"/>
      <c r="AE121" s="17"/>
    </row>
    <row r="122" spans="1:31" s="4" customFormat="1" x14ac:dyDescent="0.25">
      <c r="A122" s="12"/>
      <c r="B122" s="466" t="s">
        <v>2438</v>
      </c>
      <c r="C122" s="7"/>
      <c r="D122" s="9"/>
      <c r="E122" s="9"/>
      <c r="F122" s="9"/>
      <c r="G122" s="9"/>
      <c r="H122" s="9"/>
      <c r="I122" s="9"/>
      <c r="J122" s="9"/>
      <c r="K122" s="307"/>
      <c r="L122" s="9"/>
      <c r="M122" s="9"/>
      <c r="N122" s="10"/>
      <c r="O122" s="10"/>
      <c r="P122" s="18"/>
      <c r="Q122" s="18"/>
      <c r="R122" s="12"/>
      <c r="S122" s="10"/>
      <c r="T122" s="10"/>
      <c r="U122" s="19"/>
      <c r="V122" s="10"/>
      <c r="W122" s="10"/>
      <c r="X122" s="10"/>
      <c r="Y122" s="10"/>
      <c r="Z122" s="10"/>
      <c r="AA122" s="10"/>
      <c r="AB122" s="10"/>
      <c r="AC122" s="10"/>
      <c r="AD122" s="108"/>
      <c r="AE122" s="18"/>
    </row>
    <row r="123" spans="1:31" s="5" customFormat="1" x14ac:dyDescent="0.25">
      <c r="A123" s="9"/>
      <c r="B123" s="447" t="s">
        <v>2315</v>
      </c>
      <c r="C123" s="7"/>
      <c r="D123" s="9"/>
      <c r="E123" s="9"/>
      <c r="F123" s="9"/>
      <c r="G123" s="9"/>
      <c r="H123" s="9"/>
      <c r="I123" s="9"/>
      <c r="J123" s="9"/>
      <c r="K123" s="307"/>
      <c r="L123" s="9"/>
      <c r="M123" s="9"/>
      <c r="N123" s="13"/>
      <c r="O123" s="13"/>
      <c r="P123" s="18"/>
      <c r="Q123" s="18"/>
      <c r="R123" s="12"/>
      <c r="S123" s="10"/>
      <c r="T123" s="10"/>
      <c r="U123" s="19"/>
      <c r="V123" s="10"/>
      <c r="W123" s="10"/>
      <c r="X123" s="10"/>
      <c r="Y123" s="10"/>
      <c r="Z123" s="10"/>
      <c r="AA123" s="10"/>
      <c r="AB123" s="10"/>
      <c r="AC123" s="10"/>
      <c r="AD123" s="108"/>
      <c r="AE123" s="18"/>
    </row>
    <row r="124" spans="1:31" s="4" customFormat="1" x14ac:dyDescent="0.25">
      <c r="A124" s="12"/>
      <c r="B124" s="456" t="s">
        <v>1265</v>
      </c>
      <c r="C124" s="7"/>
      <c r="D124" s="9"/>
      <c r="E124" s="9"/>
      <c r="F124" s="9"/>
      <c r="G124" s="9"/>
      <c r="H124" s="9"/>
      <c r="I124" s="9"/>
      <c r="J124" s="9"/>
      <c r="K124" s="307"/>
      <c r="L124" s="9"/>
      <c r="M124" s="9"/>
      <c r="N124" s="10"/>
      <c r="O124" s="10"/>
      <c r="P124" s="18"/>
      <c r="Q124" s="18"/>
      <c r="R124" s="12"/>
      <c r="S124" s="10"/>
      <c r="T124" s="10"/>
      <c r="U124" s="19"/>
      <c r="V124" s="10"/>
      <c r="W124" s="10"/>
      <c r="X124" s="10"/>
      <c r="Y124" s="10"/>
      <c r="Z124" s="10"/>
      <c r="AA124" s="10"/>
      <c r="AB124" s="10"/>
      <c r="AC124" s="10"/>
      <c r="AD124" s="108"/>
      <c r="AE124" s="18"/>
    </row>
    <row r="125" spans="1:31" s="5" customFormat="1" x14ac:dyDescent="0.25">
      <c r="A125" s="9"/>
      <c r="B125" s="422"/>
      <c r="C125" s="9"/>
      <c r="D125" s="9"/>
      <c r="E125" s="9"/>
      <c r="F125" s="9"/>
      <c r="G125" s="9"/>
      <c r="H125" s="9"/>
      <c r="I125" s="9"/>
      <c r="J125" s="9"/>
      <c r="K125" s="307"/>
      <c r="L125" s="9"/>
      <c r="M125" s="9"/>
      <c r="N125" s="13"/>
      <c r="O125" s="13"/>
      <c r="P125" s="18"/>
      <c r="Q125" s="18"/>
      <c r="R125" s="12"/>
      <c r="S125" s="10"/>
      <c r="T125" s="10"/>
      <c r="U125" s="19"/>
      <c r="V125" s="10"/>
      <c r="W125" s="10"/>
      <c r="X125" s="10"/>
      <c r="Y125" s="10"/>
      <c r="Z125" s="10"/>
      <c r="AA125" s="10"/>
      <c r="AB125" s="10"/>
      <c r="AC125" s="10"/>
      <c r="AD125" s="108"/>
      <c r="AE125" s="18"/>
    </row>
    <row r="126" spans="1:31" ht="12.75" customHeight="1" x14ac:dyDescent="0.25">
      <c r="A126" s="12"/>
      <c r="B126" s="9"/>
      <c r="C126" s="9"/>
      <c r="D126" s="9"/>
      <c r="E126" s="9"/>
      <c r="F126" s="9"/>
      <c r="G126" s="9"/>
      <c r="H126" s="8"/>
      <c r="I126" s="9"/>
      <c r="J126" s="8"/>
      <c r="K126" s="307"/>
      <c r="L126" s="9"/>
      <c r="M126" s="9"/>
      <c r="N126" s="10"/>
      <c r="O126" s="10"/>
      <c r="P126" s="18"/>
      <c r="Q126" s="18"/>
      <c r="R126" s="12"/>
      <c r="S126" s="10"/>
      <c r="T126" s="10"/>
      <c r="U126" s="19"/>
      <c r="V126" s="10"/>
      <c r="W126" s="10"/>
      <c r="X126" s="10"/>
      <c r="Y126" s="10"/>
      <c r="Z126" s="10"/>
      <c r="AA126" s="10"/>
      <c r="AB126" s="10"/>
      <c r="AC126" s="10"/>
      <c r="AD126" s="108"/>
      <c r="AE126" s="18"/>
    </row>
    <row r="127" spans="1:31" x14ac:dyDescent="0.25">
      <c r="A127" s="12"/>
      <c r="B127" s="9"/>
      <c r="C127" s="9"/>
      <c r="D127" s="9"/>
      <c r="E127" s="9"/>
      <c r="F127" s="9"/>
      <c r="G127" s="9"/>
      <c r="H127" s="9"/>
      <c r="I127" s="9"/>
      <c r="J127" s="8"/>
      <c r="K127" s="307"/>
      <c r="L127" s="9"/>
      <c r="M127" s="9"/>
      <c r="N127" s="10"/>
      <c r="O127" s="10"/>
      <c r="P127" s="18"/>
      <c r="Q127" s="18"/>
      <c r="R127" s="12"/>
      <c r="S127" s="10"/>
      <c r="T127" s="10"/>
      <c r="U127" s="19"/>
      <c r="V127" s="10"/>
      <c r="W127" s="10"/>
      <c r="X127" s="10"/>
      <c r="Y127" s="10"/>
      <c r="Z127" s="10"/>
      <c r="AA127" s="10"/>
      <c r="AB127" s="10"/>
      <c r="AC127" s="10"/>
      <c r="AD127" s="108"/>
      <c r="AE127" s="17"/>
    </row>
    <row r="128" spans="1:31" s="4" customFormat="1" x14ac:dyDescent="0.25">
      <c r="A128" s="12"/>
      <c r="B128" s="9"/>
      <c r="C128" s="9"/>
      <c r="D128" s="9"/>
      <c r="E128" s="9"/>
      <c r="F128" s="9"/>
      <c r="G128" s="9"/>
      <c r="H128" s="9"/>
      <c r="I128" s="9"/>
      <c r="J128" s="9"/>
      <c r="K128" s="307"/>
      <c r="L128" s="9"/>
      <c r="M128" s="9"/>
      <c r="N128" s="10"/>
      <c r="O128" s="10"/>
      <c r="P128" s="15"/>
      <c r="Q128" s="15"/>
      <c r="R128" s="13"/>
      <c r="S128" s="10"/>
      <c r="T128" s="10"/>
      <c r="U128" s="19"/>
      <c r="V128" s="10"/>
      <c r="W128" s="10"/>
      <c r="X128" s="10"/>
      <c r="Y128" s="10"/>
      <c r="Z128" s="10"/>
      <c r="AA128" s="10"/>
      <c r="AB128" s="10"/>
      <c r="AC128" s="10"/>
      <c r="AD128" s="108"/>
      <c r="AE128" s="18"/>
    </row>
    <row r="129" spans="1:31" s="4" customFormat="1" x14ac:dyDescent="0.25">
      <c r="A129" s="12"/>
      <c r="B129" s="9"/>
      <c r="C129" s="9"/>
      <c r="D129" s="9"/>
      <c r="E129" s="9"/>
      <c r="F129" s="9"/>
      <c r="G129" s="9"/>
      <c r="H129" s="9"/>
      <c r="I129" s="9"/>
      <c r="J129" s="9"/>
      <c r="K129" s="307"/>
      <c r="L129" s="9"/>
      <c r="M129" s="9"/>
      <c r="N129" s="10"/>
      <c r="O129" s="10"/>
      <c r="P129" s="15"/>
      <c r="Q129" s="15"/>
      <c r="R129" s="13"/>
      <c r="S129" s="10"/>
      <c r="T129" s="10"/>
      <c r="U129" s="19"/>
      <c r="V129" s="10"/>
      <c r="W129" s="10"/>
      <c r="X129" s="10"/>
      <c r="Y129" s="10"/>
      <c r="Z129" s="10"/>
      <c r="AA129" s="10"/>
      <c r="AB129" s="10"/>
      <c r="AC129" s="10"/>
      <c r="AD129" s="108"/>
      <c r="AE129" s="18"/>
    </row>
    <row r="130" spans="1:31" s="5" customFormat="1" x14ac:dyDescent="0.25">
      <c r="A130" s="9"/>
      <c r="B130" s="9"/>
      <c r="C130" s="9"/>
      <c r="D130" s="9"/>
      <c r="E130" s="9"/>
      <c r="F130" s="9"/>
      <c r="G130" s="20"/>
      <c r="H130" s="8"/>
      <c r="I130" s="8"/>
      <c r="J130" s="8"/>
      <c r="K130" s="307"/>
      <c r="L130" s="9"/>
      <c r="M130" s="9"/>
      <c r="N130" s="13"/>
      <c r="O130" s="13"/>
      <c r="P130" s="18"/>
      <c r="Q130" s="18"/>
      <c r="R130" s="12"/>
      <c r="S130" s="10"/>
      <c r="T130" s="10"/>
      <c r="U130" s="19"/>
      <c r="V130" s="10"/>
      <c r="W130" s="10"/>
      <c r="X130" s="10"/>
      <c r="Y130" s="10"/>
      <c r="Z130" s="10"/>
      <c r="AA130" s="10"/>
      <c r="AB130" s="10"/>
      <c r="AC130" s="10"/>
      <c r="AD130" s="108"/>
      <c r="AE130" s="18"/>
    </row>
    <row r="131" spans="1:31" s="5" customForma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307"/>
      <c r="L131" s="9"/>
      <c r="M131" s="9"/>
      <c r="N131" s="13"/>
      <c r="O131" s="13"/>
      <c r="P131" s="18"/>
      <c r="Q131" s="18"/>
      <c r="R131" s="12"/>
      <c r="S131" s="10"/>
      <c r="T131" s="10"/>
      <c r="U131" s="19"/>
      <c r="V131" s="10"/>
      <c r="W131" s="10"/>
      <c r="X131" s="10"/>
      <c r="Y131" s="10"/>
      <c r="Z131" s="10"/>
      <c r="AA131" s="10"/>
      <c r="AB131" s="10"/>
      <c r="AC131" s="10"/>
      <c r="AD131" s="108"/>
      <c r="AE131" s="18"/>
    </row>
    <row r="132" spans="1:31" s="5" customForma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307"/>
      <c r="L132" s="9"/>
      <c r="M132" s="9"/>
      <c r="N132" s="13"/>
      <c r="O132" s="13"/>
      <c r="P132" s="18"/>
      <c r="Q132" s="18"/>
      <c r="R132" s="12"/>
      <c r="S132" s="10"/>
      <c r="T132" s="10"/>
      <c r="U132" s="19"/>
      <c r="V132" s="10"/>
      <c r="W132" s="10"/>
      <c r="X132" s="10"/>
      <c r="Y132" s="10"/>
      <c r="Z132" s="10"/>
      <c r="AA132" s="10"/>
      <c r="AB132" s="10"/>
      <c r="AC132" s="10"/>
      <c r="AD132" s="108"/>
      <c r="AE132" s="18"/>
    </row>
    <row r="133" spans="1:31" s="5" customForma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8"/>
      <c r="K133" s="307"/>
      <c r="L133" s="9"/>
      <c r="M133" s="9"/>
      <c r="N133" s="13"/>
      <c r="O133" s="13"/>
      <c r="P133" s="18"/>
      <c r="Q133" s="18"/>
      <c r="R133" s="12"/>
      <c r="S133" s="10"/>
      <c r="T133" s="10"/>
      <c r="U133" s="19"/>
      <c r="V133" s="10"/>
      <c r="W133" s="10"/>
      <c r="X133" s="10"/>
      <c r="Y133" s="10"/>
      <c r="Z133" s="10"/>
      <c r="AA133" s="10"/>
      <c r="AB133" s="10"/>
      <c r="AC133" s="10"/>
      <c r="AD133" s="108"/>
      <c r="AE133" s="18"/>
    </row>
    <row r="134" spans="1:31" s="4" customFormat="1" x14ac:dyDescent="0.25">
      <c r="A134" s="12"/>
      <c r="B134" s="9"/>
      <c r="C134" s="9"/>
      <c r="D134" s="9"/>
      <c r="E134" s="9"/>
      <c r="F134" s="9"/>
      <c r="G134" s="9"/>
      <c r="H134" s="9"/>
      <c r="I134" s="9"/>
      <c r="J134" s="9"/>
      <c r="K134" s="307"/>
      <c r="L134" s="9"/>
      <c r="M134" s="9"/>
      <c r="N134" s="10"/>
      <c r="O134" s="10"/>
      <c r="P134" s="18"/>
      <c r="Q134" s="18"/>
      <c r="R134" s="12"/>
      <c r="S134" s="10"/>
      <c r="T134" s="10"/>
      <c r="U134" s="19"/>
      <c r="V134" s="10"/>
      <c r="W134" s="10"/>
      <c r="X134" s="10"/>
      <c r="Y134" s="10"/>
      <c r="Z134" s="10"/>
      <c r="AA134" s="10"/>
      <c r="AB134" s="10"/>
      <c r="AC134" s="10"/>
      <c r="AD134" s="108"/>
      <c r="AE134" s="18"/>
    </row>
    <row r="135" spans="1:31" s="5" customForma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8"/>
      <c r="K135" s="307"/>
      <c r="L135" s="9"/>
      <c r="M135" s="9"/>
      <c r="N135" s="13"/>
      <c r="O135" s="13"/>
      <c r="P135" s="18"/>
      <c r="Q135" s="18"/>
      <c r="R135" s="12"/>
      <c r="S135" s="10"/>
      <c r="T135" s="10"/>
      <c r="U135" s="19"/>
      <c r="V135" s="10"/>
      <c r="W135" s="10"/>
      <c r="X135" s="10"/>
      <c r="Y135" s="10"/>
      <c r="Z135" s="10"/>
      <c r="AA135" s="10"/>
      <c r="AB135" s="10"/>
      <c r="AC135" s="10"/>
      <c r="AD135" s="108"/>
      <c r="AE135" s="18"/>
    </row>
    <row r="136" spans="1:31" s="5" customForma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307"/>
      <c r="L136" s="9"/>
      <c r="M136" s="9"/>
      <c r="N136" s="13"/>
      <c r="O136" s="13"/>
      <c r="P136" s="18"/>
      <c r="Q136" s="18"/>
      <c r="R136" s="12"/>
      <c r="S136" s="10"/>
      <c r="T136" s="10"/>
      <c r="U136" s="19"/>
      <c r="V136" s="10"/>
      <c r="W136" s="10"/>
      <c r="X136" s="10"/>
      <c r="Y136" s="10"/>
      <c r="Z136" s="10"/>
      <c r="AA136" s="10"/>
      <c r="AB136" s="10"/>
      <c r="AC136" s="10"/>
      <c r="AD136" s="108"/>
      <c r="AE136" s="18"/>
    </row>
    <row r="137" spans="1:31" x14ac:dyDescent="0.25">
      <c r="A137" s="12"/>
      <c r="B137" s="9"/>
      <c r="C137" s="9"/>
      <c r="D137" s="9"/>
      <c r="E137" s="9"/>
      <c r="F137" s="9"/>
      <c r="G137" s="9"/>
      <c r="H137" s="9"/>
      <c r="I137" s="9"/>
      <c r="J137" s="9"/>
      <c r="K137" s="307"/>
      <c r="L137" s="9"/>
      <c r="M137" s="9"/>
      <c r="N137" s="10"/>
      <c r="O137" s="10"/>
      <c r="P137" s="18"/>
      <c r="Q137" s="18"/>
      <c r="R137" s="12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454"/>
      <c r="AE137" s="17"/>
    </row>
    <row r="138" spans="1:31" x14ac:dyDescent="0.25">
      <c r="A138" s="12"/>
      <c r="B138" s="9"/>
      <c r="C138" s="9"/>
      <c r="D138" s="9"/>
      <c r="E138" s="9"/>
      <c r="F138" s="9"/>
      <c r="G138" s="9"/>
      <c r="H138" s="9"/>
      <c r="I138" s="9"/>
      <c r="J138" s="9"/>
      <c r="K138" s="307"/>
      <c r="L138" s="9"/>
      <c r="M138" s="9"/>
      <c r="N138" s="10"/>
      <c r="O138" s="10"/>
      <c r="P138" s="18"/>
      <c r="Q138" s="18"/>
      <c r="R138" s="12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454"/>
      <c r="AE138" s="17"/>
    </row>
    <row r="139" spans="1:31" s="5" customForma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8"/>
      <c r="K139" s="307"/>
      <c r="L139" s="9"/>
      <c r="M139" s="9"/>
      <c r="N139" s="13"/>
      <c r="O139" s="13"/>
      <c r="P139" s="18"/>
      <c r="Q139" s="18"/>
      <c r="R139" s="12"/>
      <c r="S139" s="10"/>
      <c r="T139" s="10"/>
      <c r="U139" s="19"/>
      <c r="V139" s="10"/>
      <c r="W139" s="10"/>
      <c r="X139" s="10"/>
      <c r="Y139" s="10"/>
      <c r="Z139" s="10"/>
      <c r="AA139" s="10"/>
      <c r="AB139" s="10"/>
      <c r="AC139" s="10"/>
      <c r="AD139" s="108"/>
      <c r="AE139" s="18"/>
    </row>
    <row r="140" spans="1:31" x14ac:dyDescent="0.25">
      <c r="A140" s="12"/>
      <c r="B140" s="9"/>
      <c r="C140" s="9"/>
      <c r="D140" s="8"/>
      <c r="E140" s="9"/>
      <c r="F140" s="10"/>
      <c r="G140" s="10"/>
      <c r="H140" s="16"/>
      <c r="I140" s="10"/>
      <c r="J140" s="16"/>
      <c r="K140" s="310"/>
      <c r="L140" s="9"/>
      <c r="M140" s="9"/>
      <c r="N140" s="10"/>
      <c r="O140" s="10"/>
      <c r="P140" s="18"/>
      <c r="Q140" s="18"/>
      <c r="R140" s="12"/>
      <c r="S140" s="10"/>
      <c r="T140" s="10"/>
      <c r="U140" s="19"/>
      <c r="V140" s="10"/>
      <c r="W140" s="10"/>
      <c r="X140" s="10"/>
      <c r="Y140" s="10"/>
      <c r="Z140" s="10"/>
      <c r="AA140" s="10"/>
      <c r="AB140" s="10"/>
      <c r="AC140" s="10"/>
      <c r="AD140" s="108"/>
      <c r="AE140" s="17"/>
    </row>
  </sheetData>
  <autoFilter ref="A1:AE62">
    <sortState ref="A2:BV71">
      <sortCondition ref="A1:A57"/>
    </sortState>
  </autoFilter>
  <phoneticPr fontId="0" type="noConversion"/>
  <pageMargins left="0.59" right="0.59" top="0.61" bottom="0.6" header="0.51181102362204722" footer="0.51181102362204722"/>
  <pageSetup paperSize="8" scale="36" orientation="landscape" r:id="rId1"/>
  <headerFooter alignWithMargins="0"/>
  <ignoredErrors>
    <ignoredError sqref="A33:A35 A30:A32 U50 U88 U92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3" sqref="G3"/>
    </sheetView>
  </sheetViews>
  <sheetFormatPr baseColWidth="10" defaultRowHeight="13.2" x14ac:dyDescent="0.25"/>
  <cols>
    <col min="2" max="2" width="17.109375" bestFit="1" customWidth="1"/>
    <col min="3" max="3" width="21.6640625" bestFit="1" customWidth="1"/>
    <col min="5" max="5" width="17.88671875" bestFit="1" customWidth="1"/>
    <col min="6" max="6" width="12.5546875" bestFit="1" customWidth="1"/>
    <col min="8" max="8" width="15.6640625" bestFit="1" customWidth="1"/>
    <col min="9" max="9" width="16.33203125" bestFit="1" customWidth="1"/>
  </cols>
  <sheetData>
    <row r="1" spans="1:10" ht="23.4" thickBot="1" x14ac:dyDescent="0.45">
      <c r="A1" s="550" t="s">
        <v>2110</v>
      </c>
      <c r="B1" s="550"/>
      <c r="C1" s="550"/>
      <c r="D1" s="550"/>
      <c r="E1" s="550"/>
      <c r="F1" s="551"/>
      <c r="G1" s="552" t="s">
        <v>1965</v>
      </c>
      <c r="H1" s="553"/>
      <c r="I1" s="553"/>
      <c r="J1" s="553"/>
    </row>
    <row r="2" spans="1:10" ht="27" thickBot="1" x14ac:dyDescent="0.3">
      <c r="A2" s="211" t="s">
        <v>1966</v>
      </c>
      <c r="B2" s="211" t="s">
        <v>1967</v>
      </c>
      <c r="C2" s="211" t="s">
        <v>1968</v>
      </c>
      <c r="D2" s="211" t="s">
        <v>1969</v>
      </c>
      <c r="E2" s="211" t="s">
        <v>8</v>
      </c>
      <c r="F2" s="212" t="s">
        <v>1970</v>
      </c>
      <c r="G2" s="213" t="s">
        <v>1971</v>
      </c>
      <c r="H2" s="214" t="s">
        <v>1972</v>
      </c>
      <c r="I2" s="214" t="s">
        <v>8</v>
      </c>
      <c r="J2" s="215" t="s">
        <v>1969</v>
      </c>
    </row>
    <row r="3" spans="1:10" ht="14.4" x14ac:dyDescent="0.3">
      <c r="A3" s="293" t="s">
        <v>2111</v>
      </c>
      <c r="B3" s="294" t="s">
        <v>2112</v>
      </c>
      <c r="C3" s="294" t="s">
        <v>1974</v>
      </c>
      <c r="D3" s="294" t="s">
        <v>865</v>
      </c>
      <c r="E3" s="255" t="s">
        <v>2113</v>
      </c>
      <c r="F3" s="294" t="s">
        <v>2114</v>
      </c>
      <c r="G3" s="255" t="s">
        <v>1133</v>
      </c>
      <c r="H3" s="294" t="s">
        <v>168</v>
      </c>
      <c r="I3" s="222" t="s">
        <v>2177</v>
      </c>
      <c r="J3" s="223">
        <v>505850</v>
      </c>
    </row>
    <row r="4" spans="1:10" ht="14.4" x14ac:dyDescent="0.3">
      <c r="A4" s="293" t="s">
        <v>2115</v>
      </c>
      <c r="B4" s="294" t="s">
        <v>2116</v>
      </c>
      <c r="C4" s="294" t="s">
        <v>1974</v>
      </c>
      <c r="D4" s="294" t="s">
        <v>865</v>
      </c>
      <c r="E4" s="255" t="s">
        <v>2117</v>
      </c>
      <c r="F4" s="294" t="s">
        <v>2114</v>
      </c>
      <c r="G4" s="255" t="s">
        <v>1158</v>
      </c>
      <c r="H4" s="294" t="s">
        <v>331</v>
      </c>
      <c r="I4" s="36" t="s">
        <v>2118</v>
      </c>
      <c r="J4" s="223">
        <v>505850</v>
      </c>
    </row>
    <row r="5" spans="1:10" ht="14.4" x14ac:dyDescent="0.3">
      <c r="A5" s="293" t="s">
        <v>2119</v>
      </c>
      <c r="B5" s="294" t="s">
        <v>2120</v>
      </c>
      <c r="C5" s="294" t="s">
        <v>1974</v>
      </c>
      <c r="D5" s="294" t="s">
        <v>865</v>
      </c>
      <c r="E5" s="255" t="s">
        <v>2121</v>
      </c>
      <c r="F5" s="294" t="s">
        <v>2114</v>
      </c>
      <c r="G5" s="255" t="s">
        <v>2146</v>
      </c>
      <c r="H5" s="36" t="s">
        <v>1952</v>
      </c>
      <c r="I5" s="36" t="s">
        <v>2138</v>
      </c>
      <c r="J5" s="223">
        <v>505850</v>
      </c>
    </row>
    <row r="6" spans="1:10" ht="14.4" x14ac:dyDescent="0.3">
      <c r="A6" s="293" t="s">
        <v>2122</v>
      </c>
      <c r="B6" s="294" t="s">
        <v>2123</v>
      </c>
      <c r="C6" s="294" t="s">
        <v>1974</v>
      </c>
      <c r="D6" s="294" t="s">
        <v>865</v>
      </c>
      <c r="E6" s="255" t="s">
        <v>2124</v>
      </c>
      <c r="F6" s="294" t="s">
        <v>2114</v>
      </c>
      <c r="G6" s="173"/>
      <c r="H6" s="36"/>
      <c r="I6" s="36"/>
      <c r="J6" s="223"/>
    </row>
    <row r="7" spans="1:10" ht="14.4" x14ac:dyDescent="0.3">
      <c r="A7" s="293" t="s">
        <v>2125</v>
      </c>
      <c r="B7" s="294" t="s">
        <v>2126</v>
      </c>
      <c r="C7" s="294" t="s">
        <v>1974</v>
      </c>
      <c r="D7" s="294" t="s">
        <v>865</v>
      </c>
      <c r="E7" s="255" t="s">
        <v>2127</v>
      </c>
      <c r="F7" s="294" t="s">
        <v>2114</v>
      </c>
      <c r="G7" s="173"/>
      <c r="H7" s="36"/>
      <c r="I7" s="36"/>
      <c r="J7" s="223"/>
    </row>
    <row r="8" spans="1:10" ht="14.4" x14ac:dyDescent="0.3">
      <c r="A8" s="293" t="s">
        <v>2128</v>
      </c>
      <c r="B8" s="294" t="s">
        <v>2129</v>
      </c>
      <c r="C8" s="294" t="s">
        <v>1974</v>
      </c>
      <c r="D8" s="294" t="s">
        <v>2130</v>
      </c>
      <c r="E8" s="255" t="s">
        <v>2131</v>
      </c>
      <c r="F8" s="294" t="s">
        <v>2114</v>
      </c>
      <c r="G8" s="173"/>
      <c r="H8" s="36"/>
      <c r="I8" s="36"/>
      <c r="J8" s="223"/>
    </row>
    <row r="9" spans="1:10" ht="14.4" x14ac:dyDescent="0.3">
      <c r="A9" s="293" t="s">
        <v>2132</v>
      </c>
      <c r="B9" s="294" t="s">
        <v>2133</v>
      </c>
      <c r="C9" s="294" t="s">
        <v>1974</v>
      </c>
      <c r="D9" s="294" t="s">
        <v>2134</v>
      </c>
      <c r="E9" s="255" t="s">
        <v>2135</v>
      </c>
      <c r="F9" s="294" t="s">
        <v>2114</v>
      </c>
      <c r="G9" s="230"/>
      <c r="H9" s="231"/>
      <c r="I9" s="243"/>
      <c r="J9" s="232"/>
    </row>
    <row r="10" spans="1:10" ht="14.4" x14ac:dyDescent="0.3">
      <c r="A10" s="293" t="s">
        <v>914</v>
      </c>
      <c r="B10" s="294" t="s">
        <v>2136</v>
      </c>
      <c r="C10" s="294" t="s">
        <v>1974</v>
      </c>
      <c r="D10" s="294" t="s">
        <v>865</v>
      </c>
      <c r="E10" s="255" t="s">
        <v>2137</v>
      </c>
      <c r="F10" s="294" t="s">
        <v>2114</v>
      </c>
      <c r="G10" s="173"/>
      <c r="H10" s="36"/>
      <c r="I10" s="36"/>
      <c r="J10" s="223"/>
    </row>
    <row r="11" spans="1:10" x14ac:dyDescent="0.25">
      <c r="A11" s="224"/>
      <c r="B11" s="225"/>
      <c r="C11" s="225"/>
      <c r="D11" s="226"/>
      <c r="E11" s="225"/>
      <c r="F11" s="227"/>
      <c r="G11" s="173"/>
      <c r="H11" s="36"/>
      <c r="I11" s="36"/>
      <c r="J11" s="223"/>
    </row>
    <row r="12" spans="1:10" x14ac:dyDescent="0.25">
      <c r="A12" s="224"/>
      <c r="B12" s="225"/>
      <c r="C12" s="225"/>
      <c r="D12" s="226"/>
      <c r="E12" s="225"/>
      <c r="F12" s="227"/>
      <c r="G12" s="173"/>
      <c r="H12" s="36"/>
      <c r="I12" s="36"/>
      <c r="J12" s="223"/>
    </row>
    <row r="13" spans="1:10" x14ac:dyDescent="0.25">
      <c r="A13" s="224"/>
      <c r="B13" s="225"/>
      <c r="C13" s="225"/>
      <c r="D13" s="226"/>
      <c r="E13" s="225"/>
      <c r="F13" s="227"/>
      <c r="G13" s="173"/>
      <c r="H13" s="36"/>
      <c r="I13" s="36"/>
      <c r="J13" s="223"/>
    </row>
    <row r="14" spans="1:10" ht="13.8" thickBot="1" x14ac:dyDescent="0.3">
      <c r="A14" s="233"/>
      <c r="B14" s="234"/>
      <c r="C14" s="234"/>
      <c r="D14" s="235"/>
      <c r="E14" s="234"/>
      <c r="F14" s="236"/>
      <c r="G14" s="237"/>
      <c r="H14" s="238"/>
      <c r="I14" s="239"/>
      <c r="J14" s="240"/>
    </row>
  </sheetData>
  <mergeCells count="2">
    <mergeCell ref="A1:F1"/>
    <mergeCell ref="G1:J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"/>
  <sheetViews>
    <sheetView workbookViewId="0">
      <selection activeCell="F9" sqref="F9"/>
    </sheetView>
  </sheetViews>
  <sheetFormatPr baseColWidth="10" defaultRowHeight="13.2" x14ac:dyDescent="0.25"/>
  <cols>
    <col min="2" max="2" width="19.6640625" bestFit="1" customWidth="1"/>
    <col min="4" max="4" width="27.33203125" customWidth="1"/>
    <col min="5" max="5" width="26" bestFit="1" customWidth="1"/>
    <col min="7" max="7" width="15.6640625" bestFit="1" customWidth="1"/>
  </cols>
  <sheetData>
    <row r="1" spans="1:19" ht="23.4" thickBot="1" x14ac:dyDescent="0.45">
      <c r="A1" s="554" t="s">
        <v>2159</v>
      </c>
      <c r="B1" s="554"/>
      <c r="C1" s="554"/>
      <c r="D1" s="554"/>
      <c r="E1" s="555"/>
      <c r="F1" s="556" t="s">
        <v>1965</v>
      </c>
      <c r="G1" s="557"/>
      <c r="H1" s="557"/>
      <c r="I1" s="557"/>
    </row>
    <row r="2" spans="1:19" ht="13.8" thickBot="1" x14ac:dyDescent="0.3">
      <c r="A2" s="311" t="s">
        <v>1966</v>
      </c>
      <c r="B2" s="312" t="s">
        <v>1967</v>
      </c>
      <c r="C2" s="312" t="s">
        <v>1969</v>
      </c>
      <c r="D2" s="311" t="s">
        <v>8</v>
      </c>
      <c r="E2" s="313" t="s">
        <v>1970</v>
      </c>
      <c r="F2" s="314" t="s">
        <v>1971</v>
      </c>
      <c r="G2" s="315" t="s">
        <v>1972</v>
      </c>
      <c r="H2" s="315" t="s">
        <v>8</v>
      </c>
      <c r="I2" s="316" t="s">
        <v>1969</v>
      </c>
    </row>
    <row r="3" spans="1:19" ht="13.8" x14ac:dyDescent="0.25">
      <c r="A3" s="317">
        <v>103499</v>
      </c>
      <c r="B3" s="317" t="s">
        <v>2160</v>
      </c>
      <c r="C3" s="317">
        <v>1401101</v>
      </c>
      <c r="D3" s="318" t="s">
        <v>2161</v>
      </c>
      <c r="E3" s="319" t="s">
        <v>2162</v>
      </c>
      <c r="F3" s="322"/>
      <c r="G3" s="321"/>
      <c r="H3" s="321"/>
      <c r="I3" s="320"/>
      <c r="J3" t="s">
        <v>2141</v>
      </c>
    </row>
    <row r="4" spans="1:19" ht="13.8" x14ac:dyDescent="0.25">
      <c r="A4" s="317">
        <v>103931</v>
      </c>
      <c r="B4" s="317" t="s">
        <v>2163</v>
      </c>
      <c r="C4" s="317">
        <v>1401101</v>
      </c>
      <c r="D4" s="318" t="s">
        <v>2164</v>
      </c>
      <c r="E4" s="319" t="s">
        <v>2162</v>
      </c>
      <c r="F4" s="322"/>
      <c r="G4" s="321"/>
      <c r="H4" s="321"/>
      <c r="I4" s="320"/>
      <c r="J4" t="s">
        <v>2178</v>
      </c>
    </row>
    <row r="5" spans="1:19" ht="13.8" x14ac:dyDescent="0.25">
      <c r="A5" s="317">
        <v>103932</v>
      </c>
      <c r="B5" s="317" t="s">
        <v>2165</v>
      </c>
      <c r="C5" s="317">
        <v>1401242</v>
      </c>
      <c r="D5" s="318" t="s">
        <v>2166</v>
      </c>
      <c r="E5" s="319" t="s">
        <v>2162</v>
      </c>
      <c r="F5" s="322"/>
      <c r="G5" s="321"/>
      <c r="H5" s="321"/>
      <c r="I5" s="320"/>
      <c r="J5" t="s">
        <v>379</v>
      </c>
    </row>
    <row r="6" spans="1:19" ht="41.4" x14ac:dyDescent="0.25">
      <c r="A6" s="317">
        <v>102319</v>
      </c>
      <c r="B6" s="317" t="s">
        <v>2167</v>
      </c>
      <c r="C6" s="317">
        <v>505831</v>
      </c>
      <c r="D6" s="323" t="s">
        <v>2168</v>
      </c>
      <c r="E6" s="319" t="s">
        <v>1976</v>
      </c>
      <c r="F6" s="322"/>
      <c r="G6" s="321"/>
      <c r="H6" s="321"/>
      <c r="I6" s="320"/>
    </row>
    <row r="7" spans="1:19" ht="13.8" x14ac:dyDescent="0.25">
      <c r="A7" s="317">
        <v>103148</v>
      </c>
      <c r="B7" s="317" t="s">
        <v>2169</v>
      </c>
      <c r="C7" s="317">
        <v>505831</v>
      </c>
      <c r="D7" s="324" t="s">
        <v>2170</v>
      </c>
      <c r="E7" s="319" t="s">
        <v>2114</v>
      </c>
      <c r="F7" s="322"/>
      <c r="G7" s="321"/>
      <c r="H7" s="321"/>
      <c r="I7" s="320"/>
    </row>
    <row r="8" spans="1:19" ht="28.2" thickBot="1" x14ac:dyDescent="0.3">
      <c r="A8" s="317">
        <v>103420</v>
      </c>
      <c r="B8" s="317" t="s">
        <v>2171</v>
      </c>
      <c r="C8" s="317">
        <v>505831</v>
      </c>
      <c r="D8" s="325" t="s">
        <v>2172</v>
      </c>
      <c r="E8" s="319" t="s">
        <v>2114</v>
      </c>
      <c r="F8" s="81">
        <v>100804</v>
      </c>
      <c r="G8" s="185" t="s">
        <v>1952</v>
      </c>
      <c r="H8" s="393" t="s">
        <v>114</v>
      </c>
      <c r="I8" s="394">
        <v>505850</v>
      </c>
      <c r="J8" t="s">
        <v>2199</v>
      </c>
    </row>
    <row r="9" spans="1:19" ht="14.4" thickBot="1" x14ac:dyDescent="0.3">
      <c r="A9" s="317">
        <v>103927</v>
      </c>
      <c r="B9" s="317" t="s">
        <v>2173</v>
      </c>
      <c r="C9" s="317">
        <v>505831</v>
      </c>
      <c r="D9" s="326" t="s">
        <v>2174</v>
      </c>
      <c r="E9" s="319" t="s">
        <v>2162</v>
      </c>
      <c r="F9" s="398">
        <v>100624</v>
      </c>
      <c r="G9" s="399" t="s">
        <v>1958</v>
      </c>
      <c r="H9" s="400" t="s">
        <v>114</v>
      </c>
      <c r="I9" s="401">
        <v>505850</v>
      </c>
      <c r="J9" s="402" t="s">
        <v>2193</v>
      </c>
      <c r="M9" s="285" t="s">
        <v>2227</v>
      </c>
      <c r="N9" s="285"/>
      <c r="O9" s="285"/>
      <c r="P9" s="285"/>
      <c r="Q9" s="285"/>
      <c r="R9" s="285"/>
      <c r="S9" s="285"/>
    </row>
    <row r="10" spans="1:19" ht="27.6" x14ac:dyDescent="0.25">
      <c r="A10" s="317">
        <v>103928</v>
      </c>
      <c r="B10" s="317" t="s">
        <v>2175</v>
      </c>
      <c r="C10" s="317">
        <v>505831</v>
      </c>
      <c r="D10" s="325" t="s">
        <v>2176</v>
      </c>
      <c r="E10" s="319" t="s">
        <v>2162</v>
      </c>
      <c r="F10" s="395">
        <v>104156</v>
      </c>
      <c r="G10" s="229" t="s">
        <v>378</v>
      </c>
      <c r="H10" s="396" t="s">
        <v>114</v>
      </c>
      <c r="I10" s="397">
        <v>505850</v>
      </c>
      <c r="J10" t="s">
        <v>2200</v>
      </c>
    </row>
  </sheetData>
  <mergeCells count="2">
    <mergeCell ref="A1:E1"/>
    <mergeCell ref="F1:I1"/>
  </mergeCells>
  <pageMargins left="0.7" right="0.7" top="0.78740157499999996" bottom="0.78740157499999996" header="0.3" footer="0.3"/>
  <pageSetup paperSize="9" scale="8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2"/>
  <sheetViews>
    <sheetView workbookViewId="0">
      <selection activeCell="K24" sqref="K24"/>
    </sheetView>
  </sheetViews>
  <sheetFormatPr baseColWidth="10" defaultColWidth="11.44140625" defaultRowHeight="13.2" x14ac:dyDescent="0.25"/>
  <cols>
    <col min="1" max="1" width="11.44140625" style="85"/>
    <col min="2" max="2" width="3.5546875" style="85" bestFit="1" customWidth="1"/>
    <col min="3" max="3" width="11.44140625" style="85"/>
    <col min="4" max="4" width="27.33203125" style="85" customWidth="1"/>
    <col min="5" max="5" width="26" style="85" bestFit="1" customWidth="1"/>
    <col min="6" max="6" width="11.44140625" style="85"/>
    <col min="7" max="7" width="19.6640625" style="85" bestFit="1" customWidth="1"/>
    <col min="8" max="8" width="26" style="85" bestFit="1" customWidth="1"/>
    <col min="9" max="9" width="11.44140625" style="85"/>
    <col min="10" max="10" width="15.44140625" style="85" bestFit="1" customWidth="1"/>
    <col min="11" max="16384" width="11.44140625" style="85"/>
  </cols>
  <sheetData>
    <row r="1" spans="2:14" ht="13.8" thickBot="1" x14ac:dyDescent="0.3"/>
    <row r="2" spans="2:14" ht="23.4" thickBot="1" x14ac:dyDescent="0.45">
      <c r="B2" s="368"/>
      <c r="C2" s="554" t="s">
        <v>2201</v>
      </c>
      <c r="D2" s="554"/>
      <c r="E2" s="554"/>
      <c r="F2" s="554"/>
      <c r="G2" s="554"/>
      <c r="H2" s="555"/>
      <c r="I2" s="556" t="s">
        <v>1965</v>
      </c>
      <c r="J2" s="557"/>
      <c r="K2" s="557"/>
      <c r="L2" s="558"/>
    </row>
    <row r="3" spans="2:14" ht="27" thickBot="1" x14ac:dyDescent="0.3">
      <c r="B3" s="369" t="s">
        <v>244</v>
      </c>
      <c r="C3" s="311" t="s">
        <v>1966</v>
      </c>
      <c r="D3" s="312" t="s">
        <v>1967</v>
      </c>
      <c r="E3" s="312" t="s">
        <v>1968</v>
      </c>
      <c r="F3" s="312" t="s">
        <v>1969</v>
      </c>
      <c r="G3" s="311" t="s">
        <v>8</v>
      </c>
      <c r="H3" s="313" t="s">
        <v>1970</v>
      </c>
      <c r="I3" s="314" t="s">
        <v>1971</v>
      </c>
      <c r="J3" s="315" t="s">
        <v>1972</v>
      </c>
      <c r="K3" s="315" t="s">
        <v>8</v>
      </c>
      <c r="L3" s="379" t="s">
        <v>1969</v>
      </c>
    </row>
    <row r="4" spans="2:14" ht="13.8" x14ac:dyDescent="0.25">
      <c r="B4" s="370">
        <v>1</v>
      </c>
      <c r="C4" s="371" t="s">
        <v>1764</v>
      </c>
      <c r="D4" s="372" t="s">
        <v>2202</v>
      </c>
      <c r="E4" s="372" t="s">
        <v>1974</v>
      </c>
      <c r="F4" s="372" t="s">
        <v>865</v>
      </c>
      <c r="G4" s="373" t="s">
        <v>1234</v>
      </c>
      <c r="H4" s="386" t="s">
        <v>2114</v>
      </c>
      <c r="I4" s="380"/>
      <c r="J4" s="321"/>
      <c r="K4" s="321"/>
      <c r="L4" s="320"/>
    </row>
    <row r="5" spans="2:14" ht="17.399999999999999" x14ac:dyDescent="0.3">
      <c r="B5" s="387">
        <v>2</v>
      </c>
      <c r="C5" s="371" t="s">
        <v>2203</v>
      </c>
      <c r="D5" s="372" t="s">
        <v>2204</v>
      </c>
      <c r="E5" s="372" t="s">
        <v>1974</v>
      </c>
      <c r="F5" s="372" t="s">
        <v>865</v>
      </c>
      <c r="G5" s="374" t="s">
        <v>2205</v>
      </c>
      <c r="H5" s="386" t="s">
        <v>2162</v>
      </c>
      <c r="I5" s="380">
        <v>4374</v>
      </c>
      <c r="J5" s="321" t="s">
        <v>2226</v>
      </c>
      <c r="K5" s="321" t="s">
        <v>114</v>
      </c>
      <c r="L5" s="320">
        <v>505850</v>
      </c>
      <c r="M5" s="405" t="s">
        <v>2228</v>
      </c>
      <c r="N5" s="405"/>
    </row>
    <row r="6" spans="2:14" ht="17.399999999999999" x14ac:dyDescent="0.3">
      <c r="B6" s="387">
        <v>3</v>
      </c>
      <c r="C6" s="371" t="s">
        <v>2206</v>
      </c>
      <c r="D6" s="372" t="s">
        <v>2207</v>
      </c>
      <c r="E6" s="372" t="s">
        <v>1974</v>
      </c>
      <c r="F6" s="372" t="s">
        <v>865</v>
      </c>
      <c r="G6" s="374" t="s">
        <v>2208</v>
      </c>
      <c r="H6" s="386" t="s">
        <v>2162</v>
      </c>
      <c r="I6" s="380">
        <v>100195</v>
      </c>
      <c r="J6" s="321" t="s">
        <v>23</v>
      </c>
      <c r="K6" s="321" t="s">
        <v>114</v>
      </c>
      <c r="L6" s="320">
        <v>505850</v>
      </c>
      <c r="M6" s="405" t="s">
        <v>2228</v>
      </c>
      <c r="N6" s="405"/>
    </row>
    <row r="7" spans="2:14" ht="17.399999999999999" x14ac:dyDescent="0.3">
      <c r="B7" s="387">
        <v>4</v>
      </c>
      <c r="C7" s="371" t="s">
        <v>2209</v>
      </c>
      <c r="D7" s="372" t="s">
        <v>2210</v>
      </c>
      <c r="E7" s="372" t="s">
        <v>1974</v>
      </c>
      <c r="F7" s="372" t="s">
        <v>865</v>
      </c>
      <c r="G7" s="375" t="s">
        <v>2211</v>
      </c>
      <c r="H7" s="386" t="s">
        <v>2162</v>
      </c>
      <c r="I7" s="380"/>
      <c r="J7" s="321"/>
      <c r="K7" s="321"/>
      <c r="L7" s="320"/>
      <c r="M7" s="405"/>
      <c r="N7" s="405"/>
    </row>
    <row r="8" spans="2:14" ht="13.8" x14ac:dyDescent="0.25">
      <c r="B8" s="387">
        <v>5</v>
      </c>
      <c r="C8" s="371" t="s">
        <v>2212</v>
      </c>
      <c r="D8" s="372" t="s">
        <v>2213</v>
      </c>
      <c r="E8" s="372" t="s">
        <v>1974</v>
      </c>
      <c r="F8" s="372" t="s">
        <v>865</v>
      </c>
      <c r="G8" s="375" t="s">
        <v>2214</v>
      </c>
      <c r="H8" s="386" t="s">
        <v>2162</v>
      </c>
      <c r="I8" s="380"/>
      <c r="J8" s="321"/>
      <c r="K8" s="321"/>
      <c r="L8" s="320"/>
    </row>
    <row r="9" spans="2:14" ht="13.8" x14ac:dyDescent="0.25">
      <c r="B9" s="387">
        <v>6</v>
      </c>
      <c r="C9" s="371" t="s">
        <v>932</v>
      </c>
      <c r="D9" s="372" t="s">
        <v>2215</v>
      </c>
      <c r="E9" s="372" t="s">
        <v>1974</v>
      </c>
      <c r="F9" s="372" t="s">
        <v>865</v>
      </c>
      <c r="G9" s="326" t="s">
        <v>2216</v>
      </c>
      <c r="H9" s="386" t="s">
        <v>2162</v>
      </c>
      <c r="I9" s="381"/>
      <c r="J9" s="36"/>
      <c r="K9" s="327"/>
      <c r="L9" s="320"/>
    </row>
    <row r="10" spans="2:14" ht="13.8" x14ac:dyDescent="0.25">
      <c r="B10" s="387">
        <v>7</v>
      </c>
      <c r="C10" s="371" t="s">
        <v>2217</v>
      </c>
      <c r="D10" s="372" t="s">
        <v>2218</v>
      </c>
      <c r="E10" s="372" t="s">
        <v>1974</v>
      </c>
      <c r="F10" s="372" t="s">
        <v>865</v>
      </c>
      <c r="G10" s="376" t="s">
        <v>2219</v>
      </c>
      <c r="H10" s="386" t="s">
        <v>2162</v>
      </c>
      <c r="I10" s="344"/>
      <c r="J10" s="168"/>
      <c r="K10" s="321"/>
      <c r="L10" s="320"/>
    </row>
    <row r="11" spans="2:14" ht="13.8" x14ac:dyDescent="0.25">
      <c r="B11" s="377">
        <v>8</v>
      </c>
      <c r="C11" s="371" t="s">
        <v>2220</v>
      </c>
      <c r="D11" s="372" t="s">
        <v>2221</v>
      </c>
      <c r="E11" s="372" t="s">
        <v>1974</v>
      </c>
      <c r="F11" s="372" t="s">
        <v>865</v>
      </c>
      <c r="G11" s="378" t="s">
        <v>2222</v>
      </c>
      <c r="H11" s="386" t="s">
        <v>2162</v>
      </c>
      <c r="I11" s="344"/>
      <c r="J11" s="168"/>
      <c r="K11" s="321"/>
      <c r="L11" s="320"/>
    </row>
    <row r="12" spans="2:14" ht="14.4" thickBot="1" x14ac:dyDescent="0.3">
      <c r="B12" s="388">
        <v>9</v>
      </c>
      <c r="C12" s="389" t="s">
        <v>2223</v>
      </c>
      <c r="D12" s="390" t="s">
        <v>2224</v>
      </c>
      <c r="E12" s="390" t="s">
        <v>1974</v>
      </c>
      <c r="F12" s="390" t="s">
        <v>865</v>
      </c>
      <c r="G12" s="391" t="s">
        <v>2225</v>
      </c>
      <c r="H12" s="392" t="s">
        <v>2114</v>
      </c>
      <c r="I12" s="382"/>
      <c r="J12" s="383"/>
      <c r="K12" s="384"/>
      <c r="L12" s="385"/>
    </row>
  </sheetData>
  <mergeCells count="2">
    <mergeCell ref="C2:H2"/>
    <mergeCell ref="I2:L2"/>
  </mergeCells>
  <pageMargins left="0.7" right="0.7" top="0.78740157499999996" bottom="0.78740157499999996" header="0.3" footer="0.3"/>
  <pageSetup paperSize="9"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7"/>
  <sheetViews>
    <sheetView topLeftCell="A28" workbookViewId="0">
      <selection activeCell="G83" sqref="G83"/>
    </sheetView>
  </sheetViews>
  <sheetFormatPr baseColWidth="10" defaultRowHeight="13.2" x14ac:dyDescent="0.25"/>
  <cols>
    <col min="1" max="1" width="17.33203125" customWidth="1"/>
    <col min="2" max="2" width="25.109375" bestFit="1" customWidth="1"/>
    <col min="3" max="3" width="21.5546875" bestFit="1" customWidth="1"/>
    <col min="4" max="4" width="22.44140625" bestFit="1" customWidth="1"/>
  </cols>
  <sheetData>
    <row r="3" spans="1:4" ht="26.4" x14ac:dyDescent="0.25">
      <c r="A3" s="22" t="s">
        <v>16</v>
      </c>
      <c r="B3" s="175" t="s">
        <v>8</v>
      </c>
      <c r="C3" s="175" t="s">
        <v>18</v>
      </c>
      <c r="D3" s="25" t="s">
        <v>12</v>
      </c>
    </row>
    <row r="4" spans="1:4" x14ac:dyDescent="0.25">
      <c r="A4" s="167">
        <v>100195</v>
      </c>
      <c r="B4" s="245" t="s">
        <v>24</v>
      </c>
      <c r="C4" s="245" t="s">
        <v>25</v>
      </c>
      <c r="D4" s="246" t="s">
        <v>45</v>
      </c>
    </row>
    <row r="5" spans="1:4" x14ac:dyDescent="0.25">
      <c r="A5" s="271">
        <v>100477</v>
      </c>
      <c r="B5" s="272" t="s">
        <v>34</v>
      </c>
      <c r="C5" s="272" t="s">
        <v>30</v>
      </c>
      <c r="D5" s="263" t="s">
        <v>26</v>
      </c>
    </row>
    <row r="6" spans="1:4" x14ac:dyDescent="0.25">
      <c r="A6" s="244" t="s">
        <v>889</v>
      </c>
      <c r="B6" s="262" t="s">
        <v>33</v>
      </c>
      <c r="C6" s="262" t="s">
        <v>35</v>
      </c>
      <c r="D6" s="263" t="s">
        <v>26</v>
      </c>
    </row>
    <row r="7" spans="1:4" x14ac:dyDescent="0.25">
      <c r="A7" s="244" t="s">
        <v>867</v>
      </c>
      <c r="B7" s="262" t="s">
        <v>34</v>
      </c>
      <c r="C7" s="262" t="s">
        <v>30</v>
      </c>
      <c r="D7" s="263" t="s">
        <v>45</v>
      </c>
    </row>
    <row r="8" spans="1:4" x14ac:dyDescent="0.25">
      <c r="A8" s="167">
        <v>104156</v>
      </c>
      <c r="B8" s="245" t="s">
        <v>379</v>
      </c>
      <c r="C8" s="245" t="s">
        <v>380</v>
      </c>
      <c r="D8" s="246" t="s">
        <v>26</v>
      </c>
    </row>
    <row r="9" spans="1:4" x14ac:dyDescent="0.25">
      <c r="A9" s="167">
        <v>102734</v>
      </c>
      <c r="B9" s="245" t="s">
        <v>162</v>
      </c>
      <c r="C9" s="245" t="s">
        <v>264</v>
      </c>
      <c r="D9" s="246" t="s">
        <v>164</v>
      </c>
    </row>
    <row r="10" spans="1:4" x14ac:dyDescent="0.25">
      <c r="A10" s="167">
        <v>100033</v>
      </c>
      <c r="B10" s="245" t="s">
        <v>166</v>
      </c>
      <c r="C10" s="245" t="s">
        <v>167</v>
      </c>
      <c r="D10" s="246" t="s">
        <v>26</v>
      </c>
    </row>
    <row r="11" spans="1:4" x14ac:dyDescent="0.25">
      <c r="A11" s="273" t="s">
        <v>893</v>
      </c>
      <c r="B11" s="272" t="s">
        <v>42</v>
      </c>
      <c r="C11" s="262" t="s">
        <v>43</v>
      </c>
      <c r="D11" s="263" t="s">
        <v>26</v>
      </c>
    </row>
    <row r="12" spans="1:4" x14ac:dyDescent="0.25">
      <c r="A12" s="167">
        <v>101759</v>
      </c>
      <c r="B12" s="245"/>
      <c r="C12" s="245" t="s">
        <v>266</v>
      </c>
      <c r="D12" s="246"/>
    </row>
    <row r="13" spans="1:4" x14ac:dyDescent="0.25">
      <c r="A13" s="273" t="s">
        <v>1072</v>
      </c>
      <c r="B13" s="272" t="s">
        <v>401</v>
      </c>
      <c r="C13" s="262" t="s">
        <v>1943</v>
      </c>
      <c r="D13" s="263" t="s">
        <v>26</v>
      </c>
    </row>
    <row r="14" spans="1:4" x14ac:dyDescent="0.25">
      <c r="A14" s="273">
        <v>102136</v>
      </c>
      <c r="B14" s="274" t="s">
        <v>114</v>
      </c>
      <c r="C14" s="180" t="s">
        <v>112</v>
      </c>
      <c r="D14" s="246" t="s">
        <v>176</v>
      </c>
    </row>
    <row r="15" spans="1:4" x14ac:dyDescent="0.25">
      <c r="A15" s="167">
        <v>103544</v>
      </c>
      <c r="B15" s="245" t="s">
        <v>178</v>
      </c>
      <c r="C15" s="245" t="s">
        <v>179</v>
      </c>
      <c r="D15" s="246" t="s">
        <v>176</v>
      </c>
    </row>
    <row r="16" spans="1:4" x14ac:dyDescent="0.25">
      <c r="A16" s="167">
        <v>100441</v>
      </c>
      <c r="B16" s="245" t="s">
        <v>120</v>
      </c>
      <c r="C16" s="180" t="s">
        <v>119</v>
      </c>
      <c r="D16" s="246" t="s">
        <v>26</v>
      </c>
    </row>
    <row r="17" spans="1:4" x14ac:dyDescent="0.25">
      <c r="A17" s="273">
        <v>100539</v>
      </c>
      <c r="B17" s="274" t="s">
        <v>134</v>
      </c>
      <c r="C17" s="245" t="s">
        <v>133</v>
      </c>
      <c r="D17" s="246" t="s">
        <v>26</v>
      </c>
    </row>
    <row r="18" spans="1:4" x14ac:dyDescent="0.25">
      <c r="A18" s="167" t="s">
        <v>1977</v>
      </c>
      <c r="B18" s="264" t="s">
        <v>156</v>
      </c>
      <c r="C18" s="245" t="s">
        <v>155</v>
      </c>
      <c r="D18" s="246" t="s">
        <v>45</v>
      </c>
    </row>
    <row r="19" spans="1:4" x14ac:dyDescent="0.25">
      <c r="A19" s="167" t="s">
        <v>881</v>
      </c>
      <c r="B19" s="245" t="s">
        <v>156</v>
      </c>
      <c r="C19" s="245" t="s">
        <v>155</v>
      </c>
      <c r="D19" s="246" t="s">
        <v>26</v>
      </c>
    </row>
    <row r="20" spans="1:4" x14ac:dyDescent="0.25">
      <c r="A20" s="244">
        <v>100244</v>
      </c>
      <c r="B20" s="245"/>
      <c r="C20" s="245"/>
      <c r="D20" s="246" t="s">
        <v>169</v>
      </c>
    </row>
    <row r="21" spans="1:4" x14ac:dyDescent="0.25">
      <c r="A21" s="167">
        <v>100395</v>
      </c>
      <c r="B21" s="245" t="s">
        <v>40</v>
      </c>
      <c r="C21" s="245" t="s">
        <v>265</v>
      </c>
      <c r="D21" s="246" t="s">
        <v>45</v>
      </c>
    </row>
    <row r="22" spans="1:4" x14ac:dyDescent="0.25">
      <c r="A22" s="167">
        <v>100624</v>
      </c>
      <c r="B22" s="245" t="s">
        <v>1960</v>
      </c>
      <c r="C22" s="245" t="s">
        <v>204</v>
      </c>
      <c r="D22" s="246" t="s">
        <v>46</v>
      </c>
    </row>
    <row r="23" spans="1:4" x14ac:dyDescent="0.25">
      <c r="A23" s="167" t="s">
        <v>905</v>
      </c>
      <c r="B23" s="245" t="s">
        <v>120</v>
      </c>
      <c r="C23" s="180" t="s">
        <v>119</v>
      </c>
      <c r="D23" s="246" t="s">
        <v>26</v>
      </c>
    </row>
    <row r="24" spans="1:4" x14ac:dyDescent="0.25">
      <c r="A24" s="273" t="s">
        <v>872</v>
      </c>
      <c r="B24" s="274" t="s">
        <v>240</v>
      </c>
      <c r="C24" s="245"/>
      <c r="D24" s="246" t="s">
        <v>176</v>
      </c>
    </row>
    <row r="25" spans="1:4" x14ac:dyDescent="0.25">
      <c r="A25" s="273">
        <v>4121</v>
      </c>
      <c r="B25" s="274" t="s">
        <v>33</v>
      </c>
      <c r="C25" s="245" t="s">
        <v>35</v>
      </c>
      <c r="D25" s="171" t="s">
        <v>45</v>
      </c>
    </row>
    <row r="26" spans="1:4" x14ac:dyDescent="0.25">
      <c r="A26" s="167">
        <v>3690</v>
      </c>
      <c r="B26" s="180" t="s">
        <v>235</v>
      </c>
      <c r="C26" s="180" t="s">
        <v>252</v>
      </c>
      <c r="D26" s="171" t="s">
        <v>1944</v>
      </c>
    </row>
    <row r="27" spans="1:4" x14ac:dyDescent="0.25">
      <c r="A27" s="167">
        <v>102678</v>
      </c>
      <c r="B27" s="245" t="s">
        <v>208</v>
      </c>
      <c r="C27" s="245" t="s">
        <v>214</v>
      </c>
      <c r="D27" s="246" t="s">
        <v>26</v>
      </c>
    </row>
    <row r="28" spans="1:4" x14ac:dyDescent="0.25">
      <c r="A28" s="273" t="s">
        <v>897</v>
      </c>
      <c r="B28" s="277" t="s">
        <v>246</v>
      </c>
      <c r="C28" s="245" t="s">
        <v>256</v>
      </c>
      <c r="D28" s="246" t="s">
        <v>26</v>
      </c>
    </row>
    <row r="29" spans="1:4" x14ac:dyDescent="0.25">
      <c r="A29" s="167">
        <v>103018</v>
      </c>
      <c r="B29" s="180" t="s">
        <v>199</v>
      </c>
      <c r="C29" s="180" t="s">
        <v>200</v>
      </c>
      <c r="D29" s="263" t="s">
        <v>45</v>
      </c>
    </row>
    <row r="30" spans="1:4" x14ac:dyDescent="0.25">
      <c r="A30" s="167">
        <v>103110</v>
      </c>
      <c r="B30" s="265" t="s">
        <v>370</v>
      </c>
      <c r="C30" s="265" t="s">
        <v>347</v>
      </c>
      <c r="D30" s="263" t="s">
        <v>330</v>
      </c>
    </row>
    <row r="31" spans="1:4" x14ac:dyDescent="0.25">
      <c r="A31" s="167">
        <v>103224</v>
      </c>
      <c r="B31" s="180" t="s">
        <v>387</v>
      </c>
      <c r="C31" s="180" t="s">
        <v>320</v>
      </c>
      <c r="D31" s="263" t="s">
        <v>176</v>
      </c>
    </row>
    <row r="32" spans="1:4" x14ac:dyDescent="0.25">
      <c r="A32" s="167">
        <v>103341</v>
      </c>
      <c r="B32" s="180" t="s">
        <v>24</v>
      </c>
      <c r="C32" s="180" t="s">
        <v>25</v>
      </c>
      <c r="D32" s="171" t="s">
        <v>26</v>
      </c>
    </row>
    <row r="33" spans="1:4" x14ac:dyDescent="0.25">
      <c r="A33" s="167">
        <v>103338</v>
      </c>
      <c r="B33" s="180" t="s">
        <v>337</v>
      </c>
      <c r="C33" s="180"/>
      <c r="D33" s="171" t="s">
        <v>26</v>
      </c>
    </row>
    <row r="34" spans="1:4" x14ac:dyDescent="0.25">
      <c r="A34" s="273">
        <v>103707</v>
      </c>
      <c r="B34" s="275" t="s">
        <v>350</v>
      </c>
      <c r="C34" s="265" t="s">
        <v>347</v>
      </c>
      <c r="D34" s="171" t="s">
        <v>354</v>
      </c>
    </row>
    <row r="35" spans="1:4" x14ac:dyDescent="0.25">
      <c r="A35" s="273">
        <v>103708</v>
      </c>
      <c r="B35" s="275" t="s">
        <v>351</v>
      </c>
      <c r="C35" s="265" t="s">
        <v>347</v>
      </c>
      <c r="D35" s="171" t="s">
        <v>356</v>
      </c>
    </row>
    <row r="36" spans="1:4" x14ac:dyDescent="0.25">
      <c r="A36" s="273">
        <v>103709</v>
      </c>
      <c r="B36" s="275" t="s">
        <v>352</v>
      </c>
      <c r="C36" s="265" t="s">
        <v>347</v>
      </c>
      <c r="D36" s="171" t="s">
        <v>357</v>
      </c>
    </row>
    <row r="37" spans="1:4" x14ac:dyDescent="0.25">
      <c r="A37" s="273">
        <v>103710</v>
      </c>
      <c r="B37" s="275" t="s">
        <v>353</v>
      </c>
      <c r="C37" s="265" t="s">
        <v>347</v>
      </c>
      <c r="D37" s="171" t="s">
        <v>355</v>
      </c>
    </row>
    <row r="38" spans="1:4" x14ac:dyDescent="0.25">
      <c r="A38" s="167">
        <v>100479</v>
      </c>
      <c r="B38" s="180" t="s">
        <v>1945</v>
      </c>
      <c r="C38" s="180" t="s">
        <v>1946</v>
      </c>
      <c r="D38" s="171" t="s">
        <v>1945</v>
      </c>
    </row>
    <row r="39" spans="1:4" x14ac:dyDescent="0.25">
      <c r="A39" s="167">
        <v>103692</v>
      </c>
      <c r="B39" s="180" t="s">
        <v>375</v>
      </c>
      <c r="C39" s="180" t="s">
        <v>347</v>
      </c>
      <c r="D39" s="171" t="s">
        <v>376</v>
      </c>
    </row>
    <row r="40" spans="1:4" x14ac:dyDescent="0.25">
      <c r="A40" s="167">
        <v>101451</v>
      </c>
      <c r="B40" s="180" t="s">
        <v>120</v>
      </c>
      <c r="C40" s="180" t="s">
        <v>119</v>
      </c>
      <c r="D40" s="171" t="s">
        <v>45</v>
      </c>
    </row>
    <row r="41" spans="1:4" x14ac:dyDescent="0.25">
      <c r="A41" s="276">
        <v>104204</v>
      </c>
      <c r="B41" s="275" t="s">
        <v>1924</v>
      </c>
      <c r="C41" s="180" t="s">
        <v>1934</v>
      </c>
      <c r="D41" s="246" t="s">
        <v>26</v>
      </c>
    </row>
    <row r="42" spans="1:4" x14ac:dyDescent="0.25">
      <c r="A42" s="167">
        <v>104150</v>
      </c>
      <c r="B42" s="180" t="s">
        <v>389</v>
      </c>
      <c r="C42" s="265" t="s">
        <v>347</v>
      </c>
      <c r="D42" s="171" t="s">
        <v>392</v>
      </c>
    </row>
    <row r="43" spans="1:4" x14ac:dyDescent="0.25">
      <c r="A43" s="167">
        <v>104149</v>
      </c>
      <c r="B43" s="180" t="s">
        <v>391</v>
      </c>
      <c r="C43" s="265" t="s">
        <v>347</v>
      </c>
      <c r="D43" s="171" t="s">
        <v>397</v>
      </c>
    </row>
    <row r="44" spans="1:4" x14ac:dyDescent="0.25">
      <c r="A44" s="167">
        <v>104152</v>
      </c>
      <c r="B44" s="180" t="s">
        <v>395</v>
      </c>
      <c r="C44" s="265" t="s">
        <v>347</v>
      </c>
      <c r="D44" s="171" t="s">
        <v>394</v>
      </c>
    </row>
    <row r="45" spans="1:4" x14ac:dyDescent="0.25">
      <c r="A45" s="167">
        <v>104153</v>
      </c>
      <c r="B45" s="180" t="s">
        <v>398</v>
      </c>
      <c r="C45" s="266" t="s">
        <v>347</v>
      </c>
      <c r="D45" s="171" t="s">
        <v>393</v>
      </c>
    </row>
    <row r="46" spans="1:4" x14ac:dyDescent="0.25">
      <c r="A46" s="267">
        <v>104272</v>
      </c>
      <c r="B46" s="268" t="s">
        <v>375</v>
      </c>
      <c r="C46" s="269" t="s">
        <v>347</v>
      </c>
      <c r="D46" s="270"/>
    </row>
    <row r="47" spans="1:4" x14ac:dyDescent="0.25">
      <c r="A47" s="167">
        <v>106908</v>
      </c>
      <c r="B47" s="180" t="s">
        <v>1918</v>
      </c>
      <c r="C47" s="180" t="s">
        <v>1941</v>
      </c>
      <c r="D47" s="171" t="s">
        <v>176</v>
      </c>
    </row>
    <row r="48" spans="1:4" x14ac:dyDescent="0.25">
      <c r="A48" s="273">
        <v>106718</v>
      </c>
      <c r="B48" s="275" t="s">
        <v>236</v>
      </c>
      <c r="C48" s="180" t="s">
        <v>255</v>
      </c>
      <c r="D48" s="171" t="s">
        <v>26</v>
      </c>
    </row>
    <row r="49" spans="1:5" x14ac:dyDescent="0.25">
      <c r="A49" s="267">
        <v>107404</v>
      </c>
      <c r="B49" s="268" t="s">
        <v>1951</v>
      </c>
      <c r="C49" s="268" t="s">
        <v>112</v>
      </c>
      <c r="D49" s="270" t="s">
        <v>45</v>
      </c>
    </row>
    <row r="50" spans="1:5" x14ac:dyDescent="0.25">
      <c r="A50" s="273">
        <v>100804</v>
      </c>
      <c r="B50" s="275" t="s">
        <v>235</v>
      </c>
      <c r="C50" s="180" t="s">
        <v>252</v>
      </c>
      <c r="D50" s="171" t="s">
        <v>26</v>
      </c>
    </row>
    <row r="51" spans="1:5" x14ac:dyDescent="0.25">
      <c r="A51" s="167">
        <v>108037</v>
      </c>
      <c r="B51" s="180" t="s">
        <v>199</v>
      </c>
      <c r="C51" s="180" t="s">
        <v>200</v>
      </c>
      <c r="D51" s="171" t="s">
        <v>26</v>
      </c>
    </row>
    <row r="52" spans="1:5" x14ac:dyDescent="0.25">
      <c r="A52" s="167">
        <v>102335</v>
      </c>
      <c r="B52" s="180" t="s">
        <v>2019</v>
      </c>
      <c r="C52" s="180"/>
      <c r="D52" s="171"/>
    </row>
    <row r="53" spans="1:5" x14ac:dyDescent="0.25">
      <c r="A53" s="167">
        <v>103109</v>
      </c>
      <c r="B53" s="180" t="s">
        <v>2021</v>
      </c>
      <c r="C53" s="180"/>
      <c r="D53" s="171"/>
    </row>
    <row r="54" spans="1:5" x14ac:dyDescent="0.25">
      <c r="A54" s="167">
        <v>103133</v>
      </c>
      <c r="B54" s="180" t="s">
        <v>2022</v>
      </c>
      <c r="C54" s="180"/>
      <c r="D54" s="171"/>
    </row>
    <row r="55" spans="1:5" x14ac:dyDescent="0.25">
      <c r="A55" s="167">
        <v>102256</v>
      </c>
      <c r="B55" s="180" t="s">
        <v>2024</v>
      </c>
      <c r="C55" s="180"/>
      <c r="D55" s="171"/>
    </row>
    <row r="56" spans="1:5" x14ac:dyDescent="0.25">
      <c r="A56" s="167">
        <v>102839</v>
      </c>
      <c r="B56" s="180" t="s">
        <v>2026</v>
      </c>
      <c r="C56" s="180"/>
      <c r="D56" s="171"/>
    </row>
    <row r="57" spans="1:5" x14ac:dyDescent="0.25">
      <c r="A57" s="167">
        <v>103815</v>
      </c>
      <c r="B57" s="180" t="s">
        <v>2027</v>
      </c>
      <c r="C57" s="180"/>
      <c r="D57" s="171"/>
    </row>
    <row r="62" spans="1:5" ht="13.8" thickBot="1" x14ac:dyDescent="0.3"/>
    <row r="63" spans="1:5" ht="26.4" x14ac:dyDescent="0.25">
      <c r="A63" s="281" t="s">
        <v>16</v>
      </c>
      <c r="B63" s="560" t="s">
        <v>2060</v>
      </c>
      <c r="C63" s="560"/>
      <c r="D63" s="282" t="s">
        <v>2084</v>
      </c>
      <c r="E63" s="85"/>
    </row>
    <row r="64" spans="1:5" s="85" customFormat="1" x14ac:dyDescent="0.25">
      <c r="A64" s="291">
        <v>100477</v>
      </c>
      <c r="B64" s="292" t="s">
        <v>34</v>
      </c>
      <c r="C64" s="283" t="s">
        <v>2061</v>
      </c>
      <c r="D64" s="284" t="s">
        <v>30</v>
      </c>
    </row>
    <row r="65" spans="1:8" s="85" customFormat="1" x14ac:dyDescent="0.25">
      <c r="A65" s="290" t="s">
        <v>2089</v>
      </c>
      <c r="B65" s="288" t="s">
        <v>42</v>
      </c>
      <c r="C65" s="283" t="s">
        <v>2062</v>
      </c>
      <c r="D65" s="284" t="s">
        <v>43</v>
      </c>
    </row>
    <row r="66" spans="1:8" s="85" customFormat="1" x14ac:dyDescent="0.25">
      <c r="A66" s="299" t="s">
        <v>2090</v>
      </c>
      <c r="B66" s="292" t="s">
        <v>401</v>
      </c>
      <c r="C66" s="283" t="s">
        <v>2063</v>
      </c>
      <c r="D66" s="284" t="s">
        <v>1938</v>
      </c>
    </row>
    <row r="67" spans="1:8" s="85" customFormat="1" x14ac:dyDescent="0.25">
      <c r="A67" s="278">
        <v>103707</v>
      </c>
      <c r="B67" s="280" t="s">
        <v>350</v>
      </c>
      <c r="C67" s="559" t="s">
        <v>2064</v>
      </c>
      <c r="D67" s="561" t="s">
        <v>112</v>
      </c>
    </row>
    <row r="68" spans="1:8" s="85" customFormat="1" ht="14.4" x14ac:dyDescent="0.25">
      <c r="A68" s="278">
        <v>103708</v>
      </c>
      <c r="B68" s="279" t="s">
        <v>351</v>
      </c>
      <c r="C68" s="559"/>
      <c r="D68" s="561"/>
      <c r="H68" s="101" t="s">
        <v>2089</v>
      </c>
    </row>
    <row r="69" spans="1:8" s="85" customFormat="1" ht="14.4" x14ac:dyDescent="0.25">
      <c r="A69" s="278">
        <v>103709</v>
      </c>
      <c r="B69" s="280" t="s">
        <v>352</v>
      </c>
      <c r="C69" s="559"/>
      <c r="D69" s="561"/>
      <c r="H69" s="101" t="s">
        <v>2090</v>
      </c>
    </row>
    <row r="70" spans="1:8" s="85" customFormat="1" ht="14.4" x14ac:dyDescent="0.25">
      <c r="A70" s="278">
        <v>103710</v>
      </c>
      <c r="B70" s="279" t="s">
        <v>353</v>
      </c>
      <c r="C70" s="559"/>
      <c r="D70" s="561"/>
      <c r="H70" s="101" t="s">
        <v>2091</v>
      </c>
    </row>
    <row r="71" spans="1:8" s="85" customFormat="1" ht="14.4" x14ac:dyDescent="0.25">
      <c r="A71" s="278">
        <v>104204</v>
      </c>
      <c r="B71" s="280" t="s">
        <v>1924</v>
      </c>
      <c r="C71" s="283" t="s">
        <v>2065</v>
      </c>
      <c r="D71" s="284" t="s">
        <v>1934</v>
      </c>
      <c r="H71" s="101" t="s">
        <v>2092</v>
      </c>
    </row>
    <row r="72" spans="1:8" s="85" customFormat="1" ht="14.4" x14ac:dyDescent="0.25">
      <c r="A72" s="299" t="s">
        <v>2091</v>
      </c>
      <c r="B72" s="292" t="s">
        <v>235</v>
      </c>
      <c r="C72" s="283" t="s">
        <v>2066</v>
      </c>
      <c r="D72" s="284" t="s">
        <v>252</v>
      </c>
      <c r="H72" s="101" t="s">
        <v>2093</v>
      </c>
    </row>
    <row r="73" spans="1:8" s="85" customFormat="1" x14ac:dyDescent="0.25">
      <c r="A73" s="291">
        <v>106718</v>
      </c>
      <c r="B73" s="302" t="s">
        <v>2078</v>
      </c>
      <c r="C73" s="283" t="s">
        <v>2071</v>
      </c>
      <c r="D73" s="284" t="s">
        <v>255</v>
      </c>
    </row>
    <row r="74" spans="1:8" s="85" customFormat="1" x14ac:dyDescent="0.25">
      <c r="A74" s="299" t="s">
        <v>2092</v>
      </c>
      <c r="B74" s="292" t="s">
        <v>2079</v>
      </c>
      <c r="C74" s="283" t="s">
        <v>2072</v>
      </c>
      <c r="D74" s="284" t="s">
        <v>1936</v>
      </c>
    </row>
    <row r="75" spans="1:8" x14ac:dyDescent="0.25">
      <c r="A75" s="278">
        <v>100539</v>
      </c>
      <c r="B75" s="280" t="s">
        <v>2073</v>
      </c>
      <c r="C75" s="283" t="s">
        <v>2068</v>
      </c>
      <c r="D75" s="284" t="s">
        <v>133</v>
      </c>
    </row>
    <row r="76" spans="1:8" x14ac:dyDescent="0.25">
      <c r="A76" s="291">
        <v>102136</v>
      </c>
      <c r="B76" s="292" t="s">
        <v>2074</v>
      </c>
      <c r="C76" s="283" t="s">
        <v>2064</v>
      </c>
      <c r="D76" s="284" t="s">
        <v>112</v>
      </c>
      <c r="E76" s="85"/>
    </row>
    <row r="77" spans="1:8" x14ac:dyDescent="0.25">
      <c r="A77" s="278" t="s">
        <v>897</v>
      </c>
      <c r="B77" s="280" t="s">
        <v>2075</v>
      </c>
      <c r="C77" s="283" t="s">
        <v>2069</v>
      </c>
      <c r="D77" s="284" t="s">
        <v>256</v>
      </c>
    </row>
    <row r="78" spans="1:8" x14ac:dyDescent="0.25">
      <c r="A78" s="278" t="s">
        <v>889</v>
      </c>
      <c r="B78" s="279" t="s">
        <v>2076</v>
      </c>
      <c r="C78" s="283" t="s">
        <v>2070</v>
      </c>
      <c r="D78" s="284" t="s">
        <v>35</v>
      </c>
    </row>
    <row r="79" spans="1:8" s="85" customFormat="1" x14ac:dyDescent="0.25">
      <c r="A79" s="278">
        <v>102293</v>
      </c>
      <c r="B79" s="280" t="s">
        <v>2077</v>
      </c>
      <c r="C79" s="283" t="s">
        <v>2067</v>
      </c>
      <c r="D79" s="284" t="s">
        <v>253</v>
      </c>
    </row>
    <row r="80" spans="1:8" x14ac:dyDescent="0.25">
      <c r="A80" s="278">
        <v>108037</v>
      </c>
      <c r="B80" s="279" t="s">
        <v>2081</v>
      </c>
      <c r="C80" s="283" t="s">
        <v>2082</v>
      </c>
      <c r="D80" s="284" t="s">
        <v>200</v>
      </c>
    </row>
    <row r="81" spans="1:4" s="85" customFormat="1" x14ac:dyDescent="0.25">
      <c r="A81" s="278">
        <v>100452</v>
      </c>
      <c r="B81" s="280" t="s">
        <v>2152</v>
      </c>
      <c r="C81" s="303" t="s">
        <v>2153</v>
      </c>
      <c r="D81" s="298"/>
    </row>
    <row r="82" spans="1:4" x14ac:dyDescent="0.25">
      <c r="A82" s="278">
        <v>103224</v>
      </c>
      <c r="B82" s="280" t="s">
        <v>2080</v>
      </c>
      <c r="C82" s="283" t="s">
        <v>2083</v>
      </c>
      <c r="D82" s="284" t="s">
        <v>320</v>
      </c>
    </row>
    <row r="83" spans="1:4" ht="13.8" thickBot="1" x14ac:dyDescent="0.3">
      <c r="A83" s="300" t="s">
        <v>2093</v>
      </c>
      <c r="B83" s="301" t="s">
        <v>2085</v>
      </c>
      <c r="C83" s="286" t="s">
        <v>2086</v>
      </c>
      <c r="D83" s="287"/>
    </row>
    <row r="86" spans="1:4" x14ac:dyDescent="0.25">
      <c r="A86" s="285"/>
      <c r="B86" t="s">
        <v>2087</v>
      </c>
    </row>
    <row r="87" spans="1:4" x14ac:dyDescent="0.25">
      <c r="A87" s="289"/>
      <c r="B87" t="s">
        <v>2088</v>
      </c>
    </row>
  </sheetData>
  <mergeCells count="3">
    <mergeCell ref="C67:C70"/>
    <mergeCell ref="B63:C63"/>
    <mergeCell ref="D67:D70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H31" sqref="H31"/>
    </sheetView>
  </sheetViews>
  <sheetFormatPr baseColWidth="10" defaultColWidth="11.44140625" defaultRowHeight="13.2" x14ac:dyDescent="0.25"/>
  <cols>
    <col min="1" max="1" width="17.33203125" style="85" customWidth="1"/>
    <col min="2" max="2" width="24.33203125" style="85" bestFit="1" customWidth="1"/>
    <col min="3" max="3" width="26.44140625" style="85" bestFit="1" customWidth="1"/>
    <col min="4" max="4" width="16.44140625" style="85" bestFit="1" customWidth="1"/>
    <col min="5" max="5" width="20.109375" style="85" bestFit="1" customWidth="1"/>
    <col min="6" max="6" width="12" style="85" bestFit="1" customWidth="1"/>
    <col min="7" max="7" width="18.6640625" style="85" bestFit="1" customWidth="1"/>
    <col min="8" max="16384" width="11.44140625" style="85"/>
  </cols>
  <sheetData>
    <row r="1" spans="1:7" ht="20.399999999999999" x14ac:dyDescent="0.35">
      <c r="E1" s="150" t="s">
        <v>2197</v>
      </c>
    </row>
    <row r="2" spans="1:7" ht="13.8" thickBot="1" x14ac:dyDescent="0.3"/>
    <row r="3" spans="1:7" ht="27" thickBot="1" x14ac:dyDescent="0.3">
      <c r="A3" s="357" t="s">
        <v>16</v>
      </c>
      <c r="B3" s="357" t="s">
        <v>8</v>
      </c>
      <c r="C3" s="358" t="s">
        <v>12</v>
      </c>
      <c r="E3" s="353" t="s">
        <v>16</v>
      </c>
      <c r="F3" s="367"/>
      <c r="G3" s="359" t="s">
        <v>2060</v>
      </c>
    </row>
    <row r="4" spans="1:7" x14ac:dyDescent="0.25">
      <c r="A4" s="173">
        <v>100195</v>
      </c>
      <c r="B4" s="177" t="s">
        <v>24</v>
      </c>
      <c r="C4" s="45" t="s">
        <v>45</v>
      </c>
      <c r="E4" s="347">
        <v>100477</v>
      </c>
      <c r="F4" s="354" t="s">
        <v>2190</v>
      </c>
      <c r="G4" s="360" t="s">
        <v>34</v>
      </c>
    </row>
    <row r="5" spans="1:7" x14ac:dyDescent="0.25">
      <c r="A5" s="271">
        <v>100477</v>
      </c>
      <c r="B5" s="272" t="s">
        <v>34</v>
      </c>
      <c r="C5" s="45" t="s">
        <v>26</v>
      </c>
      <c r="E5" s="344" t="s">
        <v>889</v>
      </c>
      <c r="F5" s="343"/>
      <c r="G5" s="361" t="s">
        <v>33</v>
      </c>
    </row>
    <row r="6" spans="1:7" x14ac:dyDescent="0.25">
      <c r="A6" s="271" t="s">
        <v>889</v>
      </c>
      <c r="B6" s="272" t="s">
        <v>33</v>
      </c>
      <c r="C6" s="45" t="s">
        <v>26</v>
      </c>
      <c r="E6" s="344">
        <v>104156</v>
      </c>
      <c r="F6" s="343"/>
      <c r="G6" s="362" t="s">
        <v>2192</v>
      </c>
    </row>
    <row r="7" spans="1:7" x14ac:dyDescent="0.25">
      <c r="A7" s="173" t="s">
        <v>867</v>
      </c>
      <c r="B7" s="177" t="s">
        <v>34</v>
      </c>
      <c r="C7" s="45" t="s">
        <v>45</v>
      </c>
      <c r="E7" s="348" t="s">
        <v>893</v>
      </c>
      <c r="F7" s="355" t="s">
        <v>2190</v>
      </c>
      <c r="G7" s="363" t="s">
        <v>42</v>
      </c>
    </row>
    <row r="8" spans="1:7" x14ac:dyDescent="0.25">
      <c r="A8" s="271">
        <v>104156</v>
      </c>
      <c r="B8" s="275" t="s">
        <v>2192</v>
      </c>
      <c r="C8" s="45" t="s">
        <v>26</v>
      </c>
      <c r="E8" s="344" t="s">
        <v>1072</v>
      </c>
      <c r="F8" s="343"/>
      <c r="G8" s="361" t="s">
        <v>401</v>
      </c>
    </row>
    <row r="9" spans="1:7" x14ac:dyDescent="0.25">
      <c r="A9" s="173">
        <v>102734</v>
      </c>
      <c r="B9" s="177" t="s">
        <v>162</v>
      </c>
      <c r="C9" s="45" t="s">
        <v>164</v>
      </c>
      <c r="E9" s="344">
        <v>100539</v>
      </c>
      <c r="F9" s="343"/>
      <c r="G9" s="361" t="s">
        <v>134</v>
      </c>
    </row>
    <row r="10" spans="1:7" x14ac:dyDescent="0.25">
      <c r="A10" s="173">
        <v>100033</v>
      </c>
      <c r="B10" s="177" t="s">
        <v>166</v>
      </c>
      <c r="C10" s="45" t="s">
        <v>26</v>
      </c>
      <c r="E10" s="348">
        <v>102136</v>
      </c>
      <c r="F10" s="355" t="s">
        <v>2190</v>
      </c>
      <c r="G10" s="363" t="s">
        <v>114</v>
      </c>
    </row>
    <row r="11" spans="1:7" x14ac:dyDescent="0.25">
      <c r="A11" s="271" t="s">
        <v>893</v>
      </c>
      <c r="B11" s="272" t="s">
        <v>42</v>
      </c>
      <c r="C11" s="45" t="s">
        <v>26</v>
      </c>
      <c r="E11" s="344" t="s">
        <v>881</v>
      </c>
      <c r="F11" s="343"/>
      <c r="G11" s="361" t="s">
        <v>156</v>
      </c>
    </row>
    <row r="12" spans="1:7" x14ac:dyDescent="0.25">
      <c r="A12" s="173">
        <v>101759</v>
      </c>
      <c r="B12" s="177"/>
      <c r="C12" s="45"/>
      <c r="E12" s="344" t="s">
        <v>905</v>
      </c>
      <c r="F12" s="343"/>
      <c r="G12" s="362" t="s">
        <v>2191</v>
      </c>
    </row>
    <row r="13" spans="1:7" x14ac:dyDescent="0.25">
      <c r="A13" s="271" t="s">
        <v>1072</v>
      </c>
      <c r="B13" s="272" t="s">
        <v>401</v>
      </c>
      <c r="C13" s="45" t="s">
        <v>26</v>
      </c>
      <c r="E13" s="345" t="s">
        <v>897</v>
      </c>
      <c r="F13" s="343"/>
      <c r="G13" s="362" t="s">
        <v>246</v>
      </c>
    </row>
    <row r="14" spans="1:7" x14ac:dyDescent="0.25">
      <c r="A14" s="173">
        <v>102136</v>
      </c>
      <c r="B14" s="177" t="s">
        <v>114</v>
      </c>
      <c r="C14" s="45" t="s">
        <v>176</v>
      </c>
      <c r="E14" s="345">
        <v>103341</v>
      </c>
      <c r="F14" s="343"/>
      <c r="G14" s="362" t="s">
        <v>24</v>
      </c>
    </row>
    <row r="15" spans="1:7" x14ac:dyDescent="0.25">
      <c r="A15" s="173">
        <v>103544</v>
      </c>
      <c r="B15" s="177" t="s">
        <v>178</v>
      </c>
      <c r="C15" s="45" t="s">
        <v>176</v>
      </c>
      <c r="E15" s="349">
        <v>103338</v>
      </c>
      <c r="F15" s="355" t="s">
        <v>2190</v>
      </c>
      <c r="G15" s="364" t="s">
        <v>401</v>
      </c>
    </row>
    <row r="16" spans="1:7" x14ac:dyDescent="0.25">
      <c r="A16" s="173">
        <v>100441</v>
      </c>
      <c r="B16" s="177" t="s">
        <v>120</v>
      </c>
      <c r="C16" s="45" t="s">
        <v>26</v>
      </c>
      <c r="E16" s="345">
        <v>103707</v>
      </c>
      <c r="F16" s="343"/>
      <c r="G16" s="362" t="s">
        <v>350</v>
      </c>
    </row>
    <row r="17" spans="1:7" x14ac:dyDescent="0.25">
      <c r="A17" s="271">
        <v>100539</v>
      </c>
      <c r="B17" s="272" t="s">
        <v>134</v>
      </c>
      <c r="C17" s="45" t="s">
        <v>26</v>
      </c>
      <c r="E17" s="345">
        <v>103708</v>
      </c>
      <c r="F17" s="343"/>
      <c r="G17" s="362" t="s">
        <v>351</v>
      </c>
    </row>
    <row r="18" spans="1:7" x14ac:dyDescent="0.25">
      <c r="A18" s="173" t="s">
        <v>1977</v>
      </c>
      <c r="B18" s="177" t="s">
        <v>156</v>
      </c>
      <c r="C18" s="45" t="s">
        <v>45</v>
      </c>
      <c r="E18" s="345">
        <v>103709</v>
      </c>
      <c r="F18" s="343"/>
      <c r="G18" s="362" t="s">
        <v>352</v>
      </c>
    </row>
    <row r="19" spans="1:7" x14ac:dyDescent="0.25">
      <c r="A19" s="271" t="s">
        <v>881</v>
      </c>
      <c r="B19" s="272" t="s">
        <v>156</v>
      </c>
      <c r="C19" s="45" t="s">
        <v>26</v>
      </c>
      <c r="E19" s="345">
        <v>103710</v>
      </c>
      <c r="F19" s="343"/>
      <c r="G19" s="362" t="s">
        <v>353</v>
      </c>
    </row>
    <row r="20" spans="1:7" x14ac:dyDescent="0.25">
      <c r="A20" s="173"/>
      <c r="B20" s="177"/>
      <c r="C20" s="45" t="s">
        <v>169</v>
      </c>
      <c r="E20" s="345">
        <v>104150</v>
      </c>
      <c r="F20" s="343"/>
      <c r="G20" s="362" t="s">
        <v>389</v>
      </c>
    </row>
    <row r="21" spans="1:7" x14ac:dyDescent="0.25">
      <c r="A21" s="173">
        <v>100395</v>
      </c>
      <c r="B21" s="177" t="s">
        <v>40</v>
      </c>
      <c r="C21" s="45" t="s">
        <v>45</v>
      </c>
      <c r="E21" s="345">
        <v>104149</v>
      </c>
      <c r="F21" s="343"/>
      <c r="G21" s="362" t="s">
        <v>391</v>
      </c>
    </row>
    <row r="22" spans="1:7" x14ac:dyDescent="0.25">
      <c r="A22" s="271">
        <v>100624</v>
      </c>
      <c r="B22" s="275" t="s">
        <v>2193</v>
      </c>
      <c r="C22" s="171" t="s">
        <v>2156</v>
      </c>
      <c r="E22" s="345">
        <v>104152</v>
      </c>
      <c r="F22" s="356"/>
      <c r="G22" s="362" t="s">
        <v>395</v>
      </c>
    </row>
    <row r="23" spans="1:7" x14ac:dyDescent="0.25">
      <c r="A23" s="271" t="s">
        <v>905</v>
      </c>
      <c r="B23" s="275" t="s">
        <v>2157</v>
      </c>
      <c r="C23" s="45" t="s">
        <v>26</v>
      </c>
      <c r="E23" s="345">
        <v>104153</v>
      </c>
      <c r="F23" s="343"/>
      <c r="G23" s="362" t="s">
        <v>398</v>
      </c>
    </row>
    <row r="24" spans="1:7" x14ac:dyDescent="0.25">
      <c r="A24" s="173" t="s">
        <v>872</v>
      </c>
      <c r="B24" s="177" t="s">
        <v>240</v>
      </c>
      <c r="C24" s="45" t="s">
        <v>176</v>
      </c>
      <c r="E24" s="345">
        <v>106908</v>
      </c>
      <c r="F24" s="356"/>
      <c r="G24" s="362" t="s">
        <v>1918</v>
      </c>
    </row>
    <row r="25" spans="1:7" x14ac:dyDescent="0.25">
      <c r="A25" s="173">
        <v>4121</v>
      </c>
      <c r="B25" s="177" t="s">
        <v>33</v>
      </c>
      <c r="C25" s="45" t="s">
        <v>45</v>
      </c>
      <c r="E25" s="345">
        <v>106718</v>
      </c>
      <c r="F25" s="346"/>
      <c r="G25" s="362" t="s">
        <v>236</v>
      </c>
    </row>
    <row r="26" spans="1:7" x14ac:dyDescent="0.25">
      <c r="A26" s="244">
        <v>3690</v>
      </c>
      <c r="B26" s="177" t="s">
        <v>235</v>
      </c>
      <c r="C26" s="45" t="s">
        <v>1944</v>
      </c>
      <c r="E26" s="345">
        <v>100804</v>
      </c>
      <c r="F26" s="346"/>
      <c r="G26" s="362" t="s">
        <v>2141</v>
      </c>
    </row>
    <row r="27" spans="1:7" x14ac:dyDescent="0.25">
      <c r="A27" s="273" t="s">
        <v>897</v>
      </c>
      <c r="B27" s="275" t="s">
        <v>246</v>
      </c>
      <c r="C27" s="45" t="s">
        <v>26</v>
      </c>
      <c r="E27" s="345">
        <v>108037</v>
      </c>
      <c r="F27" s="346"/>
      <c r="G27" s="362" t="s">
        <v>199</v>
      </c>
    </row>
    <row r="28" spans="1:7" x14ac:dyDescent="0.25">
      <c r="A28" s="29">
        <v>103018</v>
      </c>
      <c r="B28" s="178" t="s">
        <v>199</v>
      </c>
      <c r="C28" s="45" t="s">
        <v>45</v>
      </c>
      <c r="E28" s="345">
        <v>103151</v>
      </c>
      <c r="F28" s="346"/>
      <c r="G28" s="362" t="s">
        <v>379</v>
      </c>
    </row>
    <row r="29" spans="1:7" x14ac:dyDescent="0.25">
      <c r="A29" s="29">
        <v>103110</v>
      </c>
      <c r="B29" s="179" t="s">
        <v>370</v>
      </c>
      <c r="C29" s="45" t="s">
        <v>330</v>
      </c>
      <c r="E29" s="345">
        <v>110090</v>
      </c>
      <c r="F29" s="346"/>
      <c r="G29" s="362" t="s">
        <v>120</v>
      </c>
    </row>
    <row r="30" spans="1:7" x14ac:dyDescent="0.25">
      <c r="A30" s="273">
        <v>103341</v>
      </c>
      <c r="B30" s="275" t="s">
        <v>24</v>
      </c>
      <c r="C30" s="35" t="s">
        <v>26</v>
      </c>
      <c r="E30" s="345">
        <v>102334</v>
      </c>
      <c r="F30" s="346"/>
      <c r="G30" s="362" t="s">
        <v>208</v>
      </c>
    </row>
    <row r="31" spans="1:7" x14ac:dyDescent="0.25">
      <c r="A31" s="273">
        <v>103338</v>
      </c>
      <c r="B31" s="275" t="s">
        <v>401</v>
      </c>
      <c r="C31" s="35" t="s">
        <v>26</v>
      </c>
      <c r="E31" s="349">
        <v>109831</v>
      </c>
      <c r="F31" s="355" t="s">
        <v>2190</v>
      </c>
      <c r="G31" s="364" t="s">
        <v>134</v>
      </c>
    </row>
    <row r="32" spans="1:7" x14ac:dyDescent="0.25">
      <c r="A32" s="273">
        <v>103707</v>
      </c>
      <c r="B32" s="275" t="s">
        <v>350</v>
      </c>
      <c r="C32" s="35" t="s">
        <v>354</v>
      </c>
      <c r="E32" s="349">
        <v>103150</v>
      </c>
      <c r="F32" s="355" t="s">
        <v>2190</v>
      </c>
      <c r="G32" s="364" t="s">
        <v>319</v>
      </c>
    </row>
    <row r="33" spans="1:7" x14ac:dyDescent="0.25">
      <c r="A33" s="273">
        <v>103708</v>
      </c>
      <c r="B33" s="275" t="s">
        <v>351</v>
      </c>
      <c r="C33" s="35" t="s">
        <v>356</v>
      </c>
      <c r="E33" s="349">
        <v>102815</v>
      </c>
      <c r="F33" s="355" t="s">
        <v>2190</v>
      </c>
      <c r="G33" s="364" t="s">
        <v>2147</v>
      </c>
    </row>
    <row r="34" spans="1:7" x14ac:dyDescent="0.25">
      <c r="A34" s="273">
        <v>103709</v>
      </c>
      <c r="B34" s="275" t="s">
        <v>352</v>
      </c>
      <c r="C34" s="35" t="s">
        <v>357</v>
      </c>
      <c r="E34" s="350">
        <v>104204</v>
      </c>
      <c r="F34" s="355" t="s">
        <v>2190</v>
      </c>
      <c r="G34" s="364" t="s">
        <v>235</v>
      </c>
    </row>
    <row r="35" spans="1:7" x14ac:dyDescent="0.25">
      <c r="A35" s="273">
        <v>103710</v>
      </c>
      <c r="B35" s="275" t="s">
        <v>353</v>
      </c>
      <c r="C35" s="35" t="s">
        <v>355</v>
      </c>
      <c r="E35" s="349">
        <v>100452</v>
      </c>
      <c r="F35" s="355" t="s">
        <v>2190</v>
      </c>
      <c r="G35" s="364" t="s">
        <v>2109</v>
      </c>
    </row>
    <row r="36" spans="1:7" x14ac:dyDescent="0.25">
      <c r="A36" s="167">
        <v>100479</v>
      </c>
      <c r="B36" s="180" t="s">
        <v>1945</v>
      </c>
      <c r="C36" s="171" t="s">
        <v>1945</v>
      </c>
      <c r="E36" s="350">
        <v>100624</v>
      </c>
      <c r="F36" s="355" t="s">
        <v>2190</v>
      </c>
      <c r="G36" s="364" t="s">
        <v>2194</v>
      </c>
    </row>
    <row r="37" spans="1:7" x14ac:dyDescent="0.25">
      <c r="A37" s="29">
        <v>103692</v>
      </c>
      <c r="B37" s="178" t="s">
        <v>375</v>
      </c>
      <c r="C37" s="35" t="s">
        <v>376</v>
      </c>
      <c r="E37" s="351">
        <v>100840</v>
      </c>
      <c r="F37" s="98"/>
      <c r="G37" s="365" t="s">
        <v>2195</v>
      </c>
    </row>
    <row r="38" spans="1:7" ht="13.8" thickBot="1" x14ac:dyDescent="0.3">
      <c r="A38" s="167">
        <v>101451</v>
      </c>
      <c r="B38" s="180" t="s">
        <v>120</v>
      </c>
      <c r="C38" s="171" t="s">
        <v>45</v>
      </c>
      <c r="E38" s="352">
        <v>106429</v>
      </c>
      <c r="F38" s="287"/>
      <c r="G38" s="366" t="s">
        <v>2196</v>
      </c>
    </row>
    <row r="39" spans="1:7" x14ac:dyDescent="0.25">
      <c r="A39" s="276">
        <v>104204</v>
      </c>
      <c r="B39" s="275" t="s">
        <v>235</v>
      </c>
      <c r="C39" s="39" t="s">
        <v>26</v>
      </c>
    </row>
    <row r="40" spans="1:7" x14ac:dyDescent="0.25">
      <c r="A40" s="273">
        <v>104150</v>
      </c>
      <c r="B40" s="275" t="s">
        <v>389</v>
      </c>
      <c r="C40" s="35" t="s">
        <v>392</v>
      </c>
    </row>
    <row r="41" spans="1:7" x14ac:dyDescent="0.25">
      <c r="A41" s="273">
        <v>104149</v>
      </c>
      <c r="B41" s="275" t="s">
        <v>391</v>
      </c>
      <c r="C41" s="35" t="s">
        <v>397</v>
      </c>
    </row>
    <row r="42" spans="1:7" x14ac:dyDescent="0.25">
      <c r="A42" s="273">
        <v>104152</v>
      </c>
      <c r="B42" s="275" t="s">
        <v>395</v>
      </c>
      <c r="C42" s="35" t="s">
        <v>394</v>
      </c>
    </row>
    <row r="43" spans="1:7" x14ac:dyDescent="0.25">
      <c r="A43" s="273">
        <v>104153</v>
      </c>
      <c r="B43" s="275" t="s">
        <v>398</v>
      </c>
      <c r="C43" s="35" t="s">
        <v>393</v>
      </c>
    </row>
    <row r="44" spans="1:7" x14ac:dyDescent="0.25">
      <c r="A44" s="81">
        <v>104272</v>
      </c>
      <c r="B44" s="182" t="s">
        <v>375</v>
      </c>
      <c r="C44" s="174"/>
    </row>
    <row r="45" spans="1:7" x14ac:dyDescent="0.25">
      <c r="A45" s="273">
        <v>106908</v>
      </c>
      <c r="B45" s="275" t="s">
        <v>1918</v>
      </c>
      <c r="C45" s="35" t="s">
        <v>176</v>
      </c>
    </row>
    <row r="46" spans="1:7" x14ac:dyDescent="0.25">
      <c r="A46" s="273">
        <v>106718</v>
      </c>
      <c r="B46" s="275" t="s">
        <v>236</v>
      </c>
      <c r="C46" s="35" t="s">
        <v>26</v>
      </c>
    </row>
    <row r="47" spans="1:7" x14ac:dyDescent="0.25">
      <c r="A47" s="81">
        <v>107404</v>
      </c>
      <c r="B47" s="182" t="s">
        <v>114</v>
      </c>
      <c r="C47" s="174" t="s">
        <v>2095</v>
      </c>
    </row>
    <row r="48" spans="1:7" x14ac:dyDescent="0.25">
      <c r="A48" s="273">
        <v>100804</v>
      </c>
      <c r="B48" s="275" t="s">
        <v>2141</v>
      </c>
      <c r="C48" s="174" t="s">
        <v>26</v>
      </c>
    </row>
    <row r="49" spans="1:3" x14ac:dyDescent="0.25">
      <c r="A49" s="29">
        <v>100452</v>
      </c>
      <c r="B49" s="178" t="s">
        <v>2109</v>
      </c>
      <c r="C49" s="35"/>
    </row>
    <row r="50" spans="1:3" x14ac:dyDescent="0.25">
      <c r="A50" s="29">
        <v>106429</v>
      </c>
      <c r="B50" s="178" t="s">
        <v>2107</v>
      </c>
      <c r="C50" s="35"/>
    </row>
    <row r="51" spans="1:3" x14ac:dyDescent="0.25">
      <c r="A51" s="273">
        <v>108037</v>
      </c>
      <c r="B51" s="275" t="s">
        <v>199</v>
      </c>
      <c r="C51" s="35" t="s">
        <v>26</v>
      </c>
    </row>
    <row r="52" spans="1:3" x14ac:dyDescent="0.25">
      <c r="A52" s="248">
        <v>102335</v>
      </c>
      <c r="B52" s="249" t="s">
        <v>2019</v>
      </c>
      <c r="C52" s="250"/>
    </row>
    <row r="53" spans="1:3" x14ac:dyDescent="0.25">
      <c r="A53" s="248">
        <v>103109</v>
      </c>
      <c r="B53" s="249" t="s">
        <v>2021</v>
      </c>
      <c r="C53" s="250"/>
    </row>
    <row r="54" spans="1:3" x14ac:dyDescent="0.25">
      <c r="A54" s="247">
        <v>103133</v>
      </c>
      <c r="B54" s="249" t="s">
        <v>2022</v>
      </c>
      <c r="C54" s="250"/>
    </row>
    <row r="55" spans="1:3" x14ac:dyDescent="0.25">
      <c r="A55" s="247">
        <v>102256</v>
      </c>
      <c r="B55" s="249" t="s">
        <v>1927</v>
      </c>
      <c r="C55" s="250"/>
    </row>
    <row r="56" spans="1:3" x14ac:dyDescent="0.25">
      <c r="A56" s="247">
        <v>102839</v>
      </c>
      <c r="B56" s="249" t="s">
        <v>2026</v>
      </c>
      <c r="C56" s="250"/>
    </row>
    <row r="57" spans="1:3" x14ac:dyDescent="0.25">
      <c r="A57" s="247">
        <v>103815</v>
      </c>
      <c r="B57" s="249" t="s">
        <v>2027</v>
      </c>
      <c r="C57" s="250"/>
    </row>
    <row r="58" spans="1:3" x14ac:dyDescent="0.25">
      <c r="A58" s="29">
        <v>109568</v>
      </c>
      <c r="B58" s="178"/>
      <c r="C58" s="35" t="s">
        <v>2102</v>
      </c>
    </row>
    <row r="59" spans="1:3" x14ac:dyDescent="0.25">
      <c r="A59" s="250">
        <v>100041</v>
      </c>
      <c r="B59" s="178"/>
      <c r="C59" s="35"/>
    </row>
    <row r="60" spans="1:3" x14ac:dyDescent="0.25">
      <c r="A60" s="81">
        <v>103150</v>
      </c>
      <c r="B60" s="182"/>
      <c r="C60" s="174"/>
    </row>
    <row r="61" spans="1:3" x14ac:dyDescent="0.25">
      <c r="A61" s="29">
        <v>110233</v>
      </c>
      <c r="B61" s="178"/>
      <c r="C61" s="35" t="s">
        <v>2155</v>
      </c>
    </row>
    <row r="62" spans="1:3" x14ac:dyDescent="0.25">
      <c r="A62" s="273">
        <v>103151</v>
      </c>
      <c r="B62" s="275" t="s">
        <v>379</v>
      </c>
      <c r="C62" s="35"/>
    </row>
    <row r="63" spans="1:3" x14ac:dyDescent="0.25">
      <c r="A63" s="273">
        <v>110090</v>
      </c>
      <c r="B63" s="275" t="s">
        <v>120</v>
      </c>
      <c r="C63" s="35"/>
    </row>
    <row r="64" spans="1:3" x14ac:dyDescent="0.25">
      <c r="A64" s="340">
        <v>102334</v>
      </c>
      <c r="B64" s="341" t="s">
        <v>208</v>
      </c>
      <c r="C64" s="174"/>
    </row>
    <row r="65" spans="1:11" x14ac:dyDescent="0.25">
      <c r="A65" s="273">
        <v>109831</v>
      </c>
      <c r="B65" s="275" t="s">
        <v>134</v>
      </c>
      <c r="C65" s="35"/>
    </row>
    <row r="66" spans="1:11" x14ac:dyDescent="0.25">
      <c r="A66" s="273">
        <v>103150</v>
      </c>
      <c r="B66" s="275" t="s">
        <v>319</v>
      </c>
      <c r="C66" s="35"/>
    </row>
    <row r="67" spans="1:11" x14ac:dyDescent="0.25">
      <c r="A67" s="273">
        <v>102815</v>
      </c>
      <c r="B67" s="275" t="s">
        <v>2147</v>
      </c>
      <c r="C67" s="35"/>
    </row>
    <row r="68" spans="1:11" x14ac:dyDescent="0.25">
      <c r="A68" s="29">
        <v>110576</v>
      </c>
      <c r="B68" s="178"/>
      <c r="C68" s="35"/>
    </row>
    <row r="69" spans="1:11" x14ac:dyDescent="0.25">
      <c r="A69" s="29">
        <v>109973</v>
      </c>
      <c r="B69" s="178"/>
      <c r="C69" s="35" t="s">
        <v>2186</v>
      </c>
    </row>
    <row r="70" spans="1:11" x14ac:dyDescent="0.25">
      <c r="A70" s="29">
        <v>106280</v>
      </c>
      <c r="B70" s="178"/>
      <c r="C70" s="35" t="s">
        <v>2189</v>
      </c>
    </row>
    <row r="71" spans="1:11" x14ac:dyDescent="0.25">
      <c r="A71" s="29"/>
      <c r="B71" s="178"/>
      <c r="C71" s="35"/>
    </row>
    <row r="72" spans="1:11" x14ac:dyDescent="0.25">
      <c r="A72" s="29"/>
      <c r="B72" s="178"/>
      <c r="C72" s="35"/>
    </row>
    <row r="73" spans="1:11" x14ac:dyDescent="0.25">
      <c r="A73" s="29"/>
      <c r="B73" s="178"/>
      <c r="C73" s="35"/>
    </row>
    <row r="74" spans="1:11" x14ac:dyDescent="0.25">
      <c r="A74" s="29"/>
      <c r="B74" s="178"/>
      <c r="C74" s="35"/>
    </row>
    <row r="76" spans="1:11" ht="14.4" x14ac:dyDescent="0.25">
      <c r="J76" s="101"/>
      <c r="K76" s="101"/>
    </row>
    <row r="77" spans="1:11" ht="14.4" x14ac:dyDescent="0.25">
      <c r="J77" s="101"/>
      <c r="K77" s="101"/>
    </row>
    <row r="78" spans="1:11" ht="14.4" x14ac:dyDescent="0.25">
      <c r="J78" s="101"/>
      <c r="K78" s="101"/>
    </row>
    <row r="79" spans="1:11" ht="14.4" x14ac:dyDescent="0.25">
      <c r="J79" s="101"/>
      <c r="K79" s="101"/>
    </row>
    <row r="80" spans="1:11" ht="14.4" x14ac:dyDescent="0.25">
      <c r="J80" s="101"/>
      <c r="K80" s="101"/>
    </row>
    <row r="81" spans="10:10" ht="14.4" x14ac:dyDescent="0.25">
      <c r="J81" s="101"/>
    </row>
    <row r="82" spans="10:10" ht="14.4" x14ac:dyDescent="0.25">
      <c r="J82" s="101"/>
    </row>
    <row r="83" spans="10:10" ht="14.4" x14ac:dyDescent="0.25">
      <c r="J83" s="101"/>
    </row>
    <row r="84" spans="10:10" ht="14.4" x14ac:dyDescent="0.25">
      <c r="J84" s="101"/>
    </row>
    <row r="85" spans="10:10" ht="14.4" x14ac:dyDescent="0.25">
      <c r="J85" s="101"/>
    </row>
    <row r="86" spans="10:10" ht="14.4" x14ac:dyDescent="0.25">
      <c r="J86" s="101"/>
    </row>
    <row r="87" spans="10:10" ht="14.4" x14ac:dyDescent="0.25">
      <c r="J87" s="101"/>
    </row>
    <row r="88" spans="10:10" ht="14.4" x14ac:dyDescent="0.25">
      <c r="J88" s="101"/>
    </row>
    <row r="89" spans="10:10" ht="14.4" x14ac:dyDescent="0.25">
      <c r="J89" s="101"/>
    </row>
    <row r="90" spans="10:10" ht="14.4" x14ac:dyDescent="0.25">
      <c r="J90" s="101"/>
    </row>
    <row r="91" spans="10:10" ht="14.4" x14ac:dyDescent="0.25">
      <c r="J91" s="101"/>
    </row>
    <row r="92" spans="10:10" ht="14.4" x14ac:dyDescent="0.25">
      <c r="J92" s="101"/>
    </row>
    <row r="93" spans="10:10" ht="14.4" x14ac:dyDescent="0.25">
      <c r="J93" s="101"/>
    </row>
    <row r="94" spans="10:10" ht="14.4" x14ac:dyDescent="0.3">
      <c r="J94" s="342"/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70" zoomScaleNormal="70" workbookViewId="0">
      <selection activeCell="S56" sqref="S56"/>
    </sheetView>
  </sheetViews>
  <sheetFormatPr baseColWidth="10" defaultRowHeight="13.2" x14ac:dyDescent="0.25"/>
  <cols>
    <col min="1" max="1" width="13.88671875" bestFit="1" customWidth="1"/>
    <col min="2" max="2" width="17.88671875" bestFit="1" customWidth="1"/>
    <col min="3" max="3" width="25.33203125" bestFit="1" customWidth="1"/>
    <col min="4" max="4" width="27.6640625" bestFit="1" customWidth="1"/>
  </cols>
  <sheetData>
    <row r="1" spans="1:4" ht="26.4" x14ac:dyDescent="0.25">
      <c r="A1" s="22" t="s">
        <v>16</v>
      </c>
      <c r="B1" s="22" t="s">
        <v>17</v>
      </c>
      <c r="C1" s="175" t="s">
        <v>8</v>
      </c>
      <c r="D1" s="25" t="s">
        <v>12</v>
      </c>
    </row>
    <row r="2" spans="1:4" x14ac:dyDescent="0.25">
      <c r="A2" s="244">
        <v>100477</v>
      </c>
      <c r="B2" s="168" t="s">
        <v>363</v>
      </c>
      <c r="C2" s="262" t="s">
        <v>34</v>
      </c>
      <c r="D2" s="45" t="s">
        <v>26</v>
      </c>
    </row>
    <row r="3" spans="1:4" x14ac:dyDescent="0.25">
      <c r="A3" s="244" t="s">
        <v>889</v>
      </c>
      <c r="B3" s="168" t="s">
        <v>2009</v>
      </c>
      <c r="C3" s="262" t="s">
        <v>33</v>
      </c>
      <c r="D3" s="45" t="s">
        <v>26</v>
      </c>
    </row>
    <row r="4" spans="1:4" x14ac:dyDescent="0.25">
      <c r="A4" s="244">
        <v>100033</v>
      </c>
      <c r="B4" s="168" t="s">
        <v>165</v>
      </c>
      <c r="C4" s="262" t="s">
        <v>166</v>
      </c>
      <c r="D4" s="45" t="s">
        <v>26</v>
      </c>
    </row>
    <row r="5" spans="1:4" x14ac:dyDescent="0.25">
      <c r="A5" s="244" t="s">
        <v>893</v>
      </c>
      <c r="B5" s="168" t="s">
        <v>2011</v>
      </c>
      <c r="C5" s="262" t="s">
        <v>42</v>
      </c>
      <c r="D5" s="45" t="s">
        <v>26</v>
      </c>
    </row>
    <row r="6" spans="1:4" x14ac:dyDescent="0.25">
      <c r="A6" s="244">
        <v>101759</v>
      </c>
      <c r="B6" s="168" t="s">
        <v>168</v>
      </c>
      <c r="C6" s="262"/>
      <c r="D6" s="45"/>
    </row>
    <row r="7" spans="1:4" x14ac:dyDescent="0.25">
      <c r="A7" s="244" t="s">
        <v>1072</v>
      </c>
      <c r="B7" s="168" t="s">
        <v>2012</v>
      </c>
      <c r="C7" s="262" t="s">
        <v>401</v>
      </c>
      <c r="D7" s="45" t="s">
        <v>26</v>
      </c>
    </row>
    <row r="8" spans="1:4" x14ac:dyDescent="0.25">
      <c r="A8" s="244">
        <v>102136</v>
      </c>
      <c r="B8" s="168" t="s">
        <v>175</v>
      </c>
      <c r="C8" s="262" t="s">
        <v>114</v>
      </c>
      <c r="D8" s="45" t="s">
        <v>176</v>
      </c>
    </row>
    <row r="9" spans="1:4" x14ac:dyDescent="0.25">
      <c r="A9" s="244">
        <v>103544</v>
      </c>
      <c r="B9" s="168" t="s">
        <v>368</v>
      </c>
      <c r="C9" s="262" t="s">
        <v>178</v>
      </c>
      <c r="D9" s="45" t="s">
        <v>176</v>
      </c>
    </row>
    <row r="10" spans="1:4" x14ac:dyDescent="0.25">
      <c r="A10" s="244">
        <v>100441</v>
      </c>
      <c r="B10" s="168" t="s">
        <v>143</v>
      </c>
      <c r="C10" s="262" t="s">
        <v>120</v>
      </c>
      <c r="D10" s="45" t="s">
        <v>26</v>
      </c>
    </row>
    <row r="11" spans="1:4" x14ac:dyDescent="0.25">
      <c r="A11" s="244">
        <v>100539</v>
      </c>
      <c r="B11" s="168" t="s">
        <v>132</v>
      </c>
      <c r="C11" s="262" t="s">
        <v>134</v>
      </c>
      <c r="D11" s="45" t="s">
        <v>26</v>
      </c>
    </row>
    <row r="12" spans="1:4" x14ac:dyDescent="0.25">
      <c r="A12" s="244" t="s">
        <v>881</v>
      </c>
      <c r="B12" s="168" t="s">
        <v>2014</v>
      </c>
      <c r="C12" s="262" t="s">
        <v>156</v>
      </c>
      <c r="D12" s="45" t="s">
        <v>26</v>
      </c>
    </row>
    <row r="13" spans="1:4" x14ac:dyDescent="0.25">
      <c r="A13" s="244">
        <v>100624</v>
      </c>
      <c r="B13" s="168" t="s">
        <v>1958</v>
      </c>
      <c r="C13" s="262" t="s">
        <v>1960</v>
      </c>
      <c r="D13" s="45" t="s">
        <v>2156</v>
      </c>
    </row>
    <row r="14" spans="1:4" x14ac:dyDescent="0.25">
      <c r="A14" s="244" t="s">
        <v>905</v>
      </c>
      <c r="B14" s="168" t="s">
        <v>2015</v>
      </c>
      <c r="C14" s="180" t="s">
        <v>2157</v>
      </c>
      <c r="D14" s="45" t="s">
        <v>26</v>
      </c>
    </row>
    <row r="15" spans="1:4" x14ac:dyDescent="0.25">
      <c r="A15" s="244" t="s">
        <v>872</v>
      </c>
      <c r="B15" s="168" t="s">
        <v>2016</v>
      </c>
      <c r="C15" s="262" t="s">
        <v>240</v>
      </c>
      <c r="D15" s="45" t="s">
        <v>176</v>
      </c>
    </row>
    <row r="16" spans="1:4" x14ac:dyDescent="0.25">
      <c r="A16" s="244">
        <v>3690</v>
      </c>
      <c r="B16" s="168" t="s">
        <v>211</v>
      </c>
      <c r="C16" s="262" t="s">
        <v>235</v>
      </c>
      <c r="D16" s="45" t="s">
        <v>1944</v>
      </c>
    </row>
    <row r="17" spans="1:4" x14ac:dyDescent="0.25">
      <c r="A17" s="167" t="s">
        <v>897</v>
      </c>
      <c r="B17" s="168" t="s">
        <v>2017</v>
      </c>
      <c r="C17" s="180" t="s">
        <v>246</v>
      </c>
      <c r="D17" s="45" t="s">
        <v>26</v>
      </c>
    </row>
    <row r="18" spans="1:4" x14ac:dyDescent="0.25">
      <c r="A18" s="167">
        <v>103341</v>
      </c>
      <c r="B18" s="168" t="s">
        <v>334</v>
      </c>
      <c r="C18" s="180" t="s">
        <v>24</v>
      </c>
      <c r="D18" s="45" t="s">
        <v>26</v>
      </c>
    </row>
    <row r="19" spans="1:4" x14ac:dyDescent="0.25">
      <c r="A19" s="167">
        <v>103338</v>
      </c>
      <c r="B19" s="168" t="s">
        <v>338</v>
      </c>
      <c r="C19" s="180" t="s">
        <v>401</v>
      </c>
      <c r="D19" s="45" t="s">
        <v>26</v>
      </c>
    </row>
    <row r="20" spans="1:4" x14ac:dyDescent="0.25">
      <c r="A20" s="171">
        <v>104204</v>
      </c>
      <c r="B20" s="403" t="s">
        <v>384</v>
      </c>
      <c r="C20" s="180" t="s">
        <v>235</v>
      </c>
      <c r="D20" s="45" t="s">
        <v>26</v>
      </c>
    </row>
    <row r="21" spans="1:4" x14ac:dyDescent="0.25">
      <c r="A21" s="167">
        <v>106908</v>
      </c>
      <c r="B21" s="168" t="s">
        <v>1947</v>
      </c>
      <c r="C21" s="180" t="s">
        <v>1918</v>
      </c>
      <c r="D21" s="45" t="s">
        <v>176</v>
      </c>
    </row>
    <row r="22" spans="1:4" x14ac:dyDescent="0.25">
      <c r="A22" s="167">
        <v>106718</v>
      </c>
      <c r="B22" s="168" t="s">
        <v>1948</v>
      </c>
      <c r="C22" s="180" t="s">
        <v>236</v>
      </c>
      <c r="D22" s="45" t="s">
        <v>26</v>
      </c>
    </row>
    <row r="23" spans="1:4" x14ac:dyDescent="0.25">
      <c r="A23" s="167">
        <v>100804</v>
      </c>
      <c r="B23" s="168" t="s">
        <v>1952</v>
      </c>
      <c r="C23" s="180" t="s">
        <v>2141</v>
      </c>
      <c r="D23" s="45" t="s">
        <v>26</v>
      </c>
    </row>
    <row r="24" spans="1:4" x14ac:dyDescent="0.25">
      <c r="A24" s="167">
        <v>100452</v>
      </c>
      <c r="B24" s="168" t="s">
        <v>2108</v>
      </c>
      <c r="C24" s="180" t="s">
        <v>2109</v>
      </c>
      <c r="D24" s="45"/>
    </row>
    <row r="25" spans="1:4" x14ac:dyDescent="0.25">
      <c r="A25" s="167">
        <v>108037</v>
      </c>
      <c r="B25" s="168" t="s">
        <v>1962</v>
      </c>
      <c r="C25" s="180" t="s">
        <v>199</v>
      </c>
      <c r="D25" s="45" t="s">
        <v>26</v>
      </c>
    </row>
    <row r="26" spans="1:4" x14ac:dyDescent="0.25">
      <c r="A26" s="168">
        <v>102335</v>
      </c>
      <c r="B26" s="168" t="s">
        <v>2058</v>
      </c>
      <c r="C26" s="180" t="s">
        <v>2019</v>
      </c>
      <c r="D26" s="45"/>
    </row>
    <row r="27" spans="1:4" x14ac:dyDescent="0.25">
      <c r="A27" s="168">
        <v>103109</v>
      </c>
      <c r="B27" s="168" t="s">
        <v>2020</v>
      </c>
      <c r="C27" s="180" t="s">
        <v>2021</v>
      </c>
      <c r="D27" s="45"/>
    </row>
    <row r="28" spans="1:4" x14ac:dyDescent="0.25">
      <c r="A28" s="167">
        <v>102256</v>
      </c>
      <c r="B28" s="168" t="s">
        <v>2023</v>
      </c>
      <c r="C28" s="180" t="s">
        <v>1927</v>
      </c>
      <c r="D28" s="45"/>
    </row>
    <row r="29" spans="1:4" x14ac:dyDescent="0.25">
      <c r="A29" s="167">
        <v>103151</v>
      </c>
      <c r="B29" s="168"/>
      <c r="C29" s="180" t="s">
        <v>379</v>
      </c>
      <c r="D29" s="45"/>
    </row>
    <row r="30" spans="1:4" x14ac:dyDescent="0.25">
      <c r="A30" s="167">
        <v>110090</v>
      </c>
      <c r="B30" s="168"/>
      <c r="C30" s="180" t="s">
        <v>120</v>
      </c>
      <c r="D30" s="45"/>
    </row>
    <row r="31" spans="1:4" x14ac:dyDescent="0.25">
      <c r="A31" s="267">
        <v>102334</v>
      </c>
      <c r="B31" s="404"/>
      <c r="C31" s="268" t="s">
        <v>208</v>
      </c>
      <c r="D31" s="45"/>
    </row>
    <row r="32" spans="1:4" x14ac:dyDescent="0.25">
      <c r="A32" s="167">
        <v>109831</v>
      </c>
      <c r="B32" s="168"/>
      <c r="C32" s="180" t="s">
        <v>134</v>
      </c>
      <c r="D32" s="45"/>
    </row>
    <row r="33" spans="1:4" x14ac:dyDescent="0.25">
      <c r="A33" s="167">
        <v>103150</v>
      </c>
      <c r="B33" s="168"/>
      <c r="C33" s="180" t="s">
        <v>319</v>
      </c>
      <c r="D33" s="45"/>
    </row>
    <row r="34" spans="1:4" x14ac:dyDescent="0.25">
      <c r="A34" s="167">
        <v>102815</v>
      </c>
      <c r="B34" s="168"/>
      <c r="C34" s="180" t="s">
        <v>2147</v>
      </c>
      <c r="D34" s="4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1"/>
  <sheetViews>
    <sheetView workbookViewId="0">
      <selection activeCell="E22" sqref="E22"/>
    </sheetView>
  </sheetViews>
  <sheetFormatPr baseColWidth="10" defaultRowHeight="13.2" x14ac:dyDescent="0.25"/>
  <cols>
    <col min="5" max="5" width="44.44140625" bestFit="1" customWidth="1"/>
    <col min="6" max="6" width="17.33203125" bestFit="1" customWidth="1"/>
    <col min="7" max="7" width="21.44140625" bestFit="1" customWidth="1"/>
  </cols>
  <sheetData>
    <row r="4" spans="2:7" ht="17.399999999999999" x14ac:dyDescent="0.3">
      <c r="B4" s="52" t="s">
        <v>47</v>
      </c>
      <c r="C4" s="46"/>
      <c r="D4" s="46"/>
      <c r="E4" s="46"/>
      <c r="F4" s="46"/>
      <c r="G4" s="46"/>
    </row>
    <row r="6" spans="2:7" ht="13.8" thickBot="1" x14ac:dyDescent="0.3">
      <c r="B6" s="46"/>
      <c r="C6" s="46"/>
      <c r="D6" s="46"/>
      <c r="E6" s="46"/>
      <c r="F6" s="46"/>
      <c r="G6" s="46"/>
    </row>
    <row r="7" spans="2:7" x14ac:dyDescent="0.25">
      <c r="B7" s="56" t="s">
        <v>48</v>
      </c>
      <c r="C7" s="57" t="s">
        <v>49</v>
      </c>
      <c r="D7" s="57" t="s">
        <v>50</v>
      </c>
      <c r="E7" s="57" t="s">
        <v>51</v>
      </c>
      <c r="F7" s="57" t="s">
        <v>52</v>
      </c>
      <c r="G7" s="58" t="s">
        <v>53</v>
      </c>
    </row>
    <row r="8" spans="2:7" x14ac:dyDescent="0.25">
      <c r="B8" s="49">
        <v>1</v>
      </c>
      <c r="C8" s="47" t="s">
        <v>54</v>
      </c>
      <c r="D8" s="47" t="s">
        <v>55</v>
      </c>
      <c r="E8" s="47" t="s">
        <v>56</v>
      </c>
      <c r="F8" s="47"/>
      <c r="G8" s="54" t="s">
        <v>57</v>
      </c>
    </row>
    <row r="9" spans="2:7" x14ac:dyDescent="0.25">
      <c r="B9" s="49">
        <v>2</v>
      </c>
      <c r="C9" s="47" t="s">
        <v>58</v>
      </c>
      <c r="D9" s="47" t="s">
        <v>59</v>
      </c>
      <c r="E9" s="47" t="s">
        <v>56</v>
      </c>
      <c r="F9" s="47"/>
      <c r="G9" s="54"/>
    </row>
    <row r="10" spans="2:7" x14ac:dyDescent="0.25">
      <c r="B10" s="49">
        <v>3</v>
      </c>
      <c r="C10" s="47" t="s">
        <v>60</v>
      </c>
      <c r="D10" s="47" t="s">
        <v>61</v>
      </c>
      <c r="E10" s="47" t="s">
        <v>56</v>
      </c>
      <c r="F10" s="47"/>
      <c r="G10" s="54"/>
    </row>
    <row r="11" spans="2:7" x14ac:dyDescent="0.25">
      <c r="B11" s="49">
        <v>4</v>
      </c>
      <c r="C11" s="47" t="s">
        <v>62</v>
      </c>
      <c r="D11" s="47" t="s">
        <v>63</v>
      </c>
      <c r="E11" s="47" t="s">
        <v>56</v>
      </c>
      <c r="F11" s="47" t="s">
        <v>64</v>
      </c>
      <c r="G11" s="54" t="s">
        <v>65</v>
      </c>
    </row>
    <row r="12" spans="2:7" x14ac:dyDescent="0.25">
      <c r="B12" s="542">
        <v>5</v>
      </c>
      <c r="C12" s="53" t="s">
        <v>66</v>
      </c>
      <c r="D12" s="53" t="s">
        <v>67</v>
      </c>
      <c r="E12" s="53" t="s">
        <v>56</v>
      </c>
      <c r="F12" s="47"/>
      <c r="G12" s="54"/>
    </row>
    <row r="13" spans="2:7" x14ac:dyDescent="0.25">
      <c r="B13" s="542"/>
      <c r="C13" s="53" t="s">
        <v>68</v>
      </c>
      <c r="D13" s="53" t="s">
        <v>69</v>
      </c>
      <c r="E13" s="53" t="s">
        <v>70</v>
      </c>
      <c r="F13" s="47"/>
      <c r="G13" s="54"/>
    </row>
    <row r="14" spans="2:7" x14ac:dyDescent="0.25">
      <c r="B14" s="542">
        <v>6</v>
      </c>
      <c r="C14" s="48" t="s">
        <v>71</v>
      </c>
      <c r="D14" s="48" t="s">
        <v>72</v>
      </c>
      <c r="E14" s="48" t="s">
        <v>56</v>
      </c>
      <c r="F14" s="47"/>
      <c r="G14" s="54"/>
    </row>
    <row r="15" spans="2:7" x14ac:dyDescent="0.25">
      <c r="B15" s="542"/>
      <c r="C15" s="48" t="s">
        <v>73</v>
      </c>
      <c r="D15" s="48" t="s">
        <v>74</v>
      </c>
      <c r="E15" s="48" t="s">
        <v>70</v>
      </c>
      <c r="F15" s="47"/>
      <c r="G15" s="54"/>
    </row>
    <row r="16" spans="2:7" x14ac:dyDescent="0.25">
      <c r="B16" s="49">
        <v>7</v>
      </c>
      <c r="C16" s="47" t="s">
        <v>75</v>
      </c>
      <c r="D16" s="47" t="s">
        <v>76</v>
      </c>
      <c r="E16" s="47" t="s">
        <v>56</v>
      </c>
      <c r="F16" s="47"/>
      <c r="G16" s="54"/>
    </row>
    <row r="17" spans="2:7" x14ac:dyDescent="0.25">
      <c r="B17" s="49">
        <v>8</v>
      </c>
      <c r="C17" s="47" t="s">
        <v>77</v>
      </c>
      <c r="D17" s="47" t="s">
        <v>78</v>
      </c>
      <c r="E17" s="47" t="s">
        <v>56</v>
      </c>
      <c r="F17" s="47" t="s">
        <v>79</v>
      </c>
      <c r="G17" s="54" t="s">
        <v>80</v>
      </c>
    </row>
    <row r="18" spans="2:7" ht="13.8" thickBot="1" x14ac:dyDescent="0.3">
      <c r="B18" s="50">
        <v>9</v>
      </c>
      <c r="C18" s="51" t="s">
        <v>81</v>
      </c>
      <c r="D18" s="51" t="s">
        <v>82</v>
      </c>
      <c r="E18" s="51" t="s">
        <v>56</v>
      </c>
      <c r="F18" s="51" t="s">
        <v>83</v>
      </c>
      <c r="G18" s="55" t="s">
        <v>80</v>
      </c>
    </row>
    <row r="19" spans="2:7" ht="13.8" thickBot="1" x14ac:dyDescent="0.3">
      <c r="B19" s="46"/>
      <c r="C19" s="46"/>
      <c r="D19" s="46" t="s">
        <v>84</v>
      </c>
      <c r="E19" s="51" t="s">
        <v>56</v>
      </c>
      <c r="F19" s="46"/>
      <c r="G19" s="46" t="s">
        <v>85</v>
      </c>
    </row>
    <row r="21" spans="2:7" x14ac:dyDescent="0.25">
      <c r="C21" s="118" t="s">
        <v>2336</v>
      </c>
      <c r="D21" s="118" t="s">
        <v>2337</v>
      </c>
    </row>
  </sheetData>
  <mergeCells count="2">
    <mergeCell ref="B12:B13"/>
    <mergeCell ref="B14:B1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I79"/>
  <sheetViews>
    <sheetView topLeftCell="A40" zoomScale="70" zoomScaleNormal="70" workbookViewId="0">
      <selection activeCell="D78" sqref="D78"/>
    </sheetView>
  </sheetViews>
  <sheetFormatPr baseColWidth="10" defaultRowHeight="13.2" x14ac:dyDescent="0.25"/>
  <cols>
    <col min="1" max="1" width="20" customWidth="1"/>
    <col min="2" max="2" width="17.109375" bestFit="1" customWidth="1"/>
    <col min="3" max="3" width="17.88671875" bestFit="1" customWidth="1"/>
    <col min="5" max="5" width="17.44140625" bestFit="1" customWidth="1"/>
    <col min="6" max="6" width="19.33203125" customWidth="1"/>
    <col min="7" max="7" width="25" bestFit="1" customWidth="1"/>
    <col min="10" max="10" width="5.44140625" bestFit="1" customWidth="1"/>
    <col min="11" max="12" width="5" customWidth="1"/>
    <col min="13" max="13" width="5" bestFit="1" customWidth="1"/>
    <col min="14" max="14" width="5.44140625" customWidth="1"/>
    <col min="15" max="15" width="10.109375" bestFit="1" customWidth="1"/>
    <col min="16" max="16" width="32.109375" bestFit="1" customWidth="1"/>
    <col min="17" max="17" width="8.6640625" bestFit="1" customWidth="1"/>
    <col min="23" max="23" width="26" bestFit="1" customWidth="1"/>
    <col min="24" max="24" width="52.44140625" bestFit="1" customWidth="1"/>
    <col min="37" max="37" width="12.88671875" bestFit="1" customWidth="1"/>
    <col min="57" max="57" width="23.44140625" bestFit="1" customWidth="1"/>
    <col min="58" max="58" width="24.33203125" bestFit="1" customWidth="1"/>
    <col min="64" max="64" width="16" bestFit="1" customWidth="1"/>
    <col min="68" max="68" width="15.88671875" bestFit="1" customWidth="1"/>
  </cols>
  <sheetData>
    <row r="1" spans="1:24" ht="20.399999999999999" x14ac:dyDescent="0.25">
      <c r="A1" s="93" t="s">
        <v>261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3" spans="1:24" x14ac:dyDescent="0.25">
      <c r="A3" s="62"/>
      <c r="B3" s="59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59"/>
    </row>
    <row r="4" spans="1:24" ht="26.4" x14ac:dyDescent="0.25">
      <c r="A4" s="60" t="s">
        <v>86</v>
      </c>
      <c r="B4" s="60" t="s">
        <v>87</v>
      </c>
      <c r="C4" s="60" t="s">
        <v>88</v>
      </c>
      <c r="D4" s="61" t="s">
        <v>89</v>
      </c>
      <c r="E4" s="60" t="s">
        <v>90</v>
      </c>
      <c r="F4" s="60" t="s">
        <v>8</v>
      </c>
      <c r="G4" s="61" t="s">
        <v>91</v>
      </c>
      <c r="H4" s="63" t="s">
        <v>92</v>
      </c>
      <c r="I4" s="63" t="s">
        <v>93</v>
      </c>
      <c r="J4" s="543" t="s">
        <v>94</v>
      </c>
      <c r="K4" s="544"/>
      <c r="L4" s="544"/>
      <c r="M4" s="545"/>
      <c r="N4" s="546" t="s">
        <v>95</v>
      </c>
      <c r="O4" s="547"/>
      <c r="P4" s="548"/>
      <c r="Q4" s="60" t="s">
        <v>96</v>
      </c>
      <c r="R4" s="61" t="s">
        <v>97</v>
      </c>
      <c r="S4" s="61" t="s">
        <v>98</v>
      </c>
      <c r="T4" s="61" t="s">
        <v>99</v>
      </c>
      <c r="U4" s="61" t="s">
        <v>100</v>
      </c>
      <c r="V4" s="61" t="s">
        <v>101</v>
      </c>
      <c r="W4" s="64" t="s">
        <v>102</v>
      </c>
      <c r="X4" s="65"/>
    </row>
    <row r="5" spans="1:24" x14ac:dyDescent="0.25">
      <c r="A5" s="76"/>
      <c r="B5" s="60"/>
      <c r="C5" s="60"/>
      <c r="D5" s="61"/>
      <c r="E5" s="60"/>
      <c r="F5" s="60"/>
      <c r="G5" s="61"/>
      <c r="H5" s="63"/>
      <c r="I5" s="63"/>
      <c r="J5" s="61">
        <v>2009</v>
      </c>
      <c r="K5" s="61">
        <v>2010</v>
      </c>
      <c r="L5" s="61">
        <v>2011</v>
      </c>
      <c r="M5" s="61">
        <v>2012</v>
      </c>
      <c r="N5" s="60" t="s">
        <v>103</v>
      </c>
      <c r="O5" s="60" t="s">
        <v>104</v>
      </c>
      <c r="P5" s="60" t="s">
        <v>105</v>
      </c>
      <c r="Q5" s="60"/>
      <c r="R5" s="61"/>
      <c r="S5" s="61"/>
      <c r="T5" s="61"/>
      <c r="U5" s="61"/>
      <c r="V5" s="61"/>
      <c r="W5" s="64"/>
      <c r="X5" s="65"/>
    </row>
    <row r="6" spans="1:24" ht="26.4" x14ac:dyDescent="0.25">
      <c r="A6" s="59"/>
      <c r="B6" s="68">
        <v>1927</v>
      </c>
      <c r="C6" s="68">
        <v>27072</v>
      </c>
      <c r="D6" s="68" t="s">
        <v>38</v>
      </c>
      <c r="E6" s="68" t="s">
        <v>106</v>
      </c>
      <c r="F6" s="70" t="s">
        <v>107</v>
      </c>
      <c r="G6" s="68" t="s">
        <v>108</v>
      </c>
      <c r="H6" s="68"/>
      <c r="I6" s="68" t="s">
        <v>27</v>
      </c>
      <c r="J6" s="68"/>
      <c r="K6" s="68"/>
      <c r="L6" s="68"/>
      <c r="M6" s="68"/>
      <c r="N6" s="68"/>
      <c r="O6" s="68" t="s">
        <v>27</v>
      </c>
      <c r="P6" s="68"/>
      <c r="Q6" s="68"/>
      <c r="R6" s="68"/>
      <c r="S6" s="68"/>
      <c r="T6" s="68"/>
      <c r="U6" s="68"/>
      <c r="V6" s="68"/>
      <c r="W6" s="68" t="s">
        <v>109</v>
      </c>
      <c r="X6" s="77" t="s">
        <v>110</v>
      </c>
    </row>
    <row r="7" spans="1:24" x14ac:dyDescent="0.25">
      <c r="A7" s="59"/>
      <c r="B7" s="68">
        <v>4152</v>
      </c>
      <c r="C7" s="68" t="s">
        <v>111</v>
      </c>
      <c r="D7" s="67" t="s">
        <v>112</v>
      </c>
      <c r="E7" s="72" t="s">
        <v>113</v>
      </c>
      <c r="F7" s="72" t="s">
        <v>114</v>
      </c>
      <c r="G7" s="73" t="s">
        <v>115</v>
      </c>
      <c r="H7" s="73"/>
      <c r="I7" s="73" t="s">
        <v>27</v>
      </c>
      <c r="J7" s="73"/>
      <c r="K7" s="73" t="s">
        <v>27</v>
      </c>
      <c r="L7" s="73"/>
      <c r="M7" s="73"/>
      <c r="N7" s="73"/>
      <c r="O7" s="73" t="s">
        <v>27</v>
      </c>
      <c r="P7" s="74"/>
      <c r="Q7" s="68"/>
      <c r="R7" s="68"/>
      <c r="S7" s="68"/>
      <c r="T7" s="68" t="s">
        <v>27</v>
      </c>
      <c r="U7" s="68"/>
      <c r="V7" s="68"/>
      <c r="W7" s="68" t="s">
        <v>116</v>
      </c>
      <c r="X7" s="78" t="s">
        <v>117</v>
      </c>
    </row>
    <row r="8" spans="1:24" x14ac:dyDescent="0.25">
      <c r="A8" s="59"/>
      <c r="B8" s="68"/>
      <c r="C8" s="68" t="s">
        <v>118</v>
      </c>
      <c r="D8" s="68" t="s">
        <v>119</v>
      </c>
      <c r="E8" s="72" t="s">
        <v>113</v>
      </c>
      <c r="F8" s="72" t="s">
        <v>120</v>
      </c>
      <c r="G8" s="73" t="s">
        <v>121</v>
      </c>
      <c r="H8" s="73"/>
      <c r="I8" s="73"/>
      <c r="J8" s="73"/>
      <c r="K8" s="73"/>
      <c r="L8" s="73"/>
      <c r="M8" s="73"/>
      <c r="N8" s="73"/>
      <c r="O8" s="73" t="s">
        <v>27</v>
      </c>
      <c r="P8" s="74"/>
      <c r="Q8" s="68"/>
      <c r="R8" s="68"/>
      <c r="S8" s="68"/>
      <c r="T8" s="68"/>
      <c r="U8" s="68"/>
      <c r="V8" s="68"/>
      <c r="W8" s="68" t="s">
        <v>122</v>
      </c>
      <c r="X8" s="77" t="s">
        <v>123</v>
      </c>
    </row>
    <row r="9" spans="1:24" ht="26.4" x14ac:dyDescent="0.25">
      <c r="A9" s="59"/>
      <c r="B9" s="68">
        <v>3619</v>
      </c>
      <c r="C9" s="68">
        <v>31078</v>
      </c>
      <c r="D9" s="68" t="s">
        <v>35</v>
      </c>
      <c r="E9" s="70" t="s">
        <v>124</v>
      </c>
      <c r="F9" s="70" t="s">
        <v>33</v>
      </c>
      <c r="G9" s="68" t="s">
        <v>125</v>
      </c>
      <c r="H9" s="68"/>
      <c r="I9" s="68"/>
      <c r="J9" s="68"/>
      <c r="K9" s="68"/>
      <c r="L9" s="68"/>
      <c r="M9" s="68"/>
      <c r="N9" s="68"/>
      <c r="O9" s="68"/>
      <c r="P9" s="68" t="s">
        <v>27</v>
      </c>
      <c r="Q9" s="68"/>
      <c r="R9" s="68" t="s">
        <v>27</v>
      </c>
      <c r="S9" s="68"/>
      <c r="T9" s="68"/>
      <c r="U9" s="68"/>
      <c r="V9" s="68"/>
      <c r="W9" s="68" t="s">
        <v>126</v>
      </c>
      <c r="X9" s="79" t="s">
        <v>127</v>
      </c>
    </row>
    <row r="10" spans="1:24" ht="26.4" x14ac:dyDescent="0.25">
      <c r="A10" s="59"/>
      <c r="B10" s="68">
        <v>3231</v>
      </c>
      <c r="C10" s="68">
        <v>30103</v>
      </c>
      <c r="D10" s="68" t="s">
        <v>128</v>
      </c>
      <c r="E10" s="68" t="s">
        <v>106</v>
      </c>
      <c r="F10" s="68" t="s">
        <v>129</v>
      </c>
      <c r="G10" s="68"/>
      <c r="H10" s="68"/>
      <c r="I10" s="68"/>
      <c r="J10" s="68" t="s">
        <v>27</v>
      </c>
      <c r="K10" s="68"/>
      <c r="L10" s="68"/>
      <c r="M10" s="68"/>
      <c r="N10" s="68"/>
      <c r="O10" s="68" t="s">
        <v>27</v>
      </c>
      <c r="P10" s="68"/>
      <c r="Q10" s="68"/>
      <c r="R10" s="68"/>
      <c r="S10" s="68"/>
      <c r="T10" s="68"/>
      <c r="U10" s="68"/>
      <c r="V10" s="68"/>
      <c r="W10" s="68" t="s">
        <v>130</v>
      </c>
      <c r="X10" s="79" t="s">
        <v>131</v>
      </c>
    </row>
    <row r="11" spans="1:24" x14ac:dyDescent="0.25">
      <c r="A11" s="59"/>
      <c r="B11" s="68">
        <v>100539</v>
      </c>
      <c r="C11" s="68" t="s">
        <v>132</v>
      </c>
      <c r="D11" s="68" t="s">
        <v>133</v>
      </c>
      <c r="E11" s="70" t="s">
        <v>113</v>
      </c>
      <c r="F11" s="68" t="s">
        <v>134</v>
      </c>
      <c r="G11" s="68" t="s">
        <v>135</v>
      </c>
      <c r="H11" s="68"/>
      <c r="I11" s="68" t="s">
        <v>27</v>
      </c>
      <c r="J11" s="68"/>
      <c r="K11" s="68" t="s">
        <v>27</v>
      </c>
      <c r="L11" s="68" t="s">
        <v>27</v>
      </c>
      <c r="M11" s="68"/>
      <c r="N11" s="68"/>
      <c r="O11" s="68"/>
      <c r="P11" s="68" t="s">
        <v>27</v>
      </c>
      <c r="Q11" s="68"/>
      <c r="R11" s="68"/>
      <c r="S11" s="68"/>
      <c r="T11" s="68"/>
      <c r="U11" s="68"/>
      <c r="V11" s="68"/>
      <c r="W11" s="68" t="s">
        <v>136</v>
      </c>
      <c r="X11" s="78" t="s">
        <v>137</v>
      </c>
    </row>
    <row r="12" spans="1:24" x14ac:dyDescent="0.25">
      <c r="A12" s="59"/>
      <c r="B12" s="68">
        <v>3520</v>
      </c>
      <c r="C12" s="68">
        <v>31032</v>
      </c>
      <c r="D12" s="68" t="s">
        <v>138</v>
      </c>
      <c r="E12" s="68" t="s">
        <v>139</v>
      </c>
      <c r="F12" s="68"/>
      <c r="G12" s="68" t="s">
        <v>125</v>
      </c>
      <c r="H12" s="68"/>
      <c r="I12" s="68"/>
      <c r="J12" s="68"/>
      <c r="K12" s="68"/>
      <c r="L12" s="68"/>
      <c r="M12" s="68"/>
      <c r="N12" s="68" t="s">
        <v>27</v>
      </c>
      <c r="O12" s="68"/>
      <c r="P12" s="68"/>
      <c r="Q12" s="68"/>
      <c r="R12" s="68"/>
      <c r="S12" s="68"/>
      <c r="T12" s="68"/>
      <c r="U12" s="68" t="s">
        <v>27</v>
      </c>
      <c r="V12" s="68"/>
      <c r="W12" s="68"/>
      <c r="X12" s="77" t="s">
        <v>140</v>
      </c>
    </row>
    <row r="13" spans="1:24" ht="26.4" x14ac:dyDescent="0.25">
      <c r="A13" s="59"/>
      <c r="B13" s="68">
        <v>3619</v>
      </c>
      <c r="C13" s="68">
        <v>31078</v>
      </c>
      <c r="D13" s="68" t="s">
        <v>35</v>
      </c>
      <c r="E13" s="70" t="s">
        <v>124</v>
      </c>
      <c r="F13" s="70" t="s">
        <v>33</v>
      </c>
      <c r="G13" s="68" t="s">
        <v>125</v>
      </c>
      <c r="H13" s="68"/>
      <c r="I13" s="68"/>
      <c r="J13" s="68"/>
      <c r="K13" s="68"/>
      <c r="L13" s="68"/>
      <c r="M13" s="68"/>
      <c r="N13" s="68"/>
      <c r="O13" s="68"/>
      <c r="P13" s="68" t="s">
        <v>27</v>
      </c>
      <c r="Q13" s="68"/>
      <c r="R13" s="68" t="s">
        <v>27</v>
      </c>
      <c r="S13" s="68"/>
      <c r="T13" s="68"/>
      <c r="U13" s="68"/>
      <c r="V13" s="68"/>
      <c r="W13" s="68" t="s">
        <v>141</v>
      </c>
      <c r="X13" s="77" t="s">
        <v>142</v>
      </c>
    </row>
    <row r="14" spans="1:24" x14ac:dyDescent="0.25">
      <c r="A14" s="59"/>
      <c r="B14" s="68">
        <v>100441</v>
      </c>
      <c r="C14" s="68" t="s">
        <v>143</v>
      </c>
      <c r="D14" s="68" t="s">
        <v>119</v>
      </c>
      <c r="E14" s="70" t="s">
        <v>113</v>
      </c>
      <c r="F14" s="70" t="s">
        <v>120</v>
      </c>
      <c r="G14" s="68" t="s">
        <v>135</v>
      </c>
      <c r="H14" s="68"/>
      <c r="I14" s="68" t="s">
        <v>27</v>
      </c>
      <c r="J14" s="68"/>
      <c r="K14" s="68"/>
      <c r="L14" s="68"/>
      <c r="M14" s="68"/>
      <c r="N14" s="68"/>
      <c r="O14" s="68"/>
      <c r="P14" s="68" t="s">
        <v>27</v>
      </c>
      <c r="Q14" s="68"/>
      <c r="R14" s="68"/>
      <c r="S14" s="68" t="s">
        <v>27</v>
      </c>
      <c r="T14" s="68"/>
      <c r="U14" s="68"/>
      <c r="V14" s="68"/>
      <c r="W14" s="68" t="s">
        <v>144</v>
      </c>
      <c r="X14" s="77" t="s">
        <v>145</v>
      </c>
    </row>
    <row r="15" spans="1:24" x14ac:dyDescent="0.25">
      <c r="A15" s="59"/>
      <c r="B15" s="68">
        <v>4152</v>
      </c>
      <c r="C15" s="68" t="s">
        <v>111</v>
      </c>
      <c r="D15" s="67" t="s">
        <v>112</v>
      </c>
      <c r="E15" s="72" t="s">
        <v>146</v>
      </c>
      <c r="F15" s="72" t="s">
        <v>114</v>
      </c>
      <c r="G15" s="73" t="s">
        <v>115</v>
      </c>
      <c r="H15" s="73" t="s">
        <v>41</v>
      </c>
      <c r="I15" s="73" t="s">
        <v>27</v>
      </c>
      <c r="J15" s="73"/>
      <c r="K15" s="73" t="s">
        <v>27</v>
      </c>
      <c r="L15" s="73"/>
      <c r="M15" s="73"/>
      <c r="N15" s="73"/>
      <c r="O15" s="73" t="s">
        <v>27</v>
      </c>
      <c r="P15" s="74"/>
      <c r="Q15" s="68"/>
      <c r="R15" s="68"/>
      <c r="S15" s="68"/>
      <c r="T15" s="68" t="s">
        <v>27</v>
      </c>
      <c r="U15" s="68"/>
      <c r="V15" s="68"/>
      <c r="W15" s="68" t="s">
        <v>147</v>
      </c>
      <c r="X15" s="80" t="s">
        <v>148</v>
      </c>
    </row>
    <row r="16" spans="1:24" x14ac:dyDescent="0.25">
      <c r="A16" s="59"/>
      <c r="B16" s="68">
        <v>2322</v>
      </c>
      <c r="C16" s="68">
        <v>28064</v>
      </c>
      <c r="D16" s="68" t="s">
        <v>149</v>
      </c>
      <c r="E16" s="68" t="s">
        <v>150</v>
      </c>
      <c r="F16" s="70" t="s">
        <v>34</v>
      </c>
      <c r="G16" s="68"/>
      <c r="H16" s="68" t="s">
        <v>41</v>
      </c>
      <c r="I16" s="68"/>
      <c r="J16" s="68"/>
      <c r="K16" s="68"/>
      <c r="L16" s="68"/>
      <c r="M16" s="68"/>
      <c r="N16" s="68"/>
      <c r="O16" s="68"/>
      <c r="P16" s="68" t="s">
        <v>27</v>
      </c>
      <c r="Q16" s="68"/>
      <c r="R16" s="68"/>
      <c r="S16" s="68"/>
      <c r="T16" s="68"/>
      <c r="U16" s="68"/>
      <c r="V16" s="68"/>
      <c r="W16" s="68" t="s">
        <v>151</v>
      </c>
      <c r="X16" s="80" t="s">
        <v>152</v>
      </c>
    </row>
    <row r="17" spans="1:16363" x14ac:dyDescent="0.25">
      <c r="A17" s="59"/>
      <c r="B17" s="68">
        <v>100539</v>
      </c>
      <c r="C17" s="68" t="s">
        <v>132</v>
      </c>
      <c r="D17" s="68" t="s">
        <v>133</v>
      </c>
      <c r="E17" s="70" t="s">
        <v>113</v>
      </c>
      <c r="F17" s="68" t="s">
        <v>134</v>
      </c>
      <c r="G17" s="68" t="s">
        <v>135</v>
      </c>
      <c r="H17" s="68" t="s">
        <v>41</v>
      </c>
      <c r="I17" s="68" t="s">
        <v>27</v>
      </c>
      <c r="J17" s="68"/>
      <c r="K17" s="68" t="s">
        <v>27</v>
      </c>
      <c r="L17" s="68" t="s">
        <v>27</v>
      </c>
      <c r="M17" s="68"/>
      <c r="N17" s="68"/>
      <c r="O17" s="68"/>
      <c r="P17" s="68" t="s">
        <v>27</v>
      </c>
      <c r="Q17" s="68"/>
      <c r="R17" s="68"/>
      <c r="S17" s="68"/>
      <c r="T17" s="68"/>
      <c r="U17" s="68"/>
      <c r="V17" s="68"/>
      <c r="W17" s="68" t="s">
        <v>153</v>
      </c>
      <c r="X17" s="77" t="s">
        <v>154</v>
      </c>
      <c r="Y17" s="59"/>
      <c r="Z17" s="59"/>
    </row>
    <row r="18" spans="1:16363" x14ac:dyDescent="0.25">
      <c r="A18" s="62"/>
      <c r="B18" s="75">
        <v>2357</v>
      </c>
      <c r="C18" s="75">
        <v>28088</v>
      </c>
      <c r="D18" s="75" t="s">
        <v>155</v>
      </c>
      <c r="E18" s="75" t="s">
        <v>106</v>
      </c>
      <c r="F18" s="75" t="s">
        <v>156</v>
      </c>
      <c r="G18" s="75"/>
      <c r="H18" s="75" t="s">
        <v>41</v>
      </c>
      <c r="I18" s="75"/>
      <c r="J18" s="75"/>
      <c r="K18" s="75"/>
      <c r="L18" s="75"/>
      <c r="M18" s="75"/>
      <c r="N18" s="75"/>
      <c r="O18" s="75"/>
      <c r="P18" s="75" t="s">
        <v>27</v>
      </c>
      <c r="Q18" s="75"/>
      <c r="R18" s="75"/>
      <c r="S18" s="75"/>
      <c r="T18" s="75"/>
      <c r="U18" s="75"/>
      <c r="V18" s="75"/>
      <c r="W18" s="75" t="s">
        <v>157</v>
      </c>
      <c r="X18" s="65"/>
      <c r="Y18" s="59"/>
      <c r="Z18" s="59"/>
    </row>
    <row r="19" spans="1:16363" x14ac:dyDescent="0.25">
      <c r="A19" s="62"/>
      <c r="B19" s="75">
        <v>1925</v>
      </c>
      <c r="C19" s="75">
        <v>27070</v>
      </c>
      <c r="D19" s="75" t="s">
        <v>30</v>
      </c>
      <c r="E19" s="75" t="s">
        <v>106</v>
      </c>
      <c r="F19" s="75" t="s">
        <v>34</v>
      </c>
      <c r="G19" s="75"/>
      <c r="H19" s="75" t="s">
        <v>41</v>
      </c>
      <c r="I19" s="75" t="s">
        <v>27</v>
      </c>
      <c r="J19" s="75"/>
      <c r="K19" s="75"/>
      <c r="L19" s="75"/>
      <c r="M19" s="75"/>
      <c r="N19" s="75" t="s">
        <v>27</v>
      </c>
      <c r="O19" s="75"/>
      <c r="P19" s="75"/>
      <c r="Q19" s="75"/>
      <c r="R19" s="75"/>
      <c r="S19" s="75"/>
      <c r="T19" s="75"/>
      <c r="U19" s="75"/>
      <c r="V19" s="75"/>
      <c r="W19" s="75"/>
      <c r="X19" s="65"/>
      <c r="Y19" s="59"/>
      <c r="Z19" s="59"/>
    </row>
    <row r="20" spans="1:16363" x14ac:dyDescent="0.25">
      <c r="A20" s="69">
        <v>11</v>
      </c>
      <c r="B20" s="69">
        <v>2335</v>
      </c>
      <c r="C20" s="69">
        <v>28077</v>
      </c>
      <c r="D20" s="69" t="s">
        <v>25</v>
      </c>
      <c r="E20" s="69" t="s">
        <v>158</v>
      </c>
      <c r="F20" s="69" t="s">
        <v>24</v>
      </c>
      <c r="G20" s="69"/>
      <c r="H20" s="69"/>
      <c r="I20" s="69"/>
      <c r="J20" s="69"/>
      <c r="K20" s="69"/>
      <c r="L20" s="69"/>
      <c r="M20" s="69"/>
      <c r="N20" s="69" t="s">
        <v>27</v>
      </c>
      <c r="O20" s="69"/>
      <c r="P20" s="69"/>
      <c r="Q20" s="69"/>
      <c r="R20" s="69" t="s">
        <v>27</v>
      </c>
      <c r="S20" s="69"/>
      <c r="T20" s="69"/>
      <c r="U20" s="69"/>
      <c r="V20" s="69"/>
      <c r="W20" s="69"/>
      <c r="X20" s="69"/>
      <c r="Y20" s="66" t="s">
        <v>159</v>
      </c>
      <c r="Z20" s="71"/>
    </row>
    <row r="21" spans="1:16363" x14ac:dyDescent="0.25">
      <c r="A21" s="87"/>
      <c r="B21" s="29">
        <v>101265</v>
      </c>
      <c r="C21" s="37" t="s">
        <v>202</v>
      </c>
      <c r="D21" s="87"/>
      <c r="E21" s="87"/>
      <c r="F21" s="69" t="s">
        <v>203</v>
      </c>
      <c r="G21" s="87"/>
      <c r="H21" s="37" t="s">
        <v>41</v>
      </c>
      <c r="I21" s="90" t="s">
        <v>27</v>
      </c>
      <c r="J21" s="87"/>
      <c r="K21" s="87"/>
      <c r="L21" s="90"/>
      <c r="M21" s="90" t="s">
        <v>27</v>
      </c>
      <c r="N21" s="90"/>
      <c r="O21" s="90" t="s">
        <v>27</v>
      </c>
      <c r="P21" s="87"/>
      <c r="Q21" s="87"/>
      <c r="R21" s="87"/>
      <c r="S21" s="87"/>
      <c r="T21" s="87"/>
      <c r="U21" s="87"/>
      <c r="V21" s="87"/>
      <c r="W21" s="84" t="s">
        <v>205</v>
      </c>
      <c r="X21" s="87" t="s">
        <v>247</v>
      </c>
    </row>
    <row r="22" spans="1:16363" s="3" customFormat="1" ht="26.4" x14ac:dyDescent="0.25">
      <c r="A22" s="29">
        <v>4123</v>
      </c>
      <c r="B22" s="37" t="s">
        <v>212</v>
      </c>
      <c r="C22" s="37" t="s">
        <v>213</v>
      </c>
      <c r="D22" s="37" t="s">
        <v>301</v>
      </c>
      <c r="E22" s="26"/>
      <c r="F22" s="36" t="s">
        <v>24</v>
      </c>
      <c r="G22" s="26"/>
      <c r="H22" s="26"/>
      <c r="I22" s="33"/>
      <c r="J22" s="26"/>
      <c r="K22" s="33"/>
      <c r="L22" s="26"/>
      <c r="M22" s="26"/>
      <c r="N22" s="37" t="s">
        <v>41</v>
      </c>
      <c r="O22" s="37" t="s">
        <v>183</v>
      </c>
      <c r="P22" s="40" t="s">
        <v>279</v>
      </c>
      <c r="Q22" s="40" t="s">
        <v>280</v>
      </c>
      <c r="R22" s="27"/>
      <c r="S22" s="27"/>
      <c r="T22" s="27"/>
      <c r="U22" s="27"/>
      <c r="V22" s="27"/>
      <c r="W22" s="27"/>
      <c r="X22" s="102" t="s">
        <v>340</v>
      </c>
      <c r="Y22" s="38" t="s">
        <v>24</v>
      </c>
      <c r="Z22" s="38" t="s">
        <v>25</v>
      </c>
      <c r="AA22" s="27" t="s">
        <v>27</v>
      </c>
      <c r="AB22" s="28"/>
      <c r="AC22" s="28"/>
      <c r="AD22" s="28"/>
      <c r="AE22" s="29"/>
      <c r="AF22" s="29"/>
      <c r="AG22" s="30"/>
      <c r="AH22" s="30"/>
      <c r="AI22" s="30"/>
      <c r="AJ22" s="30"/>
      <c r="AK22" s="30"/>
      <c r="AL22" s="30"/>
      <c r="AM22" s="30"/>
      <c r="AN22" s="31"/>
      <c r="AO22" s="29"/>
      <c r="AP22" s="39" t="s">
        <v>45</v>
      </c>
      <c r="AQ22" s="31"/>
      <c r="AR22" s="31"/>
      <c r="AS22" s="32"/>
      <c r="AT22" s="27"/>
      <c r="AU22" s="27"/>
      <c r="AV22" s="27"/>
      <c r="AW22" s="27"/>
      <c r="AX22" s="27"/>
      <c r="AY22" s="27"/>
      <c r="AZ22" s="40" t="s">
        <v>27</v>
      </c>
      <c r="BA22" s="27"/>
      <c r="BB22" s="27"/>
      <c r="BC22" s="27"/>
      <c r="BD22" s="40"/>
      <c r="BE22" s="40"/>
      <c r="BF22" s="40" t="s">
        <v>274</v>
      </c>
      <c r="BG22" s="27"/>
      <c r="BH22" s="40"/>
      <c r="BI22" s="40" t="s">
        <v>27</v>
      </c>
      <c r="BJ22" s="40" t="s">
        <v>27</v>
      </c>
      <c r="BK22" s="27"/>
      <c r="BL22" s="27"/>
      <c r="BM22" s="27"/>
      <c r="BN22" s="27"/>
      <c r="BO22" s="27"/>
      <c r="BP22" s="27"/>
      <c r="BQ22" s="41"/>
    </row>
    <row r="23" spans="1:16363" x14ac:dyDescent="0.25">
      <c r="A23" s="29">
        <v>1912</v>
      </c>
      <c r="B23" s="26">
        <v>27082</v>
      </c>
      <c r="C23" s="26"/>
      <c r="D23" s="26"/>
      <c r="E23" s="9"/>
      <c r="F23" s="9"/>
      <c r="G23" s="9"/>
      <c r="H23" s="9"/>
      <c r="I23" s="8"/>
      <c r="J23" s="9"/>
      <c r="K23" s="8"/>
      <c r="L23" s="9"/>
      <c r="M23" s="9"/>
      <c r="N23" s="26"/>
      <c r="O23" s="37" t="s">
        <v>183</v>
      </c>
      <c r="P23" s="27"/>
      <c r="Q23" s="27"/>
      <c r="R23" s="27"/>
      <c r="S23" s="27"/>
      <c r="T23" s="27"/>
      <c r="U23" s="27"/>
      <c r="V23" s="27"/>
      <c r="W23" s="27"/>
      <c r="X23" s="102" t="s">
        <v>339</v>
      </c>
      <c r="Y23" s="38" t="s">
        <v>22</v>
      </c>
      <c r="Z23" s="38" t="s">
        <v>267</v>
      </c>
      <c r="AA23" s="27"/>
      <c r="AB23" s="28"/>
      <c r="AC23" s="28"/>
      <c r="AD23" s="28"/>
      <c r="AE23" s="29"/>
      <c r="AF23" s="29"/>
      <c r="AG23" s="30"/>
      <c r="AH23" s="30"/>
      <c r="AI23" s="30"/>
      <c r="AJ23" s="30"/>
      <c r="AK23" s="30"/>
      <c r="AL23" s="30"/>
      <c r="AM23" s="30"/>
      <c r="AN23" s="31"/>
      <c r="AO23" s="29"/>
      <c r="AP23" s="39" t="s">
        <v>46</v>
      </c>
      <c r="AQ23" s="31"/>
      <c r="AR23" s="31"/>
      <c r="AS23" s="32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40"/>
      <c r="BG23" s="27"/>
      <c r="BH23" s="27"/>
      <c r="BI23" s="40" t="s">
        <v>27</v>
      </c>
      <c r="BJ23" s="40" t="s">
        <v>27</v>
      </c>
      <c r="BK23" s="27"/>
      <c r="BL23" s="27"/>
      <c r="BM23" s="27"/>
      <c r="BN23" s="27"/>
      <c r="BO23" s="27"/>
      <c r="BP23" s="102" t="s">
        <v>27</v>
      </c>
      <c r="BQ23" s="34"/>
    </row>
    <row r="24" spans="1:16363" ht="26.4" x14ac:dyDescent="0.25">
      <c r="A24" s="29">
        <v>3231</v>
      </c>
      <c r="B24" s="26">
        <v>30103</v>
      </c>
      <c r="C24" s="26"/>
      <c r="D24" s="26"/>
      <c r="E24" s="37" t="s">
        <v>41</v>
      </c>
      <c r="F24" s="37" t="s">
        <v>183</v>
      </c>
      <c r="G24" s="40" t="s">
        <v>292</v>
      </c>
      <c r="H24" s="40" t="s">
        <v>302</v>
      </c>
      <c r="I24" s="27"/>
      <c r="J24" s="27"/>
      <c r="K24" s="27"/>
      <c r="L24" s="27"/>
      <c r="M24" s="27"/>
      <c r="N24" s="27"/>
      <c r="O24" s="27"/>
      <c r="P24" s="38" t="s">
        <v>42</v>
      </c>
      <c r="Q24" s="38" t="s">
        <v>43</v>
      </c>
      <c r="R24" s="27"/>
      <c r="S24" s="26"/>
      <c r="T24" s="31"/>
      <c r="U24" s="29"/>
      <c r="V24" s="39" t="s">
        <v>26</v>
      </c>
      <c r="W24" s="31"/>
      <c r="X24" s="32"/>
      <c r="Y24" s="27"/>
      <c r="Z24" s="27">
        <v>2000</v>
      </c>
      <c r="AA24" s="27"/>
      <c r="AB24" s="27"/>
      <c r="AC24" s="40" t="s">
        <v>27</v>
      </c>
      <c r="AD24" s="27"/>
      <c r="AE24" s="27"/>
      <c r="AF24" s="27"/>
      <c r="AG24" s="27"/>
      <c r="AH24" s="27"/>
      <c r="AI24" s="27"/>
      <c r="AJ24" s="27"/>
      <c r="AK24" s="40" t="s">
        <v>130</v>
      </c>
      <c r="AL24" s="27"/>
      <c r="AM24" s="27"/>
      <c r="AN24" s="40" t="s">
        <v>27</v>
      </c>
      <c r="AO24" s="27"/>
      <c r="AP24" s="27"/>
      <c r="AQ24" s="27"/>
      <c r="AR24" s="27"/>
      <c r="AS24" s="27"/>
      <c r="AT24" s="27"/>
      <c r="AU24" s="102" t="s">
        <v>27</v>
      </c>
      <c r="AV24" s="34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  <c r="CX24" s="85"/>
      <c r="CY24" s="85"/>
      <c r="CZ24" s="85"/>
      <c r="DA24" s="85"/>
      <c r="DB24" s="85"/>
      <c r="DC24" s="85"/>
      <c r="DD24" s="85"/>
      <c r="DE24" s="85"/>
      <c r="DF24" s="85"/>
      <c r="DG24" s="85"/>
      <c r="DH24" s="85"/>
      <c r="DI24" s="85"/>
      <c r="DJ24" s="85"/>
      <c r="DK24" s="85"/>
      <c r="DL24" s="85"/>
      <c r="DM24" s="85"/>
      <c r="DN24" s="85"/>
      <c r="DO24" s="85"/>
      <c r="DP24" s="85"/>
      <c r="DQ24" s="85"/>
      <c r="DR24" s="85"/>
      <c r="DS24" s="85"/>
      <c r="DT24" s="85"/>
      <c r="DU24" s="85"/>
      <c r="DV24" s="85"/>
      <c r="DW24" s="85"/>
      <c r="DX24" s="85"/>
      <c r="DY24" s="85"/>
      <c r="DZ24" s="85"/>
      <c r="EA24" s="85"/>
      <c r="EB24" s="85"/>
      <c r="EC24" s="85"/>
      <c r="ED24" s="85"/>
      <c r="EE24" s="85"/>
      <c r="EF24" s="85"/>
      <c r="EG24" s="85"/>
      <c r="EH24" s="85"/>
      <c r="EI24" s="85"/>
      <c r="EJ24" s="85"/>
      <c r="EK24" s="85"/>
      <c r="EL24" s="85"/>
      <c r="EM24" s="85"/>
      <c r="EN24" s="85"/>
      <c r="EO24" s="85"/>
      <c r="EP24" s="85"/>
      <c r="EQ24" s="85"/>
      <c r="ER24" s="85"/>
      <c r="ES24" s="85"/>
      <c r="ET24" s="85"/>
      <c r="EU24" s="85"/>
      <c r="EV24" s="85"/>
      <c r="EW24" s="85"/>
      <c r="EX24" s="85"/>
      <c r="EY24" s="85"/>
      <c r="EZ24" s="85"/>
      <c r="FA24" s="85"/>
      <c r="FB24" s="85"/>
      <c r="FC24" s="85"/>
      <c r="FD24" s="85"/>
      <c r="FE24" s="85"/>
      <c r="FF24" s="85"/>
      <c r="FG24" s="85"/>
      <c r="FH24" s="85"/>
      <c r="FI24" s="85"/>
      <c r="FJ24" s="85"/>
      <c r="FK24" s="85"/>
      <c r="FL24" s="85"/>
      <c r="FM24" s="85"/>
      <c r="FN24" s="85"/>
      <c r="FO24" s="85"/>
      <c r="FP24" s="85"/>
      <c r="FQ24" s="85"/>
      <c r="FR24" s="85"/>
      <c r="FS24" s="85"/>
      <c r="FT24" s="85"/>
      <c r="FU24" s="85"/>
      <c r="FV24" s="85"/>
      <c r="FW24" s="85"/>
      <c r="FX24" s="85"/>
      <c r="FY24" s="85"/>
      <c r="FZ24" s="85"/>
      <c r="GA24" s="85"/>
      <c r="GB24" s="85"/>
      <c r="GC24" s="85"/>
      <c r="GD24" s="85"/>
      <c r="GE24" s="85"/>
      <c r="GF24" s="85"/>
      <c r="GG24" s="85"/>
      <c r="GH24" s="85"/>
      <c r="GI24" s="85"/>
      <c r="GJ24" s="85"/>
      <c r="GK24" s="85"/>
      <c r="GL24" s="85"/>
      <c r="GM24" s="85"/>
      <c r="GN24" s="85"/>
      <c r="GO24" s="85"/>
      <c r="GP24" s="85"/>
      <c r="GQ24" s="85"/>
      <c r="GR24" s="85"/>
      <c r="GS24" s="85"/>
      <c r="GT24" s="85"/>
      <c r="GU24" s="85"/>
      <c r="GV24" s="85"/>
      <c r="GW24" s="85"/>
      <c r="GX24" s="85"/>
      <c r="GY24" s="85"/>
      <c r="GZ24" s="85"/>
      <c r="HA24" s="85"/>
      <c r="HB24" s="85"/>
      <c r="HC24" s="85"/>
      <c r="HD24" s="85"/>
      <c r="HE24" s="85"/>
      <c r="HF24" s="85"/>
      <c r="HG24" s="85"/>
      <c r="HH24" s="85"/>
      <c r="HI24" s="85"/>
      <c r="HJ24" s="85"/>
      <c r="HK24" s="85"/>
      <c r="HL24" s="85"/>
      <c r="HM24" s="85"/>
      <c r="HN24" s="85"/>
      <c r="HO24" s="85"/>
      <c r="HP24" s="85"/>
      <c r="HQ24" s="85"/>
      <c r="HR24" s="85"/>
      <c r="HS24" s="85"/>
      <c r="HT24" s="85"/>
      <c r="HU24" s="85"/>
      <c r="HV24" s="85"/>
      <c r="HW24" s="85"/>
      <c r="HX24" s="85"/>
      <c r="HY24" s="85"/>
      <c r="HZ24" s="85"/>
      <c r="IA24" s="85"/>
      <c r="IB24" s="85"/>
      <c r="IC24" s="85"/>
      <c r="ID24" s="85"/>
      <c r="IE24" s="85"/>
      <c r="IF24" s="85"/>
      <c r="IG24" s="85"/>
      <c r="IH24" s="85"/>
      <c r="II24" s="85"/>
      <c r="IJ24" s="85"/>
      <c r="IK24" s="85"/>
      <c r="IL24" s="85"/>
      <c r="IM24" s="85"/>
      <c r="IN24" s="85"/>
      <c r="IO24" s="85"/>
      <c r="IP24" s="85"/>
      <c r="IQ24" s="85"/>
      <c r="IR24" s="85"/>
      <c r="IS24" s="85"/>
      <c r="IT24" s="85"/>
      <c r="IU24" s="85"/>
      <c r="IV24" s="85"/>
      <c r="IW24" s="85"/>
      <c r="IX24" s="85"/>
      <c r="IY24" s="85"/>
      <c r="IZ24" s="85"/>
      <c r="JA24" s="85"/>
      <c r="JB24" s="85"/>
      <c r="JC24" s="85"/>
      <c r="JD24" s="85"/>
      <c r="JE24" s="85"/>
      <c r="JF24" s="85"/>
      <c r="JG24" s="85"/>
      <c r="JH24" s="85"/>
      <c r="JI24" s="85"/>
      <c r="JJ24" s="85"/>
      <c r="JK24" s="85"/>
      <c r="JL24" s="85"/>
      <c r="JM24" s="85"/>
      <c r="JN24" s="85"/>
      <c r="JO24" s="85"/>
      <c r="JP24" s="85"/>
      <c r="JQ24" s="85"/>
      <c r="JR24" s="85"/>
      <c r="JS24" s="85"/>
      <c r="JT24" s="85"/>
      <c r="JU24" s="85"/>
      <c r="JV24" s="85"/>
      <c r="JW24" s="85"/>
      <c r="JX24" s="85"/>
      <c r="JY24" s="85"/>
      <c r="JZ24" s="85"/>
      <c r="KA24" s="85"/>
      <c r="KB24" s="85"/>
      <c r="KC24" s="85"/>
      <c r="KD24" s="85"/>
      <c r="KE24" s="85"/>
      <c r="KF24" s="85"/>
      <c r="KG24" s="85"/>
      <c r="KH24" s="85"/>
      <c r="KI24" s="85"/>
      <c r="KJ24" s="85"/>
      <c r="KK24" s="85"/>
      <c r="KL24" s="85"/>
      <c r="KM24" s="85"/>
      <c r="KN24" s="85"/>
      <c r="KO24" s="85"/>
      <c r="KP24" s="85"/>
      <c r="KQ24" s="85"/>
      <c r="KR24" s="85"/>
      <c r="KS24" s="85"/>
      <c r="KT24" s="85"/>
      <c r="KU24" s="85"/>
      <c r="KV24" s="85"/>
      <c r="KW24" s="85"/>
      <c r="KX24" s="85"/>
      <c r="KY24" s="85"/>
      <c r="KZ24" s="85"/>
      <c r="LA24" s="85"/>
      <c r="LB24" s="85"/>
      <c r="LC24" s="85"/>
      <c r="LD24" s="85"/>
      <c r="LE24" s="85"/>
      <c r="LF24" s="85"/>
      <c r="LG24" s="85"/>
      <c r="LH24" s="85"/>
      <c r="LI24" s="85"/>
      <c r="LJ24" s="85"/>
      <c r="LK24" s="85"/>
      <c r="LL24" s="85"/>
      <c r="LM24" s="85"/>
      <c r="LN24" s="85"/>
      <c r="LO24" s="85"/>
      <c r="LP24" s="85"/>
      <c r="LQ24" s="85"/>
      <c r="LR24" s="85"/>
      <c r="LS24" s="85"/>
      <c r="LT24" s="85"/>
      <c r="LU24" s="85"/>
      <c r="LV24" s="85"/>
      <c r="LW24" s="85"/>
      <c r="LX24" s="85"/>
      <c r="LY24" s="85"/>
      <c r="LZ24" s="85"/>
      <c r="MA24" s="85"/>
      <c r="MB24" s="85"/>
      <c r="MC24" s="85"/>
      <c r="MD24" s="85"/>
      <c r="ME24" s="85"/>
      <c r="MF24" s="85"/>
      <c r="MG24" s="85"/>
      <c r="MH24" s="85"/>
      <c r="MI24" s="85"/>
      <c r="MJ24" s="85"/>
      <c r="MK24" s="85"/>
      <c r="ML24" s="85"/>
      <c r="MM24" s="85"/>
      <c r="MN24" s="85"/>
      <c r="MO24" s="85"/>
      <c r="MP24" s="85"/>
      <c r="MQ24" s="85"/>
      <c r="MR24" s="85"/>
      <c r="MS24" s="85"/>
      <c r="MT24" s="85"/>
      <c r="MU24" s="85"/>
      <c r="MV24" s="85"/>
      <c r="MW24" s="85"/>
      <c r="MX24" s="85"/>
      <c r="MY24" s="85"/>
      <c r="MZ24" s="85"/>
      <c r="NA24" s="85"/>
      <c r="NB24" s="85"/>
      <c r="NC24" s="85"/>
      <c r="ND24" s="85"/>
      <c r="NE24" s="85"/>
      <c r="NF24" s="85"/>
      <c r="NG24" s="85"/>
      <c r="NH24" s="85"/>
      <c r="NI24" s="85"/>
      <c r="NJ24" s="85"/>
      <c r="NK24" s="85"/>
      <c r="NL24" s="85"/>
      <c r="NM24" s="85"/>
      <c r="NN24" s="85"/>
      <c r="NO24" s="85"/>
      <c r="NP24" s="85"/>
      <c r="NQ24" s="85"/>
      <c r="NR24" s="85"/>
      <c r="NS24" s="85"/>
      <c r="NT24" s="85"/>
      <c r="NU24" s="85"/>
      <c r="NV24" s="85"/>
      <c r="NW24" s="85"/>
      <c r="NX24" s="85"/>
      <c r="NY24" s="85"/>
      <c r="NZ24" s="85"/>
      <c r="OA24" s="85"/>
      <c r="OB24" s="85"/>
      <c r="OC24" s="85"/>
      <c r="OD24" s="85"/>
      <c r="OE24" s="85"/>
      <c r="OF24" s="85"/>
      <c r="OG24" s="85"/>
      <c r="OH24" s="85"/>
      <c r="OI24" s="85"/>
      <c r="OJ24" s="85"/>
      <c r="OK24" s="85"/>
      <c r="OL24" s="85"/>
      <c r="OM24" s="85"/>
      <c r="ON24" s="85"/>
      <c r="OO24" s="85"/>
      <c r="OP24" s="85"/>
      <c r="OQ24" s="85"/>
      <c r="OR24" s="85"/>
      <c r="OS24" s="85"/>
      <c r="OT24" s="85"/>
      <c r="OU24" s="85"/>
      <c r="OV24" s="85"/>
      <c r="OW24" s="85"/>
      <c r="OX24" s="85"/>
      <c r="OY24" s="85"/>
      <c r="OZ24" s="85"/>
      <c r="PA24" s="85"/>
      <c r="PB24" s="85"/>
      <c r="PC24" s="85"/>
      <c r="PD24" s="85"/>
      <c r="PE24" s="85"/>
      <c r="PF24" s="85"/>
      <c r="PG24" s="85"/>
      <c r="PH24" s="85"/>
      <c r="PI24" s="85"/>
      <c r="PJ24" s="85"/>
      <c r="PK24" s="85"/>
      <c r="PL24" s="85"/>
      <c r="PM24" s="85"/>
      <c r="PN24" s="85"/>
      <c r="PO24" s="85"/>
      <c r="PP24" s="85"/>
      <c r="PQ24" s="85"/>
      <c r="PR24" s="85"/>
      <c r="PS24" s="85"/>
      <c r="PT24" s="85"/>
      <c r="PU24" s="85"/>
      <c r="PV24" s="85"/>
      <c r="PW24" s="85"/>
      <c r="PX24" s="85"/>
      <c r="PY24" s="85"/>
      <c r="PZ24" s="85"/>
      <c r="QA24" s="85"/>
      <c r="QB24" s="85"/>
      <c r="QC24" s="85"/>
      <c r="QD24" s="85"/>
      <c r="QE24" s="85"/>
      <c r="QF24" s="85"/>
      <c r="QG24" s="85"/>
      <c r="QH24" s="85"/>
      <c r="QI24" s="85"/>
      <c r="QJ24" s="85"/>
      <c r="QK24" s="85"/>
      <c r="QL24" s="85"/>
      <c r="QM24" s="85"/>
      <c r="QN24" s="85"/>
      <c r="QO24" s="85"/>
      <c r="QP24" s="85"/>
      <c r="QQ24" s="85"/>
      <c r="QR24" s="85"/>
      <c r="QS24" s="85"/>
      <c r="QT24" s="85"/>
      <c r="QU24" s="85"/>
      <c r="QV24" s="85"/>
      <c r="QW24" s="85"/>
      <c r="QX24" s="85"/>
      <c r="QY24" s="85"/>
      <c r="QZ24" s="85"/>
      <c r="RA24" s="85"/>
      <c r="RB24" s="85"/>
      <c r="RC24" s="85"/>
      <c r="RD24" s="85"/>
      <c r="RE24" s="85"/>
      <c r="RF24" s="85"/>
      <c r="RG24" s="85"/>
      <c r="RH24" s="85"/>
      <c r="RI24" s="85"/>
      <c r="RJ24" s="85"/>
      <c r="RK24" s="85"/>
      <c r="RL24" s="85"/>
      <c r="RM24" s="85"/>
      <c r="RN24" s="85"/>
      <c r="RO24" s="85"/>
      <c r="RP24" s="85"/>
      <c r="RQ24" s="85"/>
      <c r="RR24" s="85"/>
      <c r="RS24" s="85"/>
      <c r="RT24" s="85"/>
      <c r="RU24" s="85"/>
      <c r="RV24" s="85"/>
      <c r="RW24" s="85"/>
      <c r="RX24" s="85"/>
      <c r="RY24" s="85"/>
      <c r="RZ24" s="85"/>
      <c r="SA24" s="85"/>
      <c r="SB24" s="85"/>
      <c r="SC24" s="85"/>
      <c r="SD24" s="85"/>
      <c r="SE24" s="85"/>
      <c r="SF24" s="85"/>
      <c r="SG24" s="85"/>
      <c r="SH24" s="85"/>
      <c r="SI24" s="85"/>
      <c r="SJ24" s="85"/>
      <c r="SK24" s="85"/>
      <c r="SL24" s="85"/>
      <c r="SM24" s="85"/>
      <c r="SN24" s="85"/>
      <c r="SO24" s="85"/>
      <c r="SP24" s="85"/>
      <c r="SQ24" s="85"/>
      <c r="SR24" s="85"/>
      <c r="SS24" s="85"/>
      <c r="ST24" s="85"/>
      <c r="SU24" s="85"/>
      <c r="SV24" s="85"/>
      <c r="SW24" s="85"/>
      <c r="SX24" s="85"/>
      <c r="SY24" s="85"/>
      <c r="SZ24" s="85"/>
      <c r="TA24" s="85"/>
      <c r="TB24" s="85"/>
      <c r="TC24" s="85"/>
      <c r="TD24" s="85"/>
      <c r="TE24" s="85"/>
      <c r="TF24" s="85"/>
      <c r="TG24" s="85"/>
      <c r="TH24" s="85"/>
      <c r="TI24" s="85"/>
      <c r="TJ24" s="85"/>
      <c r="TK24" s="85"/>
      <c r="TL24" s="85"/>
      <c r="TM24" s="85"/>
      <c r="TN24" s="85"/>
      <c r="TO24" s="85"/>
      <c r="TP24" s="85"/>
      <c r="TQ24" s="85"/>
      <c r="TR24" s="85"/>
      <c r="TS24" s="85"/>
      <c r="TT24" s="85"/>
      <c r="TU24" s="85"/>
      <c r="TV24" s="85"/>
      <c r="TW24" s="85"/>
      <c r="TX24" s="85"/>
      <c r="TY24" s="85"/>
      <c r="TZ24" s="85"/>
      <c r="UA24" s="85"/>
      <c r="UB24" s="85"/>
      <c r="UC24" s="85"/>
      <c r="UD24" s="85"/>
      <c r="UE24" s="85"/>
      <c r="UF24" s="85"/>
      <c r="UG24" s="85"/>
      <c r="UH24" s="85"/>
      <c r="UI24" s="85"/>
      <c r="UJ24" s="85"/>
      <c r="UK24" s="85"/>
      <c r="UL24" s="85"/>
      <c r="UM24" s="85"/>
      <c r="UN24" s="85"/>
      <c r="UO24" s="85"/>
      <c r="UP24" s="85"/>
      <c r="UQ24" s="85"/>
      <c r="UR24" s="85"/>
      <c r="US24" s="85"/>
      <c r="UT24" s="85"/>
      <c r="UU24" s="85"/>
      <c r="UV24" s="85"/>
      <c r="UW24" s="85"/>
      <c r="UX24" s="85"/>
      <c r="UY24" s="85"/>
      <c r="UZ24" s="85"/>
      <c r="VA24" s="85"/>
      <c r="VB24" s="85"/>
      <c r="VC24" s="85"/>
      <c r="VD24" s="85"/>
      <c r="VE24" s="85"/>
      <c r="VF24" s="85"/>
      <c r="VG24" s="85"/>
      <c r="VH24" s="85"/>
      <c r="VI24" s="85"/>
      <c r="VJ24" s="85"/>
      <c r="VK24" s="85"/>
      <c r="VL24" s="85"/>
      <c r="VM24" s="85"/>
      <c r="VN24" s="85"/>
      <c r="VO24" s="85"/>
      <c r="VP24" s="85"/>
      <c r="VQ24" s="85"/>
      <c r="VR24" s="85"/>
      <c r="VS24" s="85"/>
      <c r="VT24" s="85"/>
      <c r="VU24" s="85"/>
      <c r="VV24" s="85"/>
      <c r="VW24" s="85"/>
      <c r="VX24" s="85"/>
      <c r="VY24" s="85"/>
      <c r="VZ24" s="85"/>
      <c r="WA24" s="85"/>
      <c r="WB24" s="85"/>
      <c r="WC24" s="85"/>
      <c r="WD24" s="85"/>
      <c r="WE24" s="85"/>
      <c r="WF24" s="85"/>
      <c r="WG24" s="85"/>
      <c r="WH24" s="85"/>
      <c r="WI24" s="85"/>
      <c r="WJ24" s="85"/>
      <c r="WK24" s="85"/>
      <c r="WL24" s="85"/>
      <c r="WM24" s="85"/>
      <c r="WN24" s="85"/>
      <c r="WO24" s="85"/>
      <c r="WP24" s="85"/>
      <c r="WQ24" s="85"/>
      <c r="WR24" s="85"/>
      <c r="WS24" s="85"/>
      <c r="WT24" s="85"/>
      <c r="WU24" s="85"/>
      <c r="WV24" s="85"/>
      <c r="WW24" s="85"/>
      <c r="WX24" s="85"/>
      <c r="WY24" s="85"/>
      <c r="WZ24" s="85"/>
      <c r="XA24" s="85"/>
      <c r="XB24" s="85"/>
      <c r="XC24" s="85"/>
      <c r="XD24" s="85"/>
      <c r="XE24" s="85"/>
      <c r="XF24" s="85"/>
      <c r="XG24" s="85"/>
      <c r="XH24" s="85"/>
      <c r="XI24" s="85"/>
      <c r="XJ24" s="85"/>
      <c r="XK24" s="85"/>
      <c r="XL24" s="85"/>
      <c r="XM24" s="85"/>
      <c r="XN24" s="85"/>
      <c r="XO24" s="85"/>
      <c r="XP24" s="85"/>
      <c r="XQ24" s="85"/>
      <c r="XR24" s="85"/>
      <c r="XS24" s="85"/>
      <c r="XT24" s="85"/>
      <c r="XU24" s="85"/>
      <c r="XV24" s="85"/>
      <c r="XW24" s="85"/>
      <c r="XX24" s="85"/>
      <c r="XY24" s="85"/>
      <c r="XZ24" s="85"/>
      <c r="YA24" s="85"/>
      <c r="YB24" s="85"/>
      <c r="YC24" s="85"/>
      <c r="YD24" s="85"/>
      <c r="YE24" s="85"/>
      <c r="YF24" s="85"/>
      <c r="YG24" s="85"/>
      <c r="YH24" s="85"/>
      <c r="YI24" s="85"/>
      <c r="YJ24" s="85"/>
      <c r="YK24" s="85"/>
      <c r="YL24" s="85"/>
      <c r="YM24" s="85"/>
      <c r="YN24" s="85"/>
      <c r="YO24" s="85"/>
      <c r="YP24" s="85"/>
      <c r="YQ24" s="85"/>
      <c r="YR24" s="85"/>
      <c r="YS24" s="85"/>
      <c r="YT24" s="85"/>
      <c r="YU24" s="85"/>
      <c r="YV24" s="85"/>
      <c r="YW24" s="85"/>
      <c r="YX24" s="85"/>
      <c r="YY24" s="85"/>
      <c r="YZ24" s="85"/>
      <c r="ZA24" s="85"/>
      <c r="ZB24" s="85"/>
      <c r="ZC24" s="85"/>
      <c r="ZD24" s="85"/>
      <c r="ZE24" s="85"/>
      <c r="ZF24" s="85"/>
      <c r="ZG24" s="85"/>
      <c r="ZH24" s="85"/>
      <c r="ZI24" s="85"/>
      <c r="ZJ24" s="85"/>
      <c r="ZK24" s="85"/>
      <c r="ZL24" s="85"/>
      <c r="ZM24" s="85"/>
      <c r="ZN24" s="85"/>
      <c r="ZO24" s="85"/>
      <c r="ZP24" s="85"/>
      <c r="ZQ24" s="85"/>
      <c r="ZR24" s="85"/>
      <c r="ZS24" s="85"/>
      <c r="ZT24" s="85"/>
      <c r="ZU24" s="85"/>
      <c r="ZV24" s="85"/>
      <c r="ZW24" s="85"/>
      <c r="ZX24" s="85"/>
      <c r="ZY24" s="85"/>
      <c r="ZZ24" s="85"/>
      <c r="AAA24" s="85"/>
      <c r="AAB24" s="85"/>
      <c r="AAC24" s="85"/>
      <c r="AAD24" s="85"/>
      <c r="AAE24" s="85"/>
      <c r="AAF24" s="85"/>
      <c r="AAG24" s="85"/>
      <c r="AAH24" s="85"/>
      <c r="AAI24" s="85"/>
      <c r="AAJ24" s="85"/>
      <c r="AAK24" s="85"/>
      <c r="AAL24" s="85"/>
      <c r="AAM24" s="85"/>
      <c r="AAN24" s="85"/>
      <c r="AAO24" s="85"/>
      <c r="AAP24" s="85"/>
      <c r="AAQ24" s="85"/>
      <c r="AAR24" s="85"/>
      <c r="AAS24" s="85"/>
      <c r="AAT24" s="85"/>
      <c r="AAU24" s="85"/>
      <c r="AAV24" s="85"/>
      <c r="AAW24" s="85"/>
      <c r="AAX24" s="85"/>
      <c r="AAY24" s="85"/>
      <c r="AAZ24" s="85"/>
      <c r="ABA24" s="85"/>
      <c r="ABB24" s="85"/>
      <c r="ABC24" s="85"/>
      <c r="ABD24" s="85"/>
      <c r="ABE24" s="85"/>
      <c r="ABF24" s="85"/>
      <c r="ABG24" s="85"/>
      <c r="ABH24" s="85"/>
      <c r="ABI24" s="85"/>
      <c r="ABJ24" s="85"/>
      <c r="ABK24" s="85"/>
      <c r="ABL24" s="85"/>
      <c r="ABM24" s="85"/>
      <c r="ABN24" s="85"/>
      <c r="ABO24" s="85"/>
      <c r="ABP24" s="85"/>
      <c r="ABQ24" s="85"/>
      <c r="ABR24" s="85"/>
      <c r="ABS24" s="85"/>
      <c r="ABT24" s="85"/>
      <c r="ABU24" s="85"/>
      <c r="ABV24" s="85"/>
      <c r="ABW24" s="85"/>
      <c r="ABX24" s="85"/>
      <c r="ABY24" s="85"/>
      <c r="ABZ24" s="85"/>
      <c r="ACA24" s="85"/>
      <c r="ACB24" s="85"/>
      <c r="ACC24" s="85"/>
      <c r="ACD24" s="85"/>
      <c r="ACE24" s="85"/>
      <c r="ACF24" s="85"/>
      <c r="ACG24" s="85"/>
      <c r="ACH24" s="85"/>
      <c r="ACI24" s="85"/>
      <c r="ACJ24" s="85"/>
      <c r="ACK24" s="85"/>
      <c r="ACL24" s="85"/>
      <c r="ACM24" s="85"/>
      <c r="ACN24" s="85"/>
      <c r="ACO24" s="85"/>
      <c r="ACP24" s="85"/>
      <c r="ACQ24" s="85"/>
      <c r="ACR24" s="85"/>
      <c r="ACS24" s="85"/>
      <c r="ACT24" s="85"/>
      <c r="ACU24" s="85"/>
      <c r="ACV24" s="85"/>
      <c r="ACW24" s="85"/>
      <c r="ACX24" s="85"/>
      <c r="ACY24" s="85"/>
      <c r="ACZ24" s="85"/>
      <c r="ADA24" s="85"/>
      <c r="ADB24" s="85"/>
      <c r="ADC24" s="85"/>
      <c r="ADD24" s="85"/>
      <c r="ADE24" s="85"/>
      <c r="ADF24" s="85"/>
      <c r="ADG24" s="85"/>
      <c r="ADH24" s="85"/>
      <c r="ADI24" s="85"/>
      <c r="ADJ24" s="85"/>
      <c r="ADK24" s="85"/>
      <c r="ADL24" s="85"/>
      <c r="ADM24" s="85"/>
      <c r="ADN24" s="85"/>
      <c r="ADO24" s="85"/>
      <c r="ADP24" s="85"/>
      <c r="ADQ24" s="85"/>
      <c r="ADR24" s="85"/>
      <c r="ADS24" s="85"/>
      <c r="ADT24" s="85"/>
      <c r="ADU24" s="85"/>
      <c r="ADV24" s="85"/>
      <c r="ADW24" s="85"/>
      <c r="ADX24" s="85"/>
      <c r="ADY24" s="85"/>
      <c r="ADZ24" s="85"/>
      <c r="AEA24" s="85"/>
      <c r="AEB24" s="85"/>
      <c r="AEC24" s="85"/>
      <c r="AED24" s="85"/>
      <c r="AEE24" s="85"/>
      <c r="AEF24" s="85"/>
      <c r="AEG24" s="85"/>
      <c r="AEH24" s="85"/>
      <c r="AEI24" s="85"/>
      <c r="AEJ24" s="85"/>
      <c r="AEK24" s="85"/>
      <c r="AEL24" s="85"/>
      <c r="AEM24" s="85"/>
      <c r="AEN24" s="85"/>
      <c r="AEO24" s="85"/>
      <c r="AEP24" s="85"/>
      <c r="AEQ24" s="85"/>
      <c r="AER24" s="85"/>
      <c r="AES24" s="85"/>
      <c r="AET24" s="85"/>
      <c r="AEU24" s="85"/>
      <c r="AEV24" s="85"/>
      <c r="AEW24" s="85"/>
      <c r="AEX24" s="85"/>
      <c r="AEY24" s="85"/>
      <c r="AEZ24" s="85"/>
      <c r="AFA24" s="85"/>
      <c r="AFB24" s="85"/>
      <c r="AFC24" s="85"/>
      <c r="AFD24" s="85"/>
      <c r="AFE24" s="85"/>
      <c r="AFF24" s="85"/>
      <c r="AFG24" s="85"/>
      <c r="AFH24" s="85"/>
      <c r="AFI24" s="85"/>
      <c r="AFJ24" s="85"/>
      <c r="AFK24" s="85"/>
      <c r="AFL24" s="85"/>
      <c r="AFM24" s="85"/>
      <c r="AFN24" s="85"/>
      <c r="AFO24" s="85"/>
      <c r="AFP24" s="85"/>
      <c r="AFQ24" s="85"/>
      <c r="AFR24" s="85"/>
      <c r="AFS24" s="85"/>
      <c r="AFT24" s="85"/>
      <c r="AFU24" s="85"/>
      <c r="AFV24" s="85"/>
      <c r="AFW24" s="85"/>
      <c r="AFX24" s="85"/>
      <c r="AFY24" s="85"/>
      <c r="AFZ24" s="85"/>
      <c r="AGA24" s="85"/>
      <c r="AGB24" s="85"/>
      <c r="AGC24" s="85"/>
      <c r="AGD24" s="85"/>
      <c r="AGE24" s="85"/>
      <c r="AGF24" s="85"/>
      <c r="AGG24" s="85"/>
      <c r="AGH24" s="85"/>
      <c r="AGI24" s="85"/>
      <c r="AGJ24" s="85"/>
      <c r="AGK24" s="85"/>
      <c r="AGL24" s="85"/>
      <c r="AGM24" s="85"/>
      <c r="AGN24" s="85"/>
      <c r="AGO24" s="85"/>
      <c r="AGP24" s="85"/>
      <c r="AGQ24" s="85"/>
      <c r="AGR24" s="85"/>
      <c r="AGS24" s="85"/>
      <c r="AGT24" s="85"/>
      <c r="AGU24" s="85"/>
      <c r="AGV24" s="85"/>
      <c r="AGW24" s="85"/>
      <c r="AGX24" s="85"/>
      <c r="AGY24" s="85"/>
      <c r="AGZ24" s="85"/>
      <c r="AHA24" s="85"/>
      <c r="AHB24" s="85"/>
      <c r="AHC24" s="85"/>
      <c r="AHD24" s="85"/>
      <c r="AHE24" s="85"/>
      <c r="AHF24" s="85"/>
      <c r="AHG24" s="85"/>
      <c r="AHH24" s="85"/>
      <c r="AHI24" s="85"/>
      <c r="AHJ24" s="85"/>
      <c r="AHK24" s="85"/>
      <c r="AHL24" s="85"/>
      <c r="AHM24" s="85"/>
      <c r="AHN24" s="85"/>
      <c r="AHO24" s="85"/>
      <c r="AHP24" s="85"/>
      <c r="AHQ24" s="85"/>
      <c r="AHR24" s="85"/>
      <c r="AHS24" s="85"/>
      <c r="AHT24" s="85"/>
      <c r="AHU24" s="85"/>
      <c r="AHV24" s="85"/>
      <c r="AHW24" s="85"/>
      <c r="AHX24" s="85"/>
      <c r="AHY24" s="85"/>
      <c r="AHZ24" s="85"/>
      <c r="AIA24" s="85"/>
      <c r="AIB24" s="85"/>
      <c r="AIC24" s="85"/>
      <c r="AID24" s="85"/>
      <c r="AIE24" s="85"/>
      <c r="AIF24" s="85"/>
      <c r="AIG24" s="85"/>
      <c r="AIH24" s="85"/>
      <c r="AII24" s="85"/>
      <c r="AIJ24" s="85"/>
      <c r="AIK24" s="85"/>
      <c r="AIL24" s="85"/>
      <c r="AIM24" s="85"/>
      <c r="AIN24" s="85"/>
      <c r="AIO24" s="85"/>
      <c r="AIP24" s="85"/>
      <c r="AIQ24" s="85"/>
      <c r="AIR24" s="85"/>
      <c r="AIS24" s="85"/>
      <c r="AIT24" s="85"/>
      <c r="AIU24" s="85"/>
      <c r="AIV24" s="85"/>
      <c r="AIW24" s="85"/>
      <c r="AIX24" s="85"/>
      <c r="AIY24" s="85"/>
      <c r="AIZ24" s="85"/>
      <c r="AJA24" s="85"/>
      <c r="AJB24" s="85"/>
      <c r="AJC24" s="85"/>
      <c r="AJD24" s="85"/>
      <c r="AJE24" s="85"/>
      <c r="AJF24" s="85"/>
      <c r="AJG24" s="85"/>
      <c r="AJH24" s="85"/>
      <c r="AJI24" s="85"/>
      <c r="AJJ24" s="85"/>
      <c r="AJK24" s="85"/>
      <c r="AJL24" s="85"/>
      <c r="AJM24" s="85"/>
      <c r="AJN24" s="85"/>
      <c r="AJO24" s="85"/>
      <c r="AJP24" s="85"/>
      <c r="AJQ24" s="85"/>
      <c r="AJR24" s="85"/>
      <c r="AJS24" s="85"/>
      <c r="AJT24" s="85"/>
      <c r="AJU24" s="85"/>
      <c r="AJV24" s="85"/>
      <c r="AJW24" s="85"/>
      <c r="AJX24" s="85"/>
      <c r="AJY24" s="85"/>
      <c r="AJZ24" s="85"/>
      <c r="AKA24" s="85"/>
      <c r="AKB24" s="85"/>
      <c r="AKC24" s="85"/>
      <c r="AKD24" s="85"/>
      <c r="AKE24" s="85"/>
      <c r="AKF24" s="85"/>
      <c r="AKG24" s="85"/>
      <c r="AKH24" s="85"/>
      <c r="AKI24" s="85"/>
      <c r="AKJ24" s="85"/>
      <c r="AKK24" s="85"/>
      <c r="AKL24" s="85"/>
      <c r="AKM24" s="85"/>
      <c r="AKN24" s="85"/>
      <c r="AKO24" s="85"/>
      <c r="AKP24" s="85"/>
      <c r="AKQ24" s="85"/>
      <c r="AKR24" s="85"/>
      <c r="AKS24" s="85"/>
      <c r="AKT24" s="85"/>
      <c r="AKU24" s="85"/>
      <c r="AKV24" s="85"/>
      <c r="AKW24" s="85"/>
      <c r="AKX24" s="85"/>
      <c r="AKY24" s="85"/>
      <c r="AKZ24" s="85"/>
      <c r="ALA24" s="85"/>
      <c r="ALB24" s="85"/>
      <c r="ALC24" s="85"/>
      <c r="ALD24" s="85"/>
      <c r="ALE24" s="85"/>
      <c r="ALF24" s="85"/>
      <c r="ALG24" s="85"/>
      <c r="ALH24" s="85"/>
      <c r="ALI24" s="85"/>
      <c r="ALJ24" s="85"/>
      <c r="ALK24" s="85"/>
      <c r="ALL24" s="85"/>
      <c r="ALM24" s="85"/>
      <c r="ALN24" s="85"/>
      <c r="ALO24" s="85"/>
      <c r="ALP24" s="85"/>
      <c r="ALQ24" s="85"/>
      <c r="ALR24" s="85"/>
      <c r="ALS24" s="85"/>
      <c r="ALT24" s="85"/>
      <c r="ALU24" s="85"/>
      <c r="ALV24" s="85"/>
      <c r="ALW24" s="85"/>
      <c r="ALX24" s="85"/>
      <c r="ALY24" s="85"/>
      <c r="ALZ24" s="85"/>
      <c r="AMA24" s="85"/>
      <c r="AMB24" s="85"/>
      <c r="AMC24" s="85"/>
      <c r="AMD24" s="85"/>
      <c r="AME24" s="85"/>
      <c r="AMF24" s="85"/>
      <c r="AMG24" s="85"/>
      <c r="AMH24" s="85"/>
      <c r="AMI24" s="85"/>
      <c r="AMJ24" s="85"/>
      <c r="AMK24" s="85"/>
      <c r="AML24" s="85"/>
      <c r="AMM24" s="85"/>
      <c r="AMN24" s="85"/>
      <c r="AMO24" s="85"/>
      <c r="AMP24" s="85"/>
      <c r="AMQ24" s="85"/>
      <c r="AMR24" s="85"/>
      <c r="AMS24" s="85"/>
      <c r="AMT24" s="85"/>
      <c r="AMU24" s="85"/>
      <c r="AMV24" s="85"/>
      <c r="AMW24" s="85"/>
      <c r="AMX24" s="85"/>
      <c r="AMY24" s="85"/>
      <c r="AMZ24" s="85"/>
      <c r="ANA24" s="85"/>
      <c r="ANB24" s="85"/>
      <c r="ANC24" s="85"/>
      <c r="AND24" s="85"/>
      <c r="ANE24" s="85"/>
      <c r="ANF24" s="85"/>
      <c r="ANG24" s="85"/>
      <c r="ANH24" s="85"/>
      <c r="ANI24" s="85"/>
      <c r="ANJ24" s="85"/>
      <c r="ANK24" s="85"/>
      <c r="ANL24" s="85"/>
      <c r="ANM24" s="85"/>
      <c r="ANN24" s="85"/>
      <c r="ANO24" s="85"/>
      <c r="ANP24" s="85"/>
      <c r="ANQ24" s="85"/>
      <c r="ANR24" s="85"/>
      <c r="ANS24" s="85"/>
      <c r="ANT24" s="85"/>
      <c r="ANU24" s="85"/>
      <c r="ANV24" s="85"/>
      <c r="ANW24" s="85"/>
      <c r="ANX24" s="85"/>
      <c r="ANY24" s="85"/>
      <c r="ANZ24" s="85"/>
      <c r="AOA24" s="85"/>
      <c r="AOB24" s="85"/>
      <c r="AOC24" s="85"/>
      <c r="AOD24" s="85"/>
      <c r="AOE24" s="85"/>
      <c r="AOF24" s="85"/>
      <c r="AOG24" s="85"/>
      <c r="AOH24" s="85"/>
      <c r="AOI24" s="85"/>
      <c r="AOJ24" s="85"/>
      <c r="AOK24" s="85"/>
      <c r="AOL24" s="85"/>
      <c r="AOM24" s="85"/>
      <c r="AON24" s="85"/>
      <c r="AOO24" s="85"/>
      <c r="AOP24" s="85"/>
      <c r="AOQ24" s="85"/>
      <c r="AOR24" s="85"/>
      <c r="AOS24" s="85"/>
      <c r="AOT24" s="85"/>
      <c r="AOU24" s="85"/>
      <c r="AOV24" s="85"/>
      <c r="AOW24" s="85"/>
      <c r="AOX24" s="85"/>
      <c r="AOY24" s="85"/>
      <c r="AOZ24" s="85"/>
      <c r="APA24" s="85"/>
      <c r="APB24" s="85"/>
      <c r="APC24" s="85"/>
      <c r="APD24" s="85"/>
      <c r="APE24" s="85"/>
      <c r="APF24" s="85"/>
      <c r="APG24" s="85"/>
      <c r="APH24" s="85"/>
      <c r="API24" s="85"/>
      <c r="APJ24" s="85"/>
      <c r="APK24" s="85"/>
      <c r="APL24" s="85"/>
      <c r="APM24" s="85"/>
      <c r="APN24" s="85"/>
      <c r="APO24" s="85"/>
      <c r="APP24" s="85"/>
      <c r="APQ24" s="85"/>
      <c r="APR24" s="85"/>
      <c r="APS24" s="85"/>
      <c r="APT24" s="85"/>
      <c r="APU24" s="85"/>
      <c r="APV24" s="85"/>
      <c r="APW24" s="85"/>
      <c r="APX24" s="85"/>
      <c r="APY24" s="85"/>
      <c r="APZ24" s="85"/>
      <c r="AQA24" s="85"/>
      <c r="AQB24" s="85"/>
      <c r="AQC24" s="85"/>
      <c r="AQD24" s="85"/>
      <c r="AQE24" s="85"/>
      <c r="AQF24" s="85"/>
      <c r="AQG24" s="85"/>
      <c r="AQH24" s="85"/>
      <c r="AQI24" s="85"/>
      <c r="AQJ24" s="85"/>
      <c r="AQK24" s="85"/>
      <c r="AQL24" s="85"/>
      <c r="AQM24" s="85"/>
      <c r="AQN24" s="85"/>
      <c r="AQO24" s="85"/>
      <c r="AQP24" s="85"/>
      <c r="AQQ24" s="85"/>
      <c r="AQR24" s="85"/>
      <c r="AQS24" s="85"/>
      <c r="AQT24" s="85"/>
      <c r="AQU24" s="85"/>
      <c r="AQV24" s="85"/>
      <c r="AQW24" s="85"/>
      <c r="AQX24" s="85"/>
      <c r="AQY24" s="85"/>
      <c r="AQZ24" s="85"/>
      <c r="ARA24" s="85"/>
      <c r="ARB24" s="85"/>
      <c r="ARC24" s="85"/>
      <c r="ARD24" s="85"/>
      <c r="ARE24" s="85"/>
      <c r="ARF24" s="85"/>
      <c r="ARG24" s="85"/>
      <c r="ARH24" s="85"/>
      <c r="ARI24" s="85"/>
      <c r="ARJ24" s="85"/>
      <c r="ARK24" s="85"/>
      <c r="ARL24" s="85"/>
      <c r="ARM24" s="85"/>
      <c r="ARN24" s="85"/>
      <c r="ARO24" s="85"/>
      <c r="ARP24" s="85"/>
      <c r="ARQ24" s="85"/>
      <c r="ARR24" s="85"/>
      <c r="ARS24" s="85"/>
      <c r="ART24" s="85"/>
      <c r="ARU24" s="85"/>
      <c r="ARV24" s="85"/>
      <c r="ARW24" s="85"/>
      <c r="ARX24" s="85"/>
      <c r="ARY24" s="85"/>
      <c r="ARZ24" s="85"/>
      <c r="ASA24" s="85"/>
      <c r="ASB24" s="85"/>
      <c r="ASC24" s="85"/>
      <c r="ASD24" s="85"/>
      <c r="ASE24" s="85"/>
      <c r="ASF24" s="85"/>
      <c r="ASG24" s="85"/>
      <c r="ASH24" s="85"/>
      <c r="ASI24" s="85"/>
      <c r="ASJ24" s="85"/>
      <c r="ASK24" s="85"/>
      <c r="ASL24" s="85"/>
      <c r="ASM24" s="85"/>
      <c r="ASN24" s="85"/>
      <c r="ASO24" s="85"/>
      <c r="ASP24" s="85"/>
      <c r="ASQ24" s="85"/>
      <c r="ASR24" s="85"/>
      <c r="ASS24" s="85"/>
      <c r="AST24" s="85"/>
      <c r="ASU24" s="85"/>
      <c r="ASV24" s="85"/>
      <c r="ASW24" s="85"/>
      <c r="ASX24" s="85"/>
      <c r="ASY24" s="85"/>
      <c r="ASZ24" s="85"/>
      <c r="ATA24" s="85"/>
      <c r="ATB24" s="85"/>
      <c r="ATC24" s="85"/>
      <c r="ATD24" s="85"/>
      <c r="ATE24" s="85"/>
      <c r="ATF24" s="85"/>
      <c r="ATG24" s="85"/>
      <c r="ATH24" s="85"/>
      <c r="ATI24" s="85"/>
      <c r="ATJ24" s="85"/>
      <c r="ATK24" s="85"/>
      <c r="ATL24" s="85"/>
      <c r="ATM24" s="85"/>
      <c r="ATN24" s="85"/>
      <c r="ATO24" s="85"/>
      <c r="ATP24" s="85"/>
      <c r="ATQ24" s="85"/>
      <c r="ATR24" s="85"/>
      <c r="ATS24" s="85"/>
      <c r="ATT24" s="85"/>
      <c r="ATU24" s="85"/>
      <c r="ATV24" s="85"/>
      <c r="ATW24" s="85"/>
      <c r="ATX24" s="85"/>
      <c r="ATY24" s="85"/>
      <c r="ATZ24" s="85"/>
      <c r="AUA24" s="85"/>
      <c r="AUB24" s="85"/>
      <c r="AUC24" s="85"/>
      <c r="AUD24" s="85"/>
      <c r="AUE24" s="85"/>
      <c r="AUF24" s="85"/>
      <c r="AUG24" s="85"/>
      <c r="AUH24" s="85"/>
      <c r="AUI24" s="85"/>
      <c r="AUJ24" s="85"/>
      <c r="AUK24" s="85"/>
      <c r="AUL24" s="85"/>
      <c r="AUM24" s="85"/>
      <c r="AUN24" s="85"/>
      <c r="AUO24" s="85"/>
      <c r="AUP24" s="85"/>
      <c r="AUQ24" s="85"/>
      <c r="AUR24" s="85"/>
      <c r="AUS24" s="85"/>
      <c r="AUT24" s="85"/>
      <c r="AUU24" s="85"/>
      <c r="AUV24" s="85"/>
      <c r="AUW24" s="85"/>
      <c r="AUX24" s="85"/>
      <c r="AUY24" s="85"/>
      <c r="AUZ24" s="85"/>
      <c r="AVA24" s="85"/>
      <c r="AVB24" s="85"/>
      <c r="AVC24" s="85"/>
      <c r="AVD24" s="85"/>
      <c r="AVE24" s="85"/>
      <c r="AVF24" s="85"/>
      <c r="AVG24" s="85"/>
      <c r="AVH24" s="85"/>
      <c r="AVI24" s="85"/>
      <c r="AVJ24" s="85"/>
      <c r="AVK24" s="85"/>
      <c r="AVL24" s="85"/>
      <c r="AVM24" s="85"/>
      <c r="AVN24" s="85"/>
      <c r="AVO24" s="85"/>
      <c r="AVP24" s="85"/>
      <c r="AVQ24" s="85"/>
      <c r="AVR24" s="85"/>
      <c r="AVS24" s="85"/>
      <c r="AVT24" s="85"/>
      <c r="AVU24" s="85"/>
      <c r="AVV24" s="85"/>
      <c r="AVW24" s="85"/>
      <c r="AVX24" s="85"/>
      <c r="AVY24" s="85"/>
      <c r="AVZ24" s="85"/>
      <c r="AWA24" s="85"/>
      <c r="AWB24" s="85"/>
      <c r="AWC24" s="85"/>
      <c r="AWD24" s="85"/>
      <c r="AWE24" s="85"/>
      <c r="AWF24" s="85"/>
      <c r="AWG24" s="85"/>
      <c r="AWH24" s="85"/>
      <c r="AWI24" s="85"/>
      <c r="AWJ24" s="85"/>
      <c r="AWK24" s="85"/>
      <c r="AWL24" s="85"/>
      <c r="AWM24" s="85"/>
      <c r="AWN24" s="85"/>
      <c r="AWO24" s="85"/>
      <c r="AWP24" s="85"/>
      <c r="AWQ24" s="85"/>
      <c r="AWR24" s="85"/>
      <c r="AWS24" s="85"/>
      <c r="AWT24" s="85"/>
      <c r="AWU24" s="85"/>
      <c r="AWV24" s="85"/>
      <c r="AWW24" s="85"/>
      <c r="AWX24" s="85"/>
      <c r="AWY24" s="85"/>
      <c r="AWZ24" s="85"/>
      <c r="AXA24" s="85"/>
      <c r="AXB24" s="85"/>
      <c r="AXC24" s="85"/>
      <c r="AXD24" s="85"/>
      <c r="AXE24" s="85"/>
      <c r="AXF24" s="85"/>
      <c r="AXG24" s="85"/>
      <c r="AXH24" s="85"/>
      <c r="AXI24" s="85"/>
      <c r="AXJ24" s="85"/>
      <c r="AXK24" s="85"/>
      <c r="AXL24" s="85"/>
      <c r="AXM24" s="85"/>
      <c r="AXN24" s="85"/>
      <c r="AXO24" s="85"/>
      <c r="AXP24" s="85"/>
      <c r="AXQ24" s="85"/>
      <c r="AXR24" s="85"/>
      <c r="AXS24" s="85"/>
      <c r="AXT24" s="85"/>
      <c r="AXU24" s="85"/>
      <c r="AXV24" s="85"/>
      <c r="AXW24" s="85"/>
      <c r="AXX24" s="85"/>
      <c r="AXY24" s="85"/>
      <c r="AXZ24" s="85"/>
      <c r="AYA24" s="85"/>
      <c r="AYB24" s="85"/>
      <c r="AYC24" s="85"/>
      <c r="AYD24" s="85"/>
      <c r="AYE24" s="85"/>
      <c r="AYF24" s="85"/>
      <c r="AYG24" s="85"/>
      <c r="AYH24" s="85"/>
      <c r="AYI24" s="85"/>
      <c r="AYJ24" s="85"/>
      <c r="AYK24" s="85"/>
      <c r="AYL24" s="85"/>
      <c r="AYM24" s="85"/>
      <c r="AYN24" s="85"/>
      <c r="AYO24" s="85"/>
      <c r="AYP24" s="85"/>
      <c r="AYQ24" s="85"/>
      <c r="AYR24" s="85"/>
      <c r="AYS24" s="85"/>
      <c r="AYT24" s="85"/>
      <c r="AYU24" s="85"/>
      <c r="AYV24" s="85"/>
      <c r="AYW24" s="85"/>
      <c r="AYX24" s="85"/>
      <c r="AYY24" s="85"/>
      <c r="AYZ24" s="85"/>
      <c r="AZA24" s="85"/>
      <c r="AZB24" s="85"/>
      <c r="AZC24" s="85"/>
      <c r="AZD24" s="85"/>
      <c r="AZE24" s="85"/>
      <c r="AZF24" s="85"/>
      <c r="AZG24" s="85"/>
      <c r="AZH24" s="85"/>
      <c r="AZI24" s="85"/>
      <c r="AZJ24" s="85"/>
      <c r="AZK24" s="85"/>
      <c r="AZL24" s="85"/>
      <c r="AZM24" s="85"/>
      <c r="AZN24" s="85"/>
      <c r="AZO24" s="85"/>
      <c r="AZP24" s="85"/>
      <c r="AZQ24" s="85"/>
      <c r="AZR24" s="85"/>
      <c r="AZS24" s="85"/>
      <c r="AZT24" s="85"/>
      <c r="AZU24" s="85"/>
      <c r="AZV24" s="85"/>
      <c r="AZW24" s="85"/>
      <c r="AZX24" s="85"/>
      <c r="AZY24" s="85"/>
      <c r="AZZ24" s="85"/>
      <c r="BAA24" s="85"/>
      <c r="BAB24" s="85"/>
      <c r="BAC24" s="85"/>
      <c r="BAD24" s="85"/>
      <c r="BAE24" s="85"/>
      <c r="BAF24" s="85"/>
      <c r="BAG24" s="85"/>
      <c r="BAH24" s="85"/>
      <c r="BAI24" s="85"/>
      <c r="BAJ24" s="85"/>
      <c r="BAK24" s="85"/>
      <c r="BAL24" s="85"/>
      <c r="BAM24" s="85"/>
      <c r="BAN24" s="85"/>
      <c r="BAO24" s="85"/>
      <c r="BAP24" s="85"/>
      <c r="BAQ24" s="85"/>
      <c r="BAR24" s="85"/>
      <c r="BAS24" s="85"/>
      <c r="BAT24" s="85"/>
      <c r="BAU24" s="85"/>
      <c r="BAV24" s="85"/>
      <c r="BAW24" s="85"/>
      <c r="BAX24" s="85"/>
      <c r="BAY24" s="85"/>
      <c r="BAZ24" s="85"/>
      <c r="BBA24" s="85"/>
      <c r="BBB24" s="85"/>
      <c r="BBC24" s="85"/>
      <c r="BBD24" s="85"/>
      <c r="BBE24" s="85"/>
      <c r="BBF24" s="85"/>
      <c r="BBG24" s="85"/>
      <c r="BBH24" s="85"/>
      <c r="BBI24" s="85"/>
      <c r="BBJ24" s="85"/>
      <c r="BBK24" s="85"/>
      <c r="BBL24" s="85"/>
      <c r="BBM24" s="85"/>
      <c r="BBN24" s="85"/>
      <c r="BBO24" s="85"/>
      <c r="BBP24" s="85"/>
      <c r="BBQ24" s="85"/>
      <c r="BBR24" s="85"/>
      <c r="BBS24" s="85"/>
      <c r="BBT24" s="85"/>
      <c r="BBU24" s="85"/>
      <c r="BBV24" s="85"/>
      <c r="BBW24" s="85"/>
      <c r="BBX24" s="85"/>
      <c r="BBY24" s="85"/>
      <c r="BBZ24" s="85"/>
      <c r="BCA24" s="85"/>
      <c r="BCB24" s="85"/>
      <c r="BCC24" s="85"/>
      <c r="BCD24" s="85"/>
      <c r="BCE24" s="85"/>
      <c r="BCF24" s="85"/>
      <c r="BCG24" s="85"/>
      <c r="BCH24" s="85"/>
      <c r="BCI24" s="85"/>
      <c r="BCJ24" s="85"/>
      <c r="BCK24" s="85"/>
      <c r="BCL24" s="85"/>
      <c r="BCM24" s="85"/>
      <c r="BCN24" s="85"/>
      <c r="BCO24" s="85"/>
      <c r="BCP24" s="85"/>
      <c r="BCQ24" s="85"/>
      <c r="BCR24" s="85"/>
      <c r="BCS24" s="85"/>
      <c r="BCT24" s="85"/>
      <c r="BCU24" s="85"/>
      <c r="BCV24" s="85"/>
      <c r="BCW24" s="85"/>
      <c r="BCX24" s="85"/>
      <c r="BCY24" s="85"/>
      <c r="BCZ24" s="85"/>
      <c r="BDA24" s="85"/>
      <c r="BDB24" s="85"/>
      <c r="BDC24" s="85"/>
      <c r="BDD24" s="85"/>
      <c r="BDE24" s="85"/>
      <c r="BDF24" s="85"/>
      <c r="BDG24" s="85"/>
      <c r="BDH24" s="85"/>
      <c r="BDI24" s="85"/>
      <c r="BDJ24" s="85"/>
      <c r="BDK24" s="85"/>
      <c r="BDL24" s="85"/>
      <c r="BDM24" s="85"/>
      <c r="BDN24" s="85"/>
      <c r="BDO24" s="85"/>
      <c r="BDP24" s="85"/>
      <c r="BDQ24" s="85"/>
      <c r="BDR24" s="85"/>
      <c r="BDS24" s="85"/>
      <c r="BDT24" s="85"/>
      <c r="BDU24" s="85"/>
      <c r="BDV24" s="85"/>
      <c r="BDW24" s="85"/>
      <c r="BDX24" s="85"/>
      <c r="BDY24" s="85"/>
      <c r="BDZ24" s="85"/>
      <c r="BEA24" s="85"/>
      <c r="BEB24" s="85"/>
      <c r="BEC24" s="85"/>
      <c r="BED24" s="85"/>
      <c r="BEE24" s="85"/>
      <c r="BEF24" s="85"/>
      <c r="BEG24" s="85"/>
      <c r="BEH24" s="85"/>
      <c r="BEI24" s="85"/>
      <c r="BEJ24" s="85"/>
      <c r="BEK24" s="85"/>
      <c r="BEL24" s="85"/>
      <c r="BEM24" s="85"/>
      <c r="BEN24" s="85"/>
      <c r="BEO24" s="85"/>
      <c r="BEP24" s="85"/>
      <c r="BEQ24" s="85"/>
      <c r="BER24" s="85"/>
      <c r="BES24" s="85"/>
      <c r="BET24" s="85"/>
      <c r="BEU24" s="85"/>
      <c r="BEV24" s="85"/>
      <c r="BEW24" s="85"/>
      <c r="BEX24" s="85"/>
      <c r="BEY24" s="85"/>
      <c r="BEZ24" s="85"/>
      <c r="BFA24" s="85"/>
      <c r="BFB24" s="85"/>
      <c r="BFC24" s="85"/>
      <c r="BFD24" s="85"/>
      <c r="BFE24" s="85"/>
      <c r="BFF24" s="85"/>
      <c r="BFG24" s="85"/>
      <c r="BFH24" s="85"/>
      <c r="BFI24" s="85"/>
      <c r="BFJ24" s="85"/>
      <c r="BFK24" s="85"/>
      <c r="BFL24" s="85"/>
      <c r="BFM24" s="85"/>
      <c r="BFN24" s="85"/>
      <c r="BFO24" s="85"/>
      <c r="BFP24" s="85"/>
      <c r="BFQ24" s="85"/>
      <c r="BFR24" s="85"/>
      <c r="BFS24" s="85"/>
      <c r="BFT24" s="85"/>
      <c r="BFU24" s="85"/>
      <c r="BFV24" s="85"/>
      <c r="BFW24" s="85"/>
      <c r="BFX24" s="85"/>
      <c r="BFY24" s="85"/>
      <c r="BFZ24" s="85"/>
      <c r="BGA24" s="85"/>
      <c r="BGB24" s="85"/>
      <c r="BGC24" s="85"/>
      <c r="BGD24" s="85"/>
      <c r="BGE24" s="85"/>
      <c r="BGF24" s="85"/>
      <c r="BGG24" s="85"/>
      <c r="BGH24" s="85"/>
      <c r="BGI24" s="85"/>
      <c r="BGJ24" s="85"/>
      <c r="BGK24" s="85"/>
      <c r="BGL24" s="85"/>
      <c r="BGM24" s="85"/>
      <c r="BGN24" s="85"/>
      <c r="BGO24" s="85"/>
      <c r="BGP24" s="85"/>
      <c r="BGQ24" s="85"/>
      <c r="BGR24" s="85"/>
      <c r="BGS24" s="85"/>
      <c r="BGT24" s="85"/>
      <c r="BGU24" s="85"/>
      <c r="BGV24" s="85"/>
      <c r="BGW24" s="85"/>
      <c r="BGX24" s="85"/>
      <c r="BGY24" s="85"/>
      <c r="BGZ24" s="85"/>
      <c r="BHA24" s="85"/>
      <c r="BHB24" s="85"/>
      <c r="BHC24" s="85"/>
      <c r="BHD24" s="85"/>
      <c r="BHE24" s="85"/>
      <c r="BHF24" s="85"/>
      <c r="BHG24" s="85"/>
      <c r="BHH24" s="85"/>
      <c r="BHI24" s="85"/>
      <c r="BHJ24" s="85"/>
      <c r="BHK24" s="85"/>
      <c r="BHL24" s="85"/>
      <c r="BHM24" s="85"/>
      <c r="BHN24" s="85"/>
      <c r="BHO24" s="85"/>
      <c r="BHP24" s="85"/>
      <c r="BHQ24" s="85"/>
      <c r="BHR24" s="85"/>
      <c r="BHS24" s="85"/>
      <c r="BHT24" s="85"/>
      <c r="BHU24" s="85"/>
      <c r="BHV24" s="85"/>
      <c r="BHW24" s="85"/>
      <c r="BHX24" s="85"/>
      <c r="BHY24" s="85"/>
      <c r="BHZ24" s="85"/>
      <c r="BIA24" s="85"/>
      <c r="BIB24" s="85"/>
      <c r="BIC24" s="85"/>
      <c r="BID24" s="85"/>
      <c r="BIE24" s="85"/>
      <c r="BIF24" s="85"/>
      <c r="BIG24" s="85"/>
      <c r="BIH24" s="85"/>
      <c r="BII24" s="85"/>
      <c r="BIJ24" s="85"/>
      <c r="BIK24" s="85"/>
      <c r="BIL24" s="85"/>
      <c r="BIM24" s="85"/>
      <c r="BIN24" s="85"/>
      <c r="BIO24" s="85"/>
      <c r="BIP24" s="85"/>
      <c r="BIQ24" s="85"/>
      <c r="BIR24" s="85"/>
      <c r="BIS24" s="85"/>
      <c r="BIT24" s="85"/>
      <c r="BIU24" s="85"/>
      <c r="BIV24" s="85"/>
      <c r="BIW24" s="85"/>
      <c r="BIX24" s="85"/>
      <c r="BIY24" s="85"/>
      <c r="BIZ24" s="85"/>
      <c r="BJA24" s="85"/>
      <c r="BJB24" s="85"/>
      <c r="BJC24" s="85"/>
      <c r="BJD24" s="85"/>
      <c r="BJE24" s="85"/>
      <c r="BJF24" s="85"/>
      <c r="BJG24" s="85"/>
      <c r="BJH24" s="85"/>
      <c r="BJI24" s="85"/>
      <c r="BJJ24" s="85"/>
      <c r="BJK24" s="85"/>
      <c r="BJL24" s="85"/>
      <c r="BJM24" s="85"/>
      <c r="BJN24" s="85"/>
      <c r="BJO24" s="85"/>
      <c r="BJP24" s="85"/>
      <c r="BJQ24" s="85"/>
      <c r="BJR24" s="85"/>
      <c r="BJS24" s="85"/>
      <c r="BJT24" s="85"/>
      <c r="BJU24" s="85"/>
      <c r="BJV24" s="85"/>
      <c r="BJW24" s="85"/>
      <c r="BJX24" s="85"/>
      <c r="BJY24" s="85"/>
      <c r="BJZ24" s="85"/>
      <c r="BKA24" s="85"/>
      <c r="BKB24" s="85"/>
      <c r="BKC24" s="85"/>
      <c r="BKD24" s="85"/>
      <c r="BKE24" s="85"/>
      <c r="BKF24" s="85"/>
      <c r="BKG24" s="85"/>
      <c r="BKH24" s="85"/>
      <c r="BKI24" s="85"/>
      <c r="BKJ24" s="85"/>
      <c r="BKK24" s="85"/>
      <c r="BKL24" s="85"/>
      <c r="BKM24" s="85"/>
      <c r="BKN24" s="85"/>
      <c r="BKO24" s="85"/>
      <c r="BKP24" s="85"/>
      <c r="BKQ24" s="85"/>
      <c r="BKR24" s="85"/>
      <c r="BKS24" s="85"/>
      <c r="BKT24" s="85"/>
      <c r="BKU24" s="85"/>
      <c r="BKV24" s="85"/>
      <c r="BKW24" s="85"/>
      <c r="BKX24" s="85"/>
      <c r="BKY24" s="85"/>
      <c r="BKZ24" s="85"/>
      <c r="BLA24" s="85"/>
      <c r="BLB24" s="85"/>
      <c r="BLC24" s="85"/>
      <c r="BLD24" s="85"/>
      <c r="BLE24" s="85"/>
      <c r="BLF24" s="85"/>
      <c r="BLG24" s="85"/>
      <c r="BLH24" s="85"/>
      <c r="BLI24" s="85"/>
      <c r="BLJ24" s="85"/>
      <c r="BLK24" s="85"/>
      <c r="BLL24" s="85"/>
      <c r="BLM24" s="85"/>
      <c r="BLN24" s="85"/>
      <c r="BLO24" s="85"/>
      <c r="BLP24" s="85"/>
      <c r="BLQ24" s="85"/>
      <c r="BLR24" s="85"/>
      <c r="BLS24" s="85"/>
      <c r="BLT24" s="85"/>
      <c r="BLU24" s="85"/>
      <c r="BLV24" s="85"/>
      <c r="BLW24" s="85"/>
      <c r="BLX24" s="85"/>
      <c r="BLY24" s="85"/>
      <c r="BLZ24" s="85"/>
      <c r="BMA24" s="85"/>
      <c r="BMB24" s="85"/>
      <c r="BMC24" s="85"/>
      <c r="BMD24" s="85"/>
      <c r="BME24" s="85"/>
      <c r="BMF24" s="85"/>
      <c r="BMG24" s="85"/>
      <c r="BMH24" s="85"/>
      <c r="BMI24" s="85"/>
      <c r="BMJ24" s="85"/>
      <c r="BMK24" s="85"/>
      <c r="BML24" s="85"/>
      <c r="BMM24" s="85"/>
      <c r="BMN24" s="85"/>
      <c r="BMO24" s="85"/>
      <c r="BMP24" s="85"/>
      <c r="BMQ24" s="85"/>
      <c r="BMR24" s="85"/>
      <c r="BMS24" s="85"/>
      <c r="BMT24" s="85"/>
      <c r="BMU24" s="85"/>
      <c r="BMV24" s="85"/>
      <c r="BMW24" s="85"/>
      <c r="BMX24" s="85"/>
      <c r="BMY24" s="85"/>
      <c r="BMZ24" s="85"/>
      <c r="BNA24" s="85"/>
      <c r="BNB24" s="85"/>
      <c r="BNC24" s="85"/>
      <c r="BND24" s="85"/>
      <c r="BNE24" s="85"/>
      <c r="BNF24" s="85"/>
      <c r="BNG24" s="85"/>
      <c r="BNH24" s="85"/>
      <c r="BNI24" s="85"/>
      <c r="BNJ24" s="85"/>
      <c r="BNK24" s="85"/>
      <c r="BNL24" s="85"/>
      <c r="BNM24" s="85"/>
      <c r="BNN24" s="85"/>
      <c r="BNO24" s="85"/>
      <c r="BNP24" s="85"/>
      <c r="BNQ24" s="85"/>
      <c r="BNR24" s="85"/>
      <c r="BNS24" s="85"/>
      <c r="BNT24" s="85"/>
      <c r="BNU24" s="85"/>
      <c r="BNV24" s="85"/>
      <c r="BNW24" s="85"/>
      <c r="BNX24" s="85"/>
      <c r="BNY24" s="85"/>
      <c r="BNZ24" s="85"/>
      <c r="BOA24" s="85"/>
      <c r="BOB24" s="85"/>
      <c r="BOC24" s="85"/>
      <c r="BOD24" s="85"/>
      <c r="BOE24" s="85"/>
      <c r="BOF24" s="85"/>
      <c r="BOG24" s="85"/>
      <c r="BOH24" s="85"/>
      <c r="BOI24" s="85"/>
      <c r="BOJ24" s="85"/>
      <c r="BOK24" s="85"/>
      <c r="BOL24" s="85"/>
      <c r="BOM24" s="85"/>
      <c r="BON24" s="85"/>
      <c r="BOO24" s="85"/>
      <c r="BOP24" s="85"/>
      <c r="BOQ24" s="85"/>
      <c r="BOR24" s="85"/>
      <c r="BOS24" s="85"/>
      <c r="BOT24" s="85"/>
      <c r="BOU24" s="85"/>
      <c r="BOV24" s="85"/>
      <c r="BOW24" s="85"/>
      <c r="BOX24" s="85"/>
      <c r="BOY24" s="85"/>
      <c r="BOZ24" s="85"/>
      <c r="BPA24" s="85"/>
      <c r="BPB24" s="85"/>
      <c r="BPC24" s="85"/>
      <c r="BPD24" s="85"/>
      <c r="BPE24" s="85"/>
      <c r="BPF24" s="85"/>
      <c r="BPG24" s="85"/>
      <c r="BPH24" s="85"/>
      <c r="BPI24" s="85"/>
      <c r="BPJ24" s="85"/>
      <c r="BPK24" s="85"/>
      <c r="BPL24" s="85"/>
      <c r="BPM24" s="85"/>
      <c r="BPN24" s="85"/>
      <c r="BPO24" s="85"/>
      <c r="BPP24" s="85"/>
      <c r="BPQ24" s="85"/>
      <c r="BPR24" s="85"/>
      <c r="BPS24" s="85"/>
      <c r="BPT24" s="85"/>
      <c r="BPU24" s="85"/>
      <c r="BPV24" s="85"/>
      <c r="BPW24" s="85"/>
      <c r="BPX24" s="85"/>
      <c r="BPY24" s="85"/>
      <c r="BPZ24" s="85"/>
      <c r="BQA24" s="85"/>
      <c r="BQB24" s="85"/>
      <c r="BQC24" s="85"/>
      <c r="BQD24" s="85"/>
      <c r="BQE24" s="85"/>
      <c r="BQF24" s="85"/>
      <c r="BQG24" s="85"/>
      <c r="BQH24" s="85"/>
      <c r="BQI24" s="85"/>
      <c r="BQJ24" s="85"/>
      <c r="BQK24" s="85"/>
      <c r="BQL24" s="85"/>
      <c r="BQM24" s="85"/>
      <c r="BQN24" s="85"/>
      <c r="BQO24" s="85"/>
      <c r="BQP24" s="85"/>
      <c r="BQQ24" s="85"/>
      <c r="BQR24" s="85"/>
      <c r="BQS24" s="85"/>
      <c r="BQT24" s="85"/>
      <c r="BQU24" s="85"/>
      <c r="BQV24" s="85"/>
      <c r="BQW24" s="85"/>
      <c r="BQX24" s="85"/>
      <c r="BQY24" s="85"/>
      <c r="BQZ24" s="85"/>
      <c r="BRA24" s="85"/>
      <c r="BRB24" s="85"/>
      <c r="BRC24" s="85"/>
      <c r="BRD24" s="85"/>
      <c r="BRE24" s="85"/>
      <c r="BRF24" s="85"/>
      <c r="BRG24" s="85"/>
      <c r="BRH24" s="85"/>
      <c r="BRI24" s="85"/>
      <c r="BRJ24" s="85"/>
      <c r="BRK24" s="85"/>
      <c r="BRL24" s="85"/>
      <c r="BRM24" s="85"/>
      <c r="BRN24" s="85"/>
      <c r="BRO24" s="85"/>
      <c r="BRP24" s="85"/>
      <c r="BRQ24" s="85"/>
      <c r="BRR24" s="85"/>
      <c r="BRS24" s="85"/>
      <c r="BRT24" s="85"/>
      <c r="BRU24" s="85"/>
      <c r="BRV24" s="85"/>
      <c r="BRW24" s="85"/>
      <c r="BRX24" s="85"/>
      <c r="BRY24" s="85"/>
      <c r="BRZ24" s="85"/>
      <c r="BSA24" s="85"/>
      <c r="BSB24" s="85"/>
      <c r="BSC24" s="85"/>
      <c r="BSD24" s="85"/>
      <c r="BSE24" s="85"/>
      <c r="BSF24" s="85"/>
      <c r="BSG24" s="85"/>
      <c r="BSH24" s="85"/>
      <c r="BSI24" s="85"/>
      <c r="BSJ24" s="85"/>
      <c r="BSK24" s="85"/>
      <c r="BSL24" s="85"/>
      <c r="BSM24" s="85"/>
      <c r="BSN24" s="85"/>
      <c r="BSO24" s="85"/>
      <c r="BSP24" s="85"/>
      <c r="BSQ24" s="85"/>
      <c r="BSR24" s="85"/>
      <c r="BSS24" s="85"/>
      <c r="BST24" s="85"/>
      <c r="BSU24" s="85"/>
      <c r="BSV24" s="85"/>
      <c r="BSW24" s="85"/>
      <c r="BSX24" s="85"/>
      <c r="BSY24" s="85"/>
      <c r="BSZ24" s="85"/>
      <c r="BTA24" s="85"/>
      <c r="BTB24" s="85"/>
      <c r="BTC24" s="85"/>
      <c r="BTD24" s="85"/>
      <c r="BTE24" s="85"/>
      <c r="BTF24" s="85"/>
      <c r="BTG24" s="85"/>
      <c r="BTH24" s="85"/>
      <c r="BTI24" s="85"/>
      <c r="BTJ24" s="85"/>
      <c r="BTK24" s="85"/>
      <c r="BTL24" s="85"/>
      <c r="BTM24" s="85"/>
      <c r="BTN24" s="85"/>
      <c r="BTO24" s="85"/>
      <c r="BTP24" s="85"/>
      <c r="BTQ24" s="85"/>
      <c r="BTR24" s="85"/>
      <c r="BTS24" s="85"/>
      <c r="BTT24" s="85"/>
      <c r="BTU24" s="85"/>
      <c r="BTV24" s="85"/>
      <c r="BTW24" s="85"/>
      <c r="BTX24" s="85"/>
      <c r="BTY24" s="85"/>
      <c r="BTZ24" s="85"/>
      <c r="BUA24" s="85"/>
      <c r="BUB24" s="85"/>
      <c r="BUC24" s="85"/>
      <c r="BUD24" s="85"/>
      <c r="BUE24" s="85"/>
      <c r="BUF24" s="85"/>
      <c r="BUG24" s="85"/>
      <c r="BUH24" s="85"/>
      <c r="BUI24" s="85"/>
      <c r="BUJ24" s="85"/>
      <c r="BUK24" s="85"/>
      <c r="BUL24" s="85"/>
      <c r="BUM24" s="85"/>
      <c r="BUN24" s="85"/>
      <c r="BUO24" s="85"/>
      <c r="BUP24" s="85"/>
      <c r="BUQ24" s="85"/>
      <c r="BUR24" s="85"/>
      <c r="BUS24" s="85"/>
      <c r="BUT24" s="85"/>
      <c r="BUU24" s="85"/>
      <c r="BUV24" s="85"/>
      <c r="BUW24" s="85"/>
      <c r="BUX24" s="85"/>
      <c r="BUY24" s="85"/>
      <c r="BUZ24" s="85"/>
      <c r="BVA24" s="85"/>
      <c r="BVB24" s="85"/>
      <c r="BVC24" s="85"/>
      <c r="BVD24" s="85"/>
      <c r="BVE24" s="85"/>
      <c r="BVF24" s="85"/>
      <c r="BVG24" s="85"/>
      <c r="BVH24" s="85"/>
      <c r="BVI24" s="85"/>
      <c r="BVJ24" s="85"/>
      <c r="BVK24" s="85"/>
      <c r="BVL24" s="85"/>
      <c r="BVM24" s="85"/>
      <c r="BVN24" s="85"/>
      <c r="BVO24" s="85"/>
      <c r="BVP24" s="85"/>
      <c r="BVQ24" s="85"/>
      <c r="BVR24" s="85"/>
      <c r="BVS24" s="85"/>
      <c r="BVT24" s="85"/>
      <c r="BVU24" s="85"/>
      <c r="BVV24" s="85"/>
      <c r="BVW24" s="85"/>
      <c r="BVX24" s="85"/>
      <c r="BVY24" s="85"/>
      <c r="BVZ24" s="85"/>
      <c r="BWA24" s="85"/>
      <c r="BWB24" s="85"/>
      <c r="BWC24" s="85"/>
      <c r="BWD24" s="85"/>
      <c r="BWE24" s="85"/>
      <c r="BWF24" s="85"/>
      <c r="BWG24" s="85"/>
      <c r="BWH24" s="85"/>
      <c r="BWI24" s="85"/>
      <c r="BWJ24" s="85"/>
      <c r="BWK24" s="85"/>
      <c r="BWL24" s="85"/>
      <c r="BWM24" s="85"/>
      <c r="BWN24" s="85"/>
      <c r="BWO24" s="85"/>
      <c r="BWP24" s="85"/>
      <c r="BWQ24" s="85"/>
      <c r="BWR24" s="85"/>
      <c r="BWS24" s="85"/>
      <c r="BWT24" s="85"/>
      <c r="BWU24" s="85"/>
      <c r="BWV24" s="85"/>
      <c r="BWW24" s="85"/>
      <c r="BWX24" s="85"/>
      <c r="BWY24" s="85"/>
      <c r="BWZ24" s="85"/>
      <c r="BXA24" s="85"/>
      <c r="BXB24" s="85"/>
      <c r="BXC24" s="85"/>
      <c r="BXD24" s="85"/>
      <c r="BXE24" s="85"/>
      <c r="BXF24" s="85"/>
      <c r="BXG24" s="85"/>
      <c r="BXH24" s="85"/>
      <c r="BXI24" s="85"/>
      <c r="BXJ24" s="85"/>
      <c r="BXK24" s="85"/>
      <c r="BXL24" s="85"/>
      <c r="BXM24" s="85"/>
      <c r="BXN24" s="85"/>
      <c r="BXO24" s="85"/>
      <c r="BXP24" s="85"/>
      <c r="BXQ24" s="85"/>
      <c r="BXR24" s="85"/>
      <c r="BXS24" s="85"/>
      <c r="BXT24" s="85"/>
      <c r="BXU24" s="85"/>
      <c r="BXV24" s="85"/>
      <c r="BXW24" s="85"/>
      <c r="BXX24" s="85"/>
      <c r="BXY24" s="85"/>
      <c r="BXZ24" s="85"/>
      <c r="BYA24" s="85"/>
      <c r="BYB24" s="85"/>
      <c r="BYC24" s="85"/>
      <c r="BYD24" s="85"/>
      <c r="BYE24" s="85"/>
      <c r="BYF24" s="85"/>
      <c r="BYG24" s="85"/>
      <c r="BYH24" s="85"/>
      <c r="BYI24" s="85"/>
      <c r="BYJ24" s="85"/>
      <c r="BYK24" s="85"/>
      <c r="BYL24" s="85"/>
      <c r="BYM24" s="85"/>
      <c r="BYN24" s="85"/>
      <c r="BYO24" s="85"/>
      <c r="BYP24" s="85"/>
      <c r="BYQ24" s="85"/>
      <c r="BYR24" s="85"/>
      <c r="BYS24" s="85"/>
      <c r="BYT24" s="85"/>
      <c r="BYU24" s="85"/>
      <c r="BYV24" s="85"/>
      <c r="BYW24" s="85"/>
      <c r="BYX24" s="85"/>
      <c r="BYY24" s="85"/>
      <c r="BYZ24" s="85"/>
      <c r="BZA24" s="85"/>
      <c r="BZB24" s="85"/>
      <c r="BZC24" s="85"/>
      <c r="BZD24" s="85"/>
      <c r="BZE24" s="85"/>
      <c r="BZF24" s="85"/>
      <c r="BZG24" s="85"/>
      <c r="BZH24" s="85"/>
      <c r="BZI24" s="85"/>
      <c r="BZJ24" s="85"/>
      <c r="BZK24" s="85"/>
      <c r="BZL24" s="85"/>
      <c r="BZM24" s="85"/>
      <c r="BZN24" s="85"/>
      <c r="BZO24" s="85"/>
      <c r="BZP24" s="85"/>
      <c r="BZQ24" s="85"/>
      <c r="BZR24" s="85"/>
      <c r="BZS24" s="85"/>
      <c r="BZT24" s="85"/>
      <c r="BZU24" s="85"/>
      <c r="BZV24" s="85"/>
      <c r="BZW24" s="85"/>
      <c r="BZX24" s="85"/>
      <c r="BZY24" s="85"/>
      <c r="BZZ24" s="85"/>
      <c r="CAA24" s="85"/>
      <c r="CAB24" s="85"/>
      <c r="CAC24" s="85"/>
      <c r="CAD24" s="85"/>
      <c r="CAE24" s="85"/>
      <c r="CAF24" s="85"/>
      <c r="CAG24" s="85"/>
      <c r="CAH24" s="85"/>
      <c r="CAI24" s="85"/>
      <c r="CAJ24" s="85"/>
      <c r="CAK24" s="85"/>
      <c r="CAL24" s="85"/>
      <c r="CAM24" s="85"/>
      <c r="CAN24" s="85"/>
      <c r="CAO24" s="85"/>
      <c r="CAP24" s="85"/>
      <c r="CAQ24" s="85"/>
      <c r="CAR24" s="85"/>
      <c r="CAS24" s="85"/>
      <c r="CAT24" s="85"/>
      <c r="CAU24" s="85"/>
      <c r="CAV24" s="85"/>
      <c r="CAW24" s="85"/>
      <c r="CAX24" s="85"/>
      <c r="CAY24" s="85"/>
      <c r="CAZ24" s="85"/>
      <c r="CBA24" s="85"/>
      <c r="CBB24" s="85"/>
      <c r="CBC24" s="85"/>
      <c r="CBD24" s="85"/>
      <c r="CBE24" s="85"/>
      <c r="CBF24" s="85"/>
      <c r="CBG24" s="85"/>
      <c r="CBH24" s="85"/>
      <c r="CBI24" s="85"/>
      <c r="CBJ24" s="85"/>
      <c r="CBK24" s="85"/>
      <c r="CBL24" s="85"/>
      <c r="CBM24" s="85"/>
      <c r="CBN24" s="85"/>
      <c r="CBO24" s="85"/>
      <c r="CBP24" s="85"/>
      <c r="CBQ24" s="85"/>
      <c r="CBR24" s="85"/>
      <c r="CBS24" s="85"/>
      <c r="CBT24" s="85"/>
      <c r="CBU24" s="85"/>
      <c r="CBV24" s="85"/>
      <c r="CBW24" s="85"/>
      <c r="CBX24" s="85"/>
      <c r="CBY24" s="85"/>
      <c r="CBZ24" s="85"/>
      <c r="CCA24" s="85"/>
      <c r="CCB24" s="85"/>
      <c r="CCC24" s="85"/>
      <c r="CCD24" s="85"/>
      <c r="CCE24" s="85"/>
      <c r="CCF24" s="85"/>
      <c r="CCG24" s="85"/>
      <c r="CCH24" s="85"/>
      <c r="CCI24" s="85"/>
      <c r="CCJ24" s="85"/>
      <c r="CCK24" s="85"/>
      <c r="CCL24" s="85"/>
      <c r="CCM24" s="85"/>
      <c r="CCN24" s="85"/>
      <c r="CCO24" s="85"/>
      <c r="CCP24" s="85"/>
      <c r="CCQ24" s="85"/>
      <c r="CCR24" s="85"/>
      <c r="CCS24" s="85"/>
      <c r="CCT24" s="85"/>
      <c r="CCU24" s="85"/>
      <c r="CCV24" s="85"/>
      <c r="CCW24" s="85"/>
      <c r="CCX24" s="85"/>
      <c r="CCY24" s="85"/>
      <c r="CCZ24" s="85"/>
      <c r="CDA24" s="85"/>
      <c r="CDB24" s="85"/>
      <c r="CDC24" s="85"/>
      <c r="CDD24" s="85"/>
      <c r="CDE24" s="85"/>
      <c r="CDF24" s="85"/>
      <c r="CDG24" s="85"/>
      <c r="CDH24" s="85"/>
      <c r="CDI24" s="85"/>
      <c r="CDJ24" s="85"/>
      <c r="CDK24" s="85"/>
      <c r="CDL24" s="85"/>
      <c r="CDM24" s="85"/>
      <c r="CDN24" s="85"/>
      <c r="CDO24" s="85"/>
      <c r="CDP24" s="85"/>
      <c r="CDQ24" s="85"/>
      <c r="CDR24" s="85"/>
      <c r="CDS24" s="85"/>
      <c r="CDT24" s="85"/>
      <c r="CDU24" s="85"/>
      <c r="CDV24" s="85"/>
      <c r="CDW24" s="85"/>
      <c r="CDX24" s="85"/>
      <c r="CDY24" s="85"/>
      <c r="CDZ24" s="85"/>
      <c r="CEA24" s="85"/>
      <c r="CEB24" s="85"/>
      <c r="CEC24" s="85"/>
      <c r="CED24" s="85"/>
      <c r="CEE24" s="85"/>
      <c r="CEF24" s="85"/>
      <c r="CEG24" s="85"/>
      <c r="CEH24" s="85"/>
      <c r="CEI24" s="85"/>
      <c r="CEJ24" s="85"/>
      <c r="CEK24" s="85"/>
      <c r="CEL24" s="85"/>
      <c r="CEM24" s="85"/>
      <c r="CEN24" s="85"/>
      <c r="CEO24" s="85"/>
      <c r="CEP24" s="85"/>
      <c r="CEQ24" s="85"/>
      <c r="CER24" s="85"/>
      <c r="CES24" s="85"/>
      <c r="CET24" s="85"/>
      <c r="CEU24" s="85"/>
      <c r="CEV24" s="85"/>
      <c r="CEW24" s="85"/>
      <c r="CEX24" s="85"/>
      <c r="CEY24" s="85"/>
      <c r="CEZ24" s="85"/>
      <c r="CFA24" s="85"/>
      <c r="CFB24" s="85"/>
      <c r="CFC24" s="85"/>
      <c r="CFD24" s="85"/>
      <c r="CFE24" s="85"/>
      <c r="CFF24" s="85"/>
      <c r="CFG24" s="85"/>
      <c r="CFH24" s="85"/>
      <c r="CFI24" s="85"/>
      <c r="CFJ24" s="85"/>
      <c r="CFK24" s="85"/>
      <c r="CFL24" s="85"/>
      <c r="CFM24" s="85"/>
      <c r="CFN24" s="85"/>
      <c r="CFO24" s="85"/>
      <c r="CFP24" s="85"/>
      <c r="CFQ24" s="85"/>
      <c r="CFR24" s="85"/>
      <c r="CFS24" s="85"/>
      <c r="CFT24" s="85"/>
      <c r="CFU24" s="85"/>
      <c r="CFV24" s="85"/>
      <c r="CFW24" s="85"/>
      <c r="CFX24" s="85"/>
      <c r="CFY24" s="85"/>
      <c r="CFZ24" s="85"/>
      <c r="CGA24" s="85"/>
      <c r="CGB24" s="85"/>
      <c r="CGC24" s="85"/>
      <c r="CGD24" s="85"/>
      <c r="CGE24" s="85"/>
      <c r="CGF24" s="85"/>
      <c r="CGG24" s="85"/>
      <c r="CGH24" s="85"/>
      <c r="CGI24" s="85"/>
      <c r="CGJ24" s="85"/>
      <c r="CGK24" s="85"/>
      <c r="CGL24" s="85"/>
      <c r="CGM24" s="85"/>
      <c r="CGN24" s="85"/>
      <c r="CGO24" s="85"/>
      <c r="CGP24" s="85"/>
      <c r="CGQ24" s="85"/>
      <c r="CGR24" s="85"/>
      <c r="CGS24" s="85"/>
      <c r="CGT24" s="85"/>
      <c r="CGU24" s="85"/>
      <c r="CGV24" s="85"/>
      <c r="CGW24" s="85"/>
      <c r="CGX24" s="85"/>
      <c r="CGY24" s="85"/>
      <c r="CGZ24" s="85"/>
      <c r="CHA24" s="85"/>
      <c r="CHB24" s="85"/>
      <c r="CHC24" s="85"/>
      <c r="CHD24" s="85"/>
      <c r="CHE24" s="85"/>
      <c r="CHF24" s="85"/>
      <c r="CHG24" s="85"/>
      <c r="CHH24" s="85"/>
      <c r="CHI24" s="85"/>
      <c r="CHJ24" s="85"/>
      <c r="CHK24" s="85"/>
      <c r="CHL24" s="85"/>
      <c r="CHM24" s="85"/>
      <c r="CHN24" s="85"/>
      <c r="CHO24" s="85"/>
      <c r="CHP24" s="85"/>
      <c r="CHQ24" s="85"/>
      <c r="CHR24" s="85"/>
      <c r="CHS24" s="85"/>
      <c r="CHT24" s="85"/>
      <c r="CHU24" s="85"/>
      <c r="CHV24" s="85"/>
      <c r="CHW24" s="85"/>
      <c r="CHX24" s="85"/>
      <c r="CHY24" s="85"/>
      <c r="CHZ24" s="85"/>
      <c r="CIA24" s="85"/>
      <c r="CIB24" s="85"/>
      <c r="CIC24" s="85"/>
      <c r="CID24" s="85"/>
      <c r="CIE24" s="85"/>
      <c r="CIF24" s="85"/>
      <c r="CIG24" s="85"/>
      <c r="CIH24" s="85"/>
      <c r="CII24" s="85"/>
      <c r="CIJ24" s="85"/>
      <c r="CIK24" s="85"/>
      <c r="CIL24" s="85"/>
      <c r="CIM24" s="85"/>
      <c r="CIN24" s="85"/>
      <c r="CIO24" s="85"/>
      <c r="CIP24" s="85"/>
      <c r="CIQ24" s="85"/>
      <c r="CIR24" s="85"/>
      <c r="CIS24" s="85"/>
      <c r="CIT24" s="85"/>
      <c r="CIU24" s="85"/>
      <c r="CIV24" s="85"/>
      <c r="CIW24" s="85"/>
      <c r="CIX24" s="85"/>
      <c r="CIY24" s="85"/>
      <c r="CIZ24" s="85"/>
      <c r="CJA24" s="85"/>
      <c r="CJB24" s="85"/>
      <c r="CJC24" s="85"/>
      <c r="CJD24" s="85"/>
      <c r="CJE24" s="85"/>
      <c r="CJF24" s="85"/>
      <c r="CJG24" s="85"/>
      <c r="CJH24" s="85"/>
      <c r="CJI24" s="85"/>
      <c r="CJJ24" s="85"/>
      <c r="CJK24" s="85"/>
      <c r="CJL24" s="85"/>
      <c r="CJM24" s="85"/>
      <c r="CJN24" s="85"/>
      <c r="CJO24" s="85"/>
      <c r="CJP24" s="85"/>
      <c r="CJQ24" s="85"/>
      <c r="CJR24" s="85"/>
      <c r="CJS24" s="85"/>
      <c r="CJT24" s="85"/>
      <c r="CJU24" s="85"/>
      <c r="CJV24" s="85"/>
      <c r="CJW24" s="85"/>
      <c r="CJX24" s="85"/>
      <c r="CJY24" s="85"/>
      <c r="CJZ24" s="85"/>
      <c r="CKA24" s="85"/>
      <c r="CKB24" s="85"/>
      <c r="CKC24" s="85"/>
      <c r="CKD24" s="85"/>
      <c r="CKE24" s="85"/>
      <c r="CKF24" s="85"/>
      <c r="CKG24" s="85"/>
      <c r="CKH24" s="85"/>
      <c r="CKI24" s="85"/>
      <c r="CKJ24" s="85"/>
      <c r="CKK24" s="85"/>
      <c r="CKL24" s="85"/>
      <c r="CKM24" s="85"/>
      <c r="CKN24" s="85"/>
      <c r="CKO24" s="85"/>
      <c r="CKP24" s="85"/>
      <c r="CKQ24" s="85"/>
      <c r="CKR24" s="85"/>
      <c r="CKS24" s="85"/>
      <c r="CKT24" s="85"/>
      <c r="CKU24" s="85"/>
      <c r="CKV24" s="85"/>
      <c r="CKW24" s="85"/>
      <c r="CKX24" s="85"/>
      <c r="CKY24" s="85"/>
      <c r="CKZ24" s="85"/>
      <c r="CLA24" s="85"/>
      <c r="CLB24" s="85"/>
      <c r="CLC24" s="85"/>
      <c r="CLD24" s="85"/>
      <c r="CLE24" s="85"/>
      <c r="CLF24" s="85"/>
      <c r="CLG24" s="85"/>
      <c r="CLH24" s="85"/>
      <c r="CLI24" s="85"/>
      <c r="CLJ24" s="85"/>
      <c r="CLK24" s="85"/>
      <c r="CLL24" s="85"/>
      <c r="CLM24" s="85"/>
      <c r="CLN24" s="85"/>
      <c r="CLO24" s="85"/>
      <c r="CLP24" s="85"/>
      <c r="CLQ24" s="85"/>
      <c r="CLR24" s="85"/>
      <c r="CLS24" s="85"/>
      <c r="CLT24" s="85"/>
      <c r="CLU24" s="85"/>
      <c r="CLV24" s="85"/>
      <c r="CLW24" s="85"/>
      <c r="CLX24" s="85"/>
      <c r="CLY24" s="85"/>
      <c r="CLZ24" s="85"/>
      <c r="CMA24" s="85"/>
      <c r="CMB24" s="85"/>
      <c r="CMC24" s="85"/>
      <c r="CMD24" s="85"/>
      <c r="CME24" s="85"/>
      <c r="CMF24" s="85"/>
      <c r="CMG24" s="85"/>
      <c r="CMH24" s="85"/>
      <c r="CMI24" s="85"/>
      <c r="CMJ24" s="85"/>
      <c r="CMK24" s="85"/>
      <c r="CML24" s="85"/>
      <c r="CMM24" s="85"/>
      <c r="CMN24" s="85"/>
      <c r="CMO24" s="85"/>
      <c r="CMP24" s="85"/>
      <c r="CMQ24" s="85"/>
      <c r="CMR24" s="85"/>
      <c r="CMS24" s="85"/>
      <c r="CMT24" s="85"/>
      <c r="CMU24" s="85"/>
      <c r="CMV24" s="85"/>
      <c r="CMW24" s="85"/>
      <c r="CMX24" s="85"/>
      <c r="CMY24" s="85"/>
      <c r="CMZ24" s="85"/>
      <c r="CNA24" s="85"/>
      <c r="CNB24" s="85"/>
      <c r="CNC24" s="85"/>
      <c r="CND24" s="85"/>
      <c r="CNE24" s="85"/>
      <c r="CNF24" s="85"/>
      <c r="CNG24" s="85"/>
      <c r="CNH24" s="85"/>
      <c r="CNI24" s="85"/>
      <c r="CNJ24" s="85"/>
      <c r="CNK24" s="85"/>
      <c r="CNL24" s="85"/>
      <c r="CNM24" s="85"/>
      <c r="CNN24" s="85"/>
      <c r="CNO24" s="85"/>
      <c r="CNP24" s="85"/>
      <c r="CNQ24" s="85"/>
      <c r="CNR24" s="85"/>
      <c r="CNS24" s="85"/>
      <c r="CNT24" s="85"/>
      <c r="CNU24" s="85"/>
      <c r="CNV24" s="85"/>
      <c r="CNW24" s="85"/>
      <c r="CNX24" s="85"/>
      <c r="CNY24" s="85"/>
      <c r="CNZ24" s="85"/>
      <c r="COA24" s="85"/>
      <c r="COB24" s="85"/>
      <c r="COC24" s="85"/>
      <c r="COD24" s="85"/>
      <c r="COE24" s="85"/>
      <c r="COF24" s="85"/>
      <c r="COG24" s="85"/>
      <c r="COH24" s="85"/>
      <c r="COI24" s="85"/>
      <c r="COJ24" s="85"/>
      <c r="COK24" s="85"/>
      <c r="COL24" s="85"/>
      <c r="COM24" s="85"/>
      <c r="CON24" s="85"/>
      <c r="COO24" s="85"/>
      <c r="COP24" s="85"/>
      <c r="COQ24" s="85"/>
      <c r="COR24" s="85"/>
      <c r="COS24" s="85"/>
      <c r="COT24" s="85"/>
      <c r="COU24" s="85"/>
      <c r="COV24" s="85"/>
      <c r="COW24" s="85"/>
      <c r="COX24" s="85"/>
      <c r="COY24" s="85"/>
      <c r="COZ24" s="85"/>
      <c r="CPA24" s="85"/>
      <c r="CPB24" s="85"/>
      <c r="CPC24" s="85"/>
      <c r="CPD24" s="85"/>
      <c r="CPE24" s="85"/>
      <c r="CPF24" s="85"/>
      <c r="CPG24" s="85"/>
      <c r="CPH24" s="85"/>
      <c r="CPI24" s="85"/>
      <c r="CPJ24" s="85"/>
      <c r="CPK24" s="85"/>
      <c r="CPL24" s="85"/>
      <c r="CPM24" s="85"/>
      <c r="CPN24" s="85"/>
      <c r="CPO24" s="85"/>
      <c r="CPP24" s="85"/>
      <c r="CPQ24" s="85"/>
      <c r="CPR24" s="85"/>
      <c r="CPS24" s="85"/>
      <c r="CPT24" s="85"/>
      <c r="CPU24" s="85"/>
      <c r="CPV24" s="85"/>
      <c r="CPW24" s="85"/>
      <c r="CPX24" s="85"/>
      <c r="CPY24" s="85"/>
      <c r="CPZ24" s="85"/>
      <c r="CQA24" s="85"/>
      <c r="CQB24" s="85"/>
      <c r="CQC24" s="85"/>
      <c r="CQD24" s="85"/>
      <c r="CQE24" s="85"/>
      <c r="CQF24" s="85"/>
      <c r="CQG24" s="85"/>
      <c r="CQH24" s="85"/>
      <c r="CQI24" s="85"/>
      <c r="CQJ24" s="85"/>
      <c r="CQK24" s="85"/>
      <c r="CQL24" s="85"/>
      <c r="CQM24" s="85"/>
      <c r="CQN24" s="85"/>
      <c r="CQO24" s="85"/>
      <c r="CQP24" s="85"/>
      <c r="CQQ24" s="85"/>
      <c r="CQR24" s="85"/>
      <c r="CQS24" s="85"/>
      <c r="CQT24" s="85"/>
      <c r="CQU24" s="85"/>
      <c r="CQV24" s="85"/>
      <c r="CQW24" s="85"/>
      <c r="CQX24" s="85"/>
      <c r="CQY24" s="85"/>
      <c r="CQZ24" s="85"/>
      <c r="CRA24" s="85"/>
      <c r="CRB24" s="85"/>
      <c r="CRC24" s="85"/>
      <c r="CRD24" s="85"/>
      <c r="CRE24" s="85"/>
      <c r="CRF24" s="85"/>
      <c r="CRG24" s="85"/>
      <c r="CRH24" s="85"/>
      <c r="CRI24" s="85"/>
      <c r="CRJ24" s="85"/>
      <c r="CRK24" s="85"/>
      <c r="CRL24" s="85"/>
      <c r="CRM24" s="85"/>
      <c r="CRN24" s="85"/>
      <c r="CRO24" s="85"/>
      <c r="CRP24" s="85"/>
      <c r="CRQ24" s="85"/>
      <c r="CRR24" s="85"/>
      <c r="CRS24" s="85"/>
      <c r="CRT24" s="85"/>
      <c r="CRU24" s="85"/>
      <c r="CRV24" s="85"/>
      <c r="CRW24" s="85"/>
      <c r="CRX24" s="85"/>
      <c r="CRY24" s="85"/>
      <c r="CRZ24" s="85"/>
      <c r="CSA24" s="85"/>
      <c r="CSB24" s="85"/>
      <c r="CSC24" s="85"/>
      <c r="CSD24" s="85"/>
      <c r="CSE24" s="85"/>
      <c r="CSF24" s="85"/>
      <c r="CSG24" s="85"/>
      <c r="CSH24" s="85"/>
      <c r="CSI24" s="85"/>
      <c r="CSJ24" s="85"/>
      <c r="CSK24" s="85"/>
      <c r="CSL24" s="85"/>
      <c r="CSM24" s="85"/>
      <c r="CSN24" s="85"/>
      <c r="CSO24" s="85"/>
      <c r="CSP24" s="85"/>
      <c r="CSQ24" s="85"/>
      <c r="CSR24" s="85"/>
      <c r="CSS24" s="85"/>
      <c r="CST24" s="85"/>
      <c r="CSU24" s="85"/>
      <c r="CSV24" s="85"/>
      <c r="CSW24" s="85"/>
      <c r="CSX24" s="85"/>
      <c r="CSY24" s="85"/>
      <c r="CSZ24" s="85"/>
      <c r="CTA24" s="85"/>
      <c r="CTB24" s="85"/>
      <c r="CTC24" s="85"/>
      <c r="CTD24" s="85"/>
      <c r="CTE24" s="85"/>
      <c r="CTF24" s="85"/>
      <c r="CTG24" s="85"/>
      <c r="CTH24" s="85"/>
      <c r="CTI24" s="85"/>
      <c r="CTJ24" s="85"/>
      <c r="CTK24" s="85"/>
      <c r="CTL24" s="85"/>
      <c r="CTM24" s="85"/>
      <c r="CTN24" s="85"/>
      <c r="CTO24" s="85"/>
      <c r="CTP24" s="85"/>
      <c r="CTQ24" s="85"/>
      <c r="CTR24" s="85"/>
      <c r="CTS24" s="85"/>
      <c r="CTT24" s="85"/>
      <c r="CTU24" s="85"/>
      <c r="CTV24" s="85"/>
      <c r="CTW24" s="85"/>
      <c r="CTX24" s="85"/>
      <c r="CTY24" s="85"/>
      <c r="CTZ24" s="85"/>
      <c r="CUA24" s="85"/>
      <c r="CUB24" s="85"/>
      <c r="CUC24" s="85"/>
      <c r="CUD24" s="85"/>
      <c r="CUE24" s="85"/>
      <c r="CUF24" s="85"/>
      <c r="CUG24" s="85"/>
      <c r="CUH24" s="85"/>
      <c r="CUI24" s="85"/>
      <c r="CUJ24" s="85"/>
      <c r="CUK24" s="85"/>
      <c r="CUL24" s="85"/>
      <c r="CUM24" s="85"/>
      <c r="CUN24" s="85"/>
      <c r="CUO24" s="85"/>
      <c r="CUP24" s="85"/>
      <c r="CUQ24" s="85"/>
      <c r="CUR24" s="85"/>
      <c r="CUS24" s="85"/>
      <c r="CUT24" s="85"/>
      <c r="CUU24" s="85"/>
      <c r="CUV24" s="85"/>
      <c r="CUW24" s="85"/>
      <c r="CUX24" s="85"/>
      <c r="CUY24" s="85"/>
      <c r="CUZ24" s="85"/>
      <c r="CVA24" s="85"/>
      <c r="CVB24" s="85"/>
      <c r="CVC24" s="85"/>
      <c r="CVD24" s="85"/>
      <c r="CVE24" s="85"/>
      <c r="CVF24" s="85"/>
      <c r="CVG24" s="85"/>
      <c r="CVH24" s="85"/>
      <c r="CVI24" s="85"/>
      <c r="CVJ24" s="85"/>
      <c r="CVK24" s="85"/>
      <c r="CVL24" s="85"/>
      <c r="CVM24" s="85"/>
      <c r="CVN24" s="85"/>
      <c r="CVO24" s="85"/>
      <c r="CVP24" s="85"/>
      <c r="CVQ24" s="85"/>
      <c r="CVR24" s="85"/>
      <c r="CVS24" s="85"/>
      <c r="CVT24" s="85"/>
      <c r="CVU24" s="85"/>
      <c r="CVV24" s="85"/>
      <c r="CVW24" s="85"/>
      <c r="CVX24" s="85"/>
      <c r="CVY24" s="85"/>
      <c r="CVZ24" s="85"/>
      <c r="CWA24" s="85"/>
      <c r="CWB24" s="85"/>
      <c r="CWC24" s="85"/>
      <c r="CWD24" s="85"/>
      <c r="CWE24" s="85"/>
      <c r="CWF24" s="85"/>
      <c r="CWG24" s="85"/>
      <c r="CWH24" s="85"/>
      <c r="CWI24" s="85"/>
      <c r="CWJ24" s="85"/>
      <c r="CWK24" s="85"/>
      <c r="CWL24" s="85"/>
      <c r="CWM24" s="85"/>
      <c r="CWN24" s="85"/>
      <c r="CWO24" s="85"/>
      <c r="CWP24" s="85"/>
      <c r="CWQ24" s="85"/>
      <c r="CWR24" s="85"/>
      <c r="CWS24" s="85"/>
      <c r="CWT24" s="85"/>
      <c r="CWU24" s="85"/>
      <c r="CWV24" s="85"/>
      <c r="CWW24" s="85"/>
      <c r="CWX24" s="85"/>
      <c r="CWY24" s="85"/>
      <c r="CWZ24" s="85"/>
      <c r="CXA24" s="85"/>
      <c r="CXB24" s="85"/>
      <c r="CXC24" s="85"/>
      <c r="CXD24" s="85"/>
      <c r="CXE24" s="85"/>
      <c r="CXF24" s="85"/>
      <c r="CXG24" s="85"/>
      <c r="CXH24" s="85"/>
      <c r="CXI24" s="85"/>
      <c r="CXJ24" s="85"/>
      <c r="CXK24" s="85"/>
      <c r="CXL24" s="85"/>
      <c r="CXM24" s="85"/>
      <c r="CXN24" s="85"/>
      <c r="CXO24" s="85"/>
      <c r="CXP24" s="85"/>
      <c r="CXQ24" s="85"/>
      <c r="CXR24" s="85"/>
      <c r="CXS24" s="85"/>
      <c r="CXT24" s="85"/>
      <c r="CXU24" s="85"/>
      <c r="CXV24" s="85"/>
      <c r="CXW24" s="85"/>
      <c r="CXX24" s="85"/>
      <c r="CXY24" s="85"/>
      <c r="CXZ24" s="85"/>
      <c r="CYA24" s="85"/>
      <c r="CYB24" s="85"/>
      <c r="CYC24" s="85"/>
      <c r="CYD24" s="85"/>
      <c r="CYE24" s="85"/>
      <c r="CYF24" s="85"/>
      <c r="CYG24" s="85"/>
      <c r="CYH24" s="85"/>
      <c r="CYI24" s="85"/>
      <c r="CYJ24" s="85"/>
      <c r="CYK24" s="85"/>
      <c r="CYL24" s="85"/>
      <c r="CYM24" s="85"/>
      <c r="CYN24" s="85"/>
      <c r="CYO24" s="85"/>
      <c r="CYP24" s="85"/>
      <c r="CYQ24" s="85"/>
      <c r="CYR24" s="85"/>
      <c r="CYS24" s="85"/>
      <c r="CYT24" s="85"/>
      <c r="CYU24" s="85"/>
      <c r="CYV24" s="85"/>
      <c r="CYW24" s="85"/>
      <c r="CYX24" s="85"/>
      <c r="CYY24" s="85"/>
      <c r="CYZ24" s="85"/>
      <c r="CZA24" s="85"/>
      <c r="CZB24" s="85"/>
      <c r="CZC24" s="85"/>
      <c r="CZD24" s="85"/>
      <c r="CZE24" s="85"/>
      <c r="CZF24" s="85"/>
      <c r="CZG24" s="85"/>
      <c r="CZH24" s="85"/>
      <c r="CZI24" s="85"/>
      <c r="CZJ24" s="85"/>
      <c r="CZK24" s="85"/>
      <c r="CZL24" s="85"/>
      <c r="CZM24" s="85"/>
      <c r="CZN24" s="85"/>
      <c r="CZO24" s="85"/>
      <c r="CZP24" s="85"/>
      <c r="CZQ24" s="85"/>
      <c r="CZR24" s="85"/>
      <c r="CZS24" s="85"/>
      <c r="CZT24" s="85"/>
      <c r="CZU24" s="85"/>
      <c r="CZV24" s="85"/>
      <c r="CZW24" s="85"/>
      <c r="CZX24" s="85"/>
      <c r="CZY24" s="85"/>
      <c r="CZZ24" s="85"/>
      <c r="DAA24" s="85"/>
      <c r="DAB24" s="85"/>
      <c r="DAC24" s="85"/>
      <c r="DAD24" s="85"/>
      <c r="DAE24" s="85"/>
      <c r="DAF24" s="85"/>
      <c r="DAG24" s="85"/>
      <c r="DAH24" s="85"/>
      <c r="DAI24" s="85"/>
      <c r="DAJ24" s="85"/>
      <c r="DAK24" s="85"/>
      <c r="DAL24" s="85"/>
      <c r="DAM24" s="85"/>
      <c r="DAN24" s="85"/>
      <c r="DAO24" s="85"/>
      <c r="DAP24" s="85"/>
      <c r="DAQ24" s="85"/>
      <c r="DAR24" s="85"/>
      <c r="DAS24" s="85"/>
      <c r="DAT24" s="85"/>
      <c r="DAU24" s="85"/>
      <c r="DAV24" s="85"/>
      <c r="DAW24" s="85"/>
      <c r="DAX24" s="85"/>
      <c r="DAY24" s="85"/>
      <c r="DAZ24" s="85"/>
      <c r="DBA24" s="85"/>
      <c r="DBB24" s="85"/>
      <c r="DBC24" s="85"/>
      <c r="DBD24" s="85"/>
      <c r="DBE24" s="85"/>
      <c r="DBF24" s="85"/>
      <c r="DBG24" s="85"/>
      <c r="DBH24" s="85"/>
      <c r="DBI24" s="85"/>
      <c r="DBJ24" s="85"/>
      <c r="DBK24" s="85"/>
      <c r="DBL24" s="85"/>
      <c r="DBM24" s="85"/>
      <c r="DBN24" s="85"/>
      <c r="DBO24" s="85"/>
      <c r="DBP24" s="85"/>
      <c r="DBQ24" s="85"/>
      <c r="DBR24" s="85"/>
      <c r="DBS24" s="85"/>
      <c r="DBT24" s="85"/>
      <c r="DBU24" s="85"/>
      <c r="DBV24" s="85"/>
      <c r="DBW24" s="85"/>
      <c r="DBX24" s="85"/>
      <c r="DBY24" s="85"/>
      <c r="DBZ24" s="85"/>
      <c r="DCA24" s="85"/>
      <c r="DCB24" s="85"/>
      <c r="DCC24" s="85"/>
      <c r="DCD24" s="85"/>
      <c r="DCE24" s="85"/>
      <c r="DCF24" s="85"/>
      <c r="DCG24" s="85"/>
      <c r="DCH24" s="85"/>
      <c r="DCI24" s="85"/>
      <c r="DCJ24" s="85"/>
      <c r="DCK24" s="85"/>
      <c r="DCL24" s="85"/>
      <c r="DCM24" s="85"/>
      <c r="DCN24" s="85"/>
      <c r="DCO24" s="85"/>
      <c r="DCP24" s="85"/>
      <c r="DCQ24" s="85"/>
      <c r="DCR24" s="85"/>
      <c r="DCS24" s="85"/>
      <c r="DCT24" s="85"/>
      <c r="DCU24" s="85"/>
      <c r="DCV24" s="85"/>
      <c r="DCW24" s="85"/>
      <c r="DCX24" s="85"/>
      <c r="DCY24" s="85"/>
      <c r="DCZ24" s="85"/>
      <c r="DDA24" s="85"/>
      <c r="DDB24" s="85"/>
      <c r="DDC24" s="85"/>
      <c r="DDD24" s="85"/>
      <c r="DDE24" s="85"/>
      <c r="DDF24" s="85"/>
      <c r="DDG24" s="85"/>
      <c r="DDH24" s="85"/>
      <c r="DDI24" s="85"/>
      <c r="DDJ24" s="85"/>
      <c r="DDK24" s="85"/>
      <c r="DDL24" s="85"/>
      <c r="DDM24" s="85"/>
      <c r="DDN24" s="85"/>
      <c r="DDO24" s="85"/>
      <c r="DDP24" s="85"/>
      <c r="DDQ24" s="85"/>
      <c r="DDR24" s="85"/>
      <c r="DDS24" s="85"/>
      <c r="DDT24" s="85"/>
      <c r="DDU24" s="85"/>
      <c r="DDV24" s="85"/>
      <c r="DDW24" s="85"/>
      <c r="DDX24" s="85"/>
      <c r="DDY24" s="85"/>
      <c r="DDZ24" s="85"/>
      <c r="DEA24" s="85"/>
      <c r="DEB24" s="85"/>
      <c r="DEC24" s="85"/>
      <c r="DED24" s="85"/>
      <c r="DEE24" s="85"/>
      <c r="DEF24" s="85"/>
      <c r="DEG24" s="85"/>
      <c r="DEH24" s="85"/>
      <c r="DEI24" s="85"/>
      <c r="DEJ24" s="85"/>
      <c r="DEK24" s="85"/>
      <c r="DEL24" s="85"/>
      <c r="DEM24" s="85"/>
      <c r="DEN24" s="85"/>
      <c r="DEO24" s="85"/>
      <c r="DEP24" s="85"/>
      <c r="DEQ24" s="85"/>
      <c r="DER24" s="85"/>
      <c r="DES24" s="85"/>
      <c r="DET24" s="85"/>
      <c r="DEU24" s="85"/>
      <c r="DEV24" s="85"/>
      <c r="DEW24" s="85"/>
      <c r="DEX24" s="85"/>
      <c r="DEY24" s="85"/>
      <c r="DEZ24" s="85"/>
      <c r="DFA24" s="85"/>
      <c r="DFB24" s="85"/>
      <c r="DFC24" s="85"/>
      <c r="DFD24" s="85"/>
      <c r="DFE24" s="85"/>
      <c r="DFF24" s="85"/>
      <c r="DFG24" s="85"/>
      <c r="DFH24" s="85"/>
      <c r="DFI24" s="85"/>
      <c r="DFJ24" s="85"/>
      <c r="DFK24" s="85"/>
      <c r="DFL24" s="85"/>
      <c r="DFM24" s="85"/>
      <c r="DFN24" s="85"/>
      <c r="DFO24" s="85"/>
      <c r="DFP24" s="85"/>
      <c r="DFQ24" s="85"/>
      <c r="DFR24" s="85"/>
      <c r="DFS24" s="85"/>
      <c r="DFT24" s="85"/>
      <c r="DFU24" s="85"/>
      <c r="DFV24" s="85"/>
      <c r="DFW24" s="85"/>
      <c r="DFX24" s="85"/>
      <c r="DFY24" s="85"/>
      <c r="DFZ24" s="85"/>
      <c r="DGA24" s="85"/>
      <c r="DGB24" s="85"/>
      <c r="DGC24" s="85"/>
      <c r="DGD24" s="85"/>
      <c r="DGE24" s="85"/>
      <c r="DGF24" s="85"/>
      <c r="DGG24" s="85"/>
      <c r="DGH24" s="85"/>
      <c r="DGI24" s="85"/>
      <c r="DGJ24" s="85"/>
      <c r="DGK24" s="85"/>
      <c r="DGL24" s="85"/>
      <c r="DGM24" s="85"/>
      <c r="DGN24" s="85"/>
      <c r="DGO24" s="85"/>
      <c r="DGP24" s="85"/>
      <c r="DGQ24" s="85"/>
      <c r="DGR24" s="85"/>
      <c r="DGS24" s="85"/>
      <c r="DGT24" s="85"/>
      <c r="DGU24" s="85"/>
      <c r="DGV24" s="85"/>
      <c r="DGW24" s="85"/>
      <c r="DGX24" s="85"/>
      <c r="DGY24" s="85"/>
      <c r="DGZ24" s="85"/>
      <c r="DHA24" s="85"/>
      <c r="DHB24" s="85"/>
      <c r="DHC24" s="85"/>
      <c r="DHD24" s="85"/>
      <c r="DHE24" s="85"/>
      <c r="DHF24" s="85"/>
      <c r="DHG24" s="85"/>
      <c r="DHH24" s="85"/>
      <c r="DHI24" s="85"/>
      <c r="DHJ24" s="85"/>
      <c r="DHK24" s="85"/>
      <c r="DHL24" s="85"/>
      <c r="DHM24" s="85"/>
      <c r="DHN24" s="85"/>
      <c r="DHO24" s="85"/>
      <c r="DHP24" s="85"/>
      <c r="DHQ24" s="85"/>
      <c r="DHR24" s="85"/>
      <c r="DHS24" s="85"/>
      <c r="DHT24" s="85"/>
      <c r="DHU24" s="85"/>
      <c r="DHV24" s="85"/>
      <c r="DHW24" s="85"/>
      <c r="DHX24" s="85"/>
      <c r="DHY24" s="85"/>
      <c r="DHZ24" s="85"/>
      <c r="DIA24" s="85"/>
      <c r="DIB24" s="85"/>
      <c r="DIC24" s="85"/>
      <c r="DID24" s="85"/>
      <c r="DIE24" s="85"/>
      <c r="DIF24" s="85"/>
      <c r="DIG24" s="85"/>
      <c r="DIH24" s="85"/>
      <c r="DII24" s="85"/>
      <c r="DIJ24" s="85"/>
      <c r="DIK24" s="85"/>
      <c r="DIL24" s="85"/>
      <c r="DIM24" s="85"/>
      <c r="DIN24" s="85"/>
      <c r="DIO24" s="85"/>
      <c r="DIP24" s="85"/>
      <c r="DIQ24" s="85"/>
      <c r="DIR24" s="85"/>
      <c r="DIS24" s="85"/>
      <c r="DIT24" s="85"/>
      <c r="DIU24" s="85"/>
      <c r="DIV24" s="85"/>
      <c r="DIW24" s="85"/>
      <c r="DIX24" s="85"/>
      <c r="DIY24" s="85"/>
      <c r="DIZ24" s="85"/>
      <c r="DJA24" s="85"/>
      <c r="DJB24" s="85"/>
      <c r="DJC24" s="85"/>
      <c r="DJD24" s="85"/>
      <c r="DJE24" s="85"/>
      <c r="DJF24" s="85"/>
      <c r="DJG24" s="85"/>
      <c r="DJH24" s="85"/>
      <c r="DJI24" s="85"/>
      <c r="DJJ24" s="85"/>
      <c r="DJK24" s="85"/>
      <c r="DJL24" s="85"/>
      <c r="DJM24" s="85"/>
      <c r="DJN24" s="85"/>
      <c r="DJO24" s="85"/>
      <c r="DJP24" s="85"/>
      <c r="DJQ24" s="85"/>
      <c r="DJR24" s="85"/>
      <c r="DJS24" s="85"/>
      <c r="DJT24" s="85"/>
      <c r="DJU24" s="85"/>
      <c r="DJV24" s="85"/>
      <c r="DJW24" s="85"/>
      <c r="DJX24" s="85"/>
      <c r="DJY24" s="85"/>
      <c r="DJZ24" s="85"/>
      <c r="DKA24" s="85"/>
      <c r="DKB24" s="85"/>
      <c r="DKC24" s="85"/>
      <c r="DKD24" s="85"/>
      <c r="DKE24" s="85"/>
      <c r="DKF24" s="85"/>
      <c r="DKG24" s="85"/>
      <c r="DKH24" s="85"/>
      <c r="DKI24" s="85"/>
      <c r="DKJ24" s="85"/>
      <c r="DKK24" s="85"/>
      <c r="DKL24" s="85"/>
      <c r="DKM24" s="85"/>
      <c r="DKN24" s="85"/>
      <c r="DKO24" s="85"/>
      <c r="DKP24" s="85"/>
      <c r="DKQ24" s="85"/>
      <c r="DKR24" s="85"/>
      <c r="DKS24" s="85"/>
      <c r="DKT24" s="85"/>
      <c r="DKU24" s="85"/>
      <c r="DKV24" s="85"/>
      <c r="DKW24" s="85"/>
      <c r="DKX24" s="85"/>
      <c r="DKY24" s="85"/>
      <c r="DKZ24" s="85"/>
      <c r="DLA24" s="85"/>
      <c r="DLB24" s="85"/>
      <c r="DLC24" s="85"/>
      <c r="DLD24" s="85"/>
      <c r="DLE24" s="85"/>
      <c r="DLF24" s="85"/>
      <c r="DLG24" s="85"/>
      <c r="DLH24" s="85"/>
      <c r="DLI24" s="85"/>
      <c r="DLJ24" s="85"/>
      <c r="DLK24" s="85"/>
      <c r="DLL24" s="85"/>
      <c r="DLM24" s="85"/>
      <c r="DLN24" s="85"/>
      <c r="DLO24" s="85"/>
      <c r="DLP24" s="85"/>
      <c r="DLQ24" s="85"/>
      <c r="DLR24" s="85"/>
      <c r="DLS24" s="85"/>
      <c r="DLT24" s="85"/>
      <c r="DLU24" s="85"/>
      <c r="DLV24" s="85"/>
      <c r="DLW24" s="85"/>
      <c r="DLX24" s="85"/>
      <c r="DLY24" s="85"/>
      <c r="DLZ24" s="85"/>
      <c r="DMA24" s="85"/>
      <c r="DMB24" s="85"/>
      <c r="DMC24" s="85"/>
      <c r="DMD24" s="85"/>
      <c r="DME24" s="85"/>
      <c r="DMF24" s="85"/>
      <c r="DMG24" s="85"/>
      <c r="DMH24" s="85"/>
      <c r="DMI24" s="85"/>
      <c r="DMJ24" s="85"/>
      <c r="DMK24" s="85"/>
      <c r="DML24" s="85"/>
      <c r="DMM24" s="85"/>
      <c r="DMN24" s="85"/>
      <c r="DMO24" s="85"/>
      <c r="DMP24" s="85"/>
      <c r="DMQ24" s="85"/>
      <c r="DMR24" s="85"/>
      <c r="DMS24" s="85"/>
      <c r="DMT24" s="85"/>
      <c r="DMU24" s="85"/>
      <c r="DMV24" s="85"/>
      <c r="DMW24" s="85"/>
      <c r="DMX24" s="85"/>
      <c r="DMY24" s="85"/>
      <c r="DMZ24" s="85"/>
      <c r="DNA24" s="85"/>
      <c r="DNB24" s="85"/>
      <c r="DNC24" s="85"/>
      <c r="DND24" s="85"/>
      <c r="DNE24" s="85"/>
      <c r="DNF24" s="85"/>
      <c r="DNG24" s="85"/>
      <c r="DNH24" s="85"/>
      <c r="DNI24" s="85"/>
      <c r="DNJ24" s="85"/>
      <c r="DNK24" s="85"/>
      <c r="DNL24" s="85"/>
      <c r="DNM24" s="85"/>
      <c r="DNN24" s="85"/>
      <c r="DNO24" s="85"/>
      <c r="DNP24" s="85"/>
      <c r="DNQ24" s="85"/>
      <c r="DNR24" s="85"/>
      <c r="DNS24" s="85"/>
      <c r="DNT24" s="85"/>
      <c r="DNU24" s="85"/>
      <c r="DNV24" s="85"/>
      <c r="DNW24" s="85"/>
      <c r="DNX24" s="85"/>
      <c r="DNY24" s="85"/>
      <c r="DNZ24" s="85"/>
      <c r="DOA24" s="85"/>
      <c r="DOB24" s="85"/>
      <c r="DOC24" s="85"/>
      <c r="DOD24" s="85"/>
      <c r="DOE24" s="85"/>
      <c r="DOF24" s="85"/>
      <c r="DOG24" s="85"/>
      <c r="DOH24" s="85"/>
      <c r="DOI24" s="85"/>
      <c r="DOJ24" s="85"/>
      <c r="DOK24" s="85"/>
      <c r="DOL24" s="85"/>
      <c r="DOM24" s="85"/>
      <c r="DON24" s="85"/>
      <c r="DOO24" s="85"/>
      <c r="DOP24" s="85"/>
      <c r="DOQ24" s="85"/>
      <c r="DOR24" s="85"/>
      <c r="DOS24" s="85"/>
      <c r="DOT24" s="85"/>
      <c r="DOU24" s="85"/>
      <c r="DOV24" s="85"/>
      <c r="DOW24" s="85"/>
      <c r="DOX24" s="85"/>
      <c r="DOY24" s="85"/>
      <c r="DOZ24" s="85"/>
      <c r="DPA24" s="85"/>
      <c r="DPB24" s="85"/>
      <c r="DPC24" s="85"/>
      <c r="DPD24" s="85"/>
      <c r="DPE24" s="85"/>
      <c r="DPF24" s="85"/>
      <c r="DPG24" s="85"/>
      <c r="DPH24" s="85"/>
      <c r="DPI24" s="85"/>
      <c r="DPJ24" s="85"/>
      <c r="DPK24" s="85"/>
      <c r="DPL24" s="85"/>
      <c r="DPM24" s="85"/>
      <c r="DPN24" s="85"/>
      <c r="DPO24" s="85"/>
      <c r="DPP24" s="85"/>
      <c r="DPQ24" s="85"/>
      <c r="DPR24" s="85"/>
      <c r="DPS24" s="85"/>
      <c r="DPT24" s="85"/>
      <c r="DPU24" s="85"/>
      <c r="DPV24" s="85"/>
      <c r="DPW24" s="85"/>
      <c r="DPX24" s="85"/>
      <c r="DPY24" s="85"/>
      <c r="DPZ24" s="85"/>
      <c r="DQA24" s="85"/>
      <c r="DQB24" s="85"/>
      <c r="DQC24" s="85"/>
      <c r="DQD24" s="85"/>
      <c r="DQE24" s="85"/>
      <c r="DQF24" s="85"/>
      <c r="DQG24" s="85"/>
      <c r="DQH24" s="85"/>
      <c r="DQI24" s="85"/>
      <c r="DQJ24" s="85"/>
      <c r="DQK24" s="85"/>
      <c r="DQL24" s="85"/>
      <c r="DQM24" s="85"/>
      <c r="DQN24" s="85"/>
      <c r="DQO24" s="85"/>
      <c r="DQP24" s="85"/>
      <c r="DQQ24" s="85"/>
      <c r="DQR24" s="85"/>
      <c r="DQS24" s="85"/>
      <c r="DQT24" s="85"/>
      <c r="DQU24" s="85"/>
      <c r="DQV24" s="85"/>
      <c r="DQW24" s="85"/>
      <c r="DQX24" s="85"/>
      <c r="DQY24" s="85"/>
      <c r="DQZ24" s="85"/>
      <c r="DRA24" s="85"/>
      <c r="DRB24" s="85"/>
      <c r="DRC24" s="85"/>
      <c r="DRD24" s="85"/>
      <c r="DRE24" s="85"/>
      <c r="DRF24" s="85"/>
      <c r="DRG24" s="85"/>
      <c r="DRH24" s="85"/>
      <c r="DRI24" s="85"/>
      <c r="DRJ24" s="85"/>
      <c r="DRK24" s="85"/>
      <c r="DRL24" s="85"/>
      <c r="DRM24" s="85"/>
      <c r="DRN24" s="85"/>
      <c r="DRO24" s="85"/>
      <c r="DRP24" s="85"/>
      <c r="DRQ24" s="85"/>
      <c r="DRR24" s="85"/>
      <c r="DRS24" s="85"/>
      <c r="DRT24" s="85"/>
      <c r="DRU24" s="85"/>
      <c r="DRV24" s="85"/>
      <c r="DRW24" s="85"/>
      <c r="DRX24" s="85"/>
      <c r="DRY24" s="85"/>
      <c r="DRZ24" s="85"/>
      <c r="DSA24" s="85"/>
      <c r="DSB24" s="85"/>
      <c r="DSC24" s="85"/>
      <c r="DSD24" s="85"/>
      <c r="DSE24" s="85"/>
      <c r="DSF24" s="85"/>
      <c r="DSG24" s="85"/>
      <c r="DSH24" s="85"/>
      <c r="DSI24" s="85"/>
      <c r="DSJ24" s="85"/>
      <c r="DSK24" s="85"/>
      <c r="DSL24" s="85"/>
      <c r="DSM24" s="85"/>
      <c r="DSN24" s="85"/>
      <c r="DSO24" s="85"/>
      <c r="DSP24" s="85"/>
      <c r="DSQ24" s="85"/>
      <c r="DSR24" s="85"/>
      <c r="DSS24" s="85"/>
      <c r="DST24" s="85"/>
      <c r="DSU24" s="85"/>
      <c r="DSV24" s="85"/>
      <c r="DSW24" s="85"/>
      <c r="DSX24" s="85"/>
      <c r="DSY24" s="85"/>
      <c r="DSZ24" s="85"/>
      <c r="DTA24" s="85"/>
      <c r="DTB24" s="85"/>
      <c r="DTC24" s="85"/>
      <c r="DTD24" s="85"/>
      <c r="DTE24" s="85"/>
      <c r="DTF24" s="85"/>
      <c r="DTG24" s="85"/>
      <c r="DTH24" s="85"/>
      <c r="DTI24" s="85"/>
      <c r="DTJ24" s="85"/>
      <c r="DTK24" s="85"/>
      <c r="DTL24" s="85"/>
      <c r="DTM24" s="85"/>
      <c r="DTN24" s="85"/>
      <c r="DTO24" s="85"/>
      <c r="DTP24" s="85"/>
      <c r="DTQ24" s="85"/>
      <c r="DTR24" s="85"/>
      <c r="DTS24" s="85"/>
      <c r="DTT24" s="85"/>
      <c r="DTU24" s="85"/>
      <c r="DTV24" s="85"/>
      <c r="DTW24" s="85"/>
      <c r="DTX24" s="85"/>
      <c r="DTY24" s="85"/>
      <c r="DTZ24" s="85"/>
      <c r="DUA24" s="85"/>
      <c r="DUB24" s="85"/>
      <c r="DUC24" s="85"/>
      <c r="DUD24" s="85"/>
      <c r="DUE24" s="85"/>
      <c r="DUF24" s="85"/>
      <c r="DUG24" s="85"/>
      <c r="DUH24" s="85"/>
      <c r="DUI24" s="85"/>
      <c r="DUJ24" s="85"/>
      <c r="DUK24" s="85"/>
      <c r="DUL24" s="85"/>
      <c r="DUM24" s="85"/>
      <c r="DUN24" s="85"/>
      <c r="DUO24" s="85"/>
      <c r="DUP24" s="85"/>
      <c r="DUQ24" s="85"/>
      <c r="DUR24" s="85"/>
      <c r="DUS24" s="85"/>
      <c r="DUT24" s="85"/>
      <c r="DUU24" s="85"/>
      <c r="DUV24" s="85"/>
      <c r="DUW24" s="85"/>
      <c r="DUX24" s="85"/>
      <c r="DUY24" s="85"/>
      <c r="DUZ24" s="85"/>
      <c r="DVA24" s="85"/>
      <c r="DVB24" s="85"/>
      <c r="DVC24" s="85"/>
      <c r="DVD24" s="85"/>
      <c r="DVE24" s="85"/>
      <c r="DVF24" s="85"/>
      <c r="DVG24" s="85"/>
      <c r="DVH24" s="85"/>
      <c r="DVI24" s="85"/>
      <c r="DVJ24" s="85"/>
      <c r="DVK24" s="85"/>
      <c r="DVL24" s="85"/>
      <c r="DVM24" s="85"/>
      <c r="DVN24" s="85"/>
      <c r="DVO24" s="85"/>
      <c r="DVP24" s="85"/>
      <c r="DVQ24" s="85"/>
      <c r="DVR24" s="85"/>
      <c r="DVS24" s="85"/>
      <c r="DVT24" s="85"/>
      <c r="DVU24" s="85"/>
      <c r="DVV24" s="85"/>
      <c r="DVW24" s="85"/>
      <c r="DVX24" s="85"/>
      <c r="DVY24" s="85"/>
      <c r="DVZ24" s="85"/>
      <c r="DWA24" s="85"/>
      <c r="DWB24" s="85"/>
      <c r="DWC24" s="85"/>
      <c r="DWD24" s="85"/>
      <c r="DWE24" s="85"/>
      <c r="DWF24" s="85"/>
      <c r="DWG24" s="85"/>
      <c r="DWH24" s="85"/>
      <c r="DWI24" s="85"/>
      <c r="DWJ24" s="85"/>
      <c r="DWK24" s="85"/>
      <c r="DWL24" s="85"/>
      <c r="DWM24" s="85"/>
      <c r="DWN24" s="85"/>
      <c r="DWO24" s="85"/>
      <c r="DWP24" s="85"/>
      <c r="DWQ24" s="85"/>
      <c r="DWR24" s="85"/>
      <c r="DWS24" s="85"/>
      <c r="DWT24" s="85"/>
      <c r="DWU24" s="85"/>
      <c r="DWV24" s="85"/>
      <c r="DWW24" s="85"/>
      <c r="DWX24" s="85"/>
      <c r="DWY24" s="85"/>
      <c r="DWZ24" s="85"/>
      <c r="DXA24" s="85"/>
      <c r="DXB24" s="85"/>
      <c r="DXC24" s="85"/>
      <c r="DXD24" s="85"/>
      <c r="DXE24" s="85"/>
      <c r="DXF24" s="85"/>
      <c r="DXG24" s="85"/>
      <c r="DXH24" s="85"/>
      <c r="DXI24" s="85"/>
      <c r="DXJ24" s="85"/>
      <c r="DXK24" s="85"/>
      <c r="DXL24" s="85"/>
      <c r="DXM24" s="85"/>
      <c r="DXN24" s="85"/>
      <c r="DXO24" s="85"/>
      <c r="DXP24" s="85"/>
      <c r="DXQ24" s="85"/>
      <c r="DXR24" s="85"/>
      <c r="DXS24" s="85"/>
      <c r="DXT24" s="85"/>
      <c r="DXU24" s="85"/>
      <c r="DXV24" s="85"/>
      <c r="DXW24" s="85"/>
      <c r="DXX24" s="85"/>
      <c r="DXY24" s="85"/>
      <c r="DXZ24" s="85"/>
      <c r="DYA24" s="85"/>
      <c r="DYB24" s="85"/>
      <c r="DYC24" s="85"/>
      <c r="DYD24" s="85"/>
      <c r="DYE24" s="85"/>
      <c r="DYF24" s="85"/>
      <c r="DYG24" s="85"/>
      <c r="DYH24" s="85"/>
      <c r="DYI24" s="85"/>
      <c r="DYJ24" s="85"/>
      <c r="DYK24" s="85"/>
      <c r="DYL24" s="85"/>
      <c r="DYM24" s="85"/>
      <c r="DYN24" s="85"/>
      <c r="DYO24" s="85"/>
      <c r="DYP24" s="85"/>
      <c r="DYQ24" s="85"/>
      <c r="DYR24" s="85"/>
      <c r="DYS24" s="85"/>
      <c r="DYT24" s="85"/>
      <c r="DYU24" s="85"/>
      <c r="DYV24" s="85"/>
      <c r="DYW24" s="85"/>
      <c r="DYX24" s="85"/>
      <c r="DYY24" s="85"/>
      <c r="DYZ24" s="85"/>
      <c r="DZA24" s="85"/>
      <c r="DZB24" s="85"/>
      <c r="DZC24" s="85"/>
      <c r="DZD24" s="85"/>
      <c r="DZE24" s="85"/>
      <c r="DZF24" s="85"/>
      <c r="DZG24" s="85"/>
      <c r="DZH24" s="85"/>
      <c r="DZI24" s="85"/>
      <c r="DZJ24" s="85"/>
      <c r="DZK24" s="85"/>
      <c r="DZL24" s="85"/>
      <c r="DZM24" s="85"/>
      <c r="DZN24" s="85"/>
      <c r="DZO24" s="85"/>
      <c r="DZP24" s="85"/>
      <c r="DZQ24" s="85"/>
      <c r="DZR24" s="85"/>
      <c r="DZS24" s="85"/>
      <c r="DZT24" s="85"/>
      <c r="DZU24" s="85"/>
      <c r="DZV24" s="85"/>
      <c r="DZW24" s="85"/>
      <c r="DZX24" s="85"/>
      <c r="DZY24" s="85"/>
      <c r="DZZ24" s="85"/>
      <c r="EAA24" s="85"/>
      <c r="EAB24" s="85"/>
      <c r="EAC24" s="85"/>
      <c r="EAD24" s="85"/>
      <c r="EAE24" s="85"/>
      <c r="EAF24" s="85"/>
      <c r="EAG24" s="85"/>
      <c r="EAH24" s="85"/>
      <c r="EAI24" s="85"/>
      <c r="EAJ24" s="85"/>
      <c r="EAK24" s="85"/>
      <c r="EAL24" s="85"/>
      <c r="EAM24" s="85"/>
      <c r="EAN24" s="85"/>
      <c r="EAO24" s="85"/>
      <c r="EAP24" s="85"/>
      <c r="EAQ24" s="85"/>
      <c r="EAR24" s="85"/>
      <c r="EAS24" s="85"/>
      <c r="EAT24" s="85"/>
      <c r="EAU24" s="85"/>
      <c r="EAV24" s="85"/>
      <c r="EAW24" s="85"/>
      <c r="EAX24" s="85"/>
      <c r="EAY24" s="85"/>
      <c r="EAZ24" s="85"/>
      <c r="EBA24" s="85"/>
      <c r="EBB24" s="85"/>
      <c r="EBC24" s="85"/>
      <c r="EBD24" s="85"/>
      <c r="EBE24" s="85"/>
      <c r="EBF24" s="85"/>
      <c r="EBG24" s="85"/>
      <c r="EBH24" s="85"/>
      <c r="EBI24" s="85"/>
      <c r="EBJ24" s="85"/>
      <c r="EBK24" s="85"/>
      <c r="EBL24" s="85"/>
      <c r="EBM24" s="85"/>
      <c r="EBN24" s="85"/>
      <c r="EBO24" s="85"/>
      <c r="EBP24" s="85"/>
      <c r="EBQ24" s="85"/>
      <c r="EBR24" s="85"/>
      <c r="EBS24" s="85"/>
      <c r="EBT24" s="85"/>
      <c r="EBU24" s="85"/>
      <c r="EBV24" s="85"/>
      <c r="EBW24" s="85"/>
      <c r="EBX24" s="85"/>
      <c r="EBY24" s="85"/>
      <c r="EBZ24" s="85"/>
      <c r="ECA24" s="85"/>
      <c r="ECB24" s="85"/>
      <c r="ECC24" s="85"/>
      <c r="ECD24" s="85"/>
      <c r="ECE24" s="85"/>
      <c r="ECF24" s="85"/>
      <c r="ECG24" s="85"/>
      <c r="ECH24" s="85"/>
      <c r="ECI24" s="85"/>
      <c r="ECJ24" s="85"/>
      <c r="ECK24" s="85"/>
      <c r="ECL24" s="85"/>
      <c r="ECM24" s="85"/>
      <c r="ECN24" s="85"/>
      <c r="ECO24" s="85"/>
      <c r="ECP24" s="85"/>
      <c r="ECQ24" s="85"/>
      <c r="ECR24" s="85"/>
      <c r="ECS24" s="85"/>
      <c r="ECT24" s="85"/>
      <c r="ECU24" s="85"/>
      <c r="ECV24" s="85"/>
      <c r="ECW24" s="85"/>
      <c r="ECX24" s="85"/>
      <c r="ECY24" s="85"/>
      <c r="ECZ24" s="85"/>
      <c r="EDA24" s="85"/>
      <c r="EDB24" s="85"/>
      <c r="EDC24" s="85"/>
      <c r="EDD24" s="85"/>
      <c r="EDE24" s="85"/>
      <c r="EDF24" s="85"/>
      <c r="EDG24" s="85"/>
      <c r="EDH24" s="85"/>
      <c r="EDI24" s="85"/>
      <c r="EDJ24" s="85"/>
      <c r="EDK24" s="85"/>
      <c r="EDL24" s="85"/>
      <c r="EDM24" s="85"/>
      <c r="EDN24" s="85"/>
      <c r="EDO24" s="85"/>
      <c r="EDP24" s="85"/>
      <c r="EDQ24" s="85"/>
      <c r="EDR24" s="85"/>
      <c r="EDS24" s="85"/>
      <c r="EDT24" s="85"/>
      <c r="EDU24" s="85"/>
      <c r="EDV24" s="85"/>
      <c r="EDW24" s="85"/>
      <c r="EDX24" s="85"/>
      <c r="EDY24" s="85"/>
      <c r="EDZ24" s="85"/>
      <c r="EEA24" s="85"/>
      <c r="EEB24" s="85"/>
      <c r="EEC24" s="85"/>
      <c r="EED24" s="85"/>
      <c r="EEE24" s="85"/>
      <c r="EEF24" s="85"/>
      <c r="EEG24" s="85"/>
      <c r="EEH24" s="85"/>
      <c r="EEI24" s="85"/>
      <c r="EEJ24" s="85"/>
      <c r="EEK24" s="85"/>
      <c r="EEL24" s="85"/>
      <c r="EEM24" s="85"/>
      <c r="EEN24" s="85"/>
      <c r="EEO24" s="85"/>
      <c r="EEP24" s="85"/>
      <c r="EEQ24" s="85"/>
      <c r="EER24" s="85"/>
      <c r="EES24" s="85"/>
      <c r="EET24" s="85"/>
      <c r="EEU24" s="85"/>
      <c r="EEV24" s="85"/>
      <c r="EEW24" s="85"/>
      <c r="EEX24" s="85"/>
      <c r="EEY24" s="85"/>
      <c r="EEZ24" s="85"/>
      <c r="EFA24" s="85"/>
      <c r="EFB24" s="85"/>
      <c r="EFC24" s="85"/>
      <c r="EFD24" s="85"/>
      <c r="EFE24" s="85"/>
      <c r="EFF24" s="85"/>
      <c r="EFG24" s="85"/>
      <c r="EFH24" s="85"/>
      <c r="EFI24" s="85"/>
      <c r="EFJ24" s="85"/>
      <c r="EFK24" s="85"/>
      <c r="EFL24" s="85"/>
      <c r="EFM24" s="85"/>
      <c r="EFN24" s="85"/>
      <c r="EFO24" s="85"/>
      <c r="EFP24" s="85"/>
      <c r="EFQ24" s="85"/>
      <c r="EFR24" s="85"/>
      <c r="EFS24" s="85"/>
      <c r="EFT24" s="85"/>
      <c r="EFU24" s="85"/>
      <c r="EFV24" s="85"/>
      <c r="EFW24" s="85"/>
      <c r="EFX24" s="85"/>
      <c r="EFY24" s="85"/>
      <c r="EFZ24" s="85"/>
      <c r="EGA24" s="85"/>
      <c r="EGB24" s="85"/>
      <c r="EGC24" s="85"/>
      <c r="EGD24" s="85"/>
      <c r="EGE24" s="85"/>
      <c r="EGF24" s="85"/>
      <c r="EGG24" s="85"/>
      <c r="EGH24" s="85"/>
      <c r="EGI24" s="85"/>
      <c r="EGJ24" s="85"/>
      <c r="EGK24" s="85"/>
      <c r="EGL24" s="85"/>
      <c r="EGM24" s="85"/>
      <c r="EGN24" s="85"/>
      <c r="EGO24" s="85"/>
      <c r="EGP24" s="85"/>
      <c r="EGQ24" s="85"/>
      <c r="EGR24" s="85"/>
      <c r="EGS24" s="85"/>
      <c r="EGT24" s="85"/>
      <c r="EGU24" s="85"/>
      <c r="EGV24" s="85"/>
      <c r="EGW24" s="85"/>
      <c r="EGX24" s="85"/>
      <c r="EGY24" s="85"/>
      <c r="EGZ24" s="85"/>
      <c r="EHA24" s="85"/>
      <c r="EHB24" s="85"/>
      <c r="EHC24" s="85"/>
      <c r="EHD24" s="85"/>
      <c r="EHE24" s="85"/>
      <c r="EHF24" s="85"/>
      <c r="EHG24" s="85"/>
      <c r="EHH24" s="85"/>
      <c r="EHI24" s="85"/>
      <c r="EHJ24" s="85"/>
      <c r="EHK24" s="85"/>
      <c r="EHL24" s="85"/>
      <c r="EHM24" s="85"/>
      <c r="EHN24" s="85"/>
      <c r="EHO24" s="85"/>
      <c r="EHP24" s="85"/>
      <c r="EHQ24" s="85"/>
      <c r="EHR24" s="85"/>
      <c r="EHS24" s="85"/>
      <c r="EHT24" s="85"/>
      <c r="EHU24" s="85"/>
      <c r="EHV24" s="85"/>
      <c r="EHW24" s="85"/>
      <c r="EHX24" s="85"/>
      <c r="EHY24" s="85"/>
      <c r="EHZ24" s="85"/>
      <c r="EIA24" s="85"/>
      <c r="EIB24" s="85"/>
      <c r="EIC24" s="85"/>
      <c r="EID24" s="85"/>
      <c r="EIE24" s="85"/>
      <c r="EIF24" s="85"/>
      <c r="EIG24" s="85"/>
      <c r="EIH24" s="85"/>
      <c r="EII24" s="85"/>
      <c r="EIJ24" s="85"/>
      <c r="EIK24" s="85"/>
      <c r="EIL24" s="85"/>
      <c r="EIM24" s="85"/>
      <c r="EIN24" s="85"/>
      <c r="EIO24" s="85"/>
      <c r="EIP24" s="85"/>
      <c r="EIQ24" s="85"/>
      <c r="EIR24" s="85"/>
      <c r="EIS24" s="85"/>
      <c r="EIT24" s="85"/>
      <c r="EIU24" s="85"/>
      <c r="EIV24" s="85"/>
      <c r="EIW24" s="85"/>
      <c r="EIX24" s="85"/>
      <c r="EIY24" s="85"/>
      <c r="EIZ24" s="85"/>
      <c r="EJA24" s="85"/>
      <c r="EJB24" s="85"/>
      <c r="EJC24" s="85"/>
      <c r="EJD24" s="85"/>
      <c r="EJE24" s="85"/>
      <c r="EJF24" s="85"/>
      <c r="EJG24" s="85"/>
      <c r="EJH24" s="85"/>
      <c r="EJI24" s="85"/>
      <c r="EJJ24" s="85"/>
      <c r="EJK24" s="85"/>
      <c r="EJL24" s="85"/>
      <c r="EJM24" s="85"/>
      <c r="EJN24" s="85"/>
      <c r="EJO24" s="85"/>
      <c r="EJP24" s="85"/>
      <c r="EJQ24" s="85"/>
      <c r="EJR24" s="85"/>
      <c r="EJS24" s="85"/>
      <c r="EJT24" s="85"/>
      <c r="EJU24" s="85"/>
      <c r="EJV24" s="85"/>
      <c r="EJW24" s="85"/>
      <c r="EJX24" s="85"/>
      <c r="EJY24" s="85"/>
      <c r="EJZ24" s="85"/>
      <c r="EKA24" s="85"/>
      <c r="EKB24" s="85"/>
      <c r="EKC24" s="85"/>
      <c r="EKD24" s="85"/>
      <c r="EKE24" s="85"/>
      <c r="EKF24" s="85"/>
      <c r="EKG24" s="85"/>
      <c r="EKH24" s="85"/>
      <c r="EKI24" s="85"/>
      <c r="EKJ24" s="85"/>
      <c r="EKK24" s="85"/>
      <c r="EKL24" s="85"/>
      <c r="EKM24" s="85"/>
      <c r="EKN24" s="85"/>
      <c r="EKO24" s="85"/>
      <c r="EKP24" s="85"/>
      <c r="EKQ24" s="85"/>
      <c r="EKR24" s="85"/>
      <c r="EKS24" s="85"/>
      <c r="EKT24" s="85"/>
      <c r="EKU24" s="85"/>
      <c r="EKV24" s="85"/>
      <c r="EKW24" s="85"/>
      <c r="EKX24" s="85"/>
      <c r="EKY24" s="85"/>
      <c r="EKZ24" s="85"/>
      <c r="ELA24" s="85"/>
      <c r="ELB24" s="85"/>
      <c r="ELC24" s="85"/>
      <c r="ELD24" s="85"/>
      <c r="ELE24" s="85"/>
      <c r="ELF24" s="85"/>
      <c r="ELG24" s="85"/>
      <c r="ELH24" s="85"/>
      <c r="ELI24" s="85"/>
      <c r="ELJ24" s="85"/>
      <c r="ELK24" s="85"/>
      <c r="ELL24" s="85"/>
      <c r="ELM24" s="85"/>
      <c r="ELN24" s="85"/>
      <c r="ELO24" s="85"/>
      <c r="ELP24" s="85"/>
      <c r="ELQ24" s="85"/>
      <c r="ELR24" s="85"/>
      <c r="ELS24" s="85"/>
      <c r="ELT24" s="85"/>
      <c r="ELU24" s="85"/>
      <c r="ELV24" s="85"/>
      <c r="ELW24" s="85"/>
      <c r="ELX24" s="85"/>
      <c r="ELY24" s="85"/>
      <c r="ELZ24" s="85"/>
      <c r="EMA24" s="85"/>
      <c r="EMB24" s="85"/>
      <c r="EMC24" s="85"/>
      <c r="EMD24" s="85"/>
      <c r="EME24" s="85"/>
      <c r="EMF24" s="85"/>
      <c r="EMG24" s="85"/>
      <c r="EMH24" s="85"/>
      <c r="EMI24" s="85"/>
      <c r="EMJ24" s="85"/>
      <c r="EMK24" s="85"/>
      <c r="EML24" s="85"/>
      <c r="EMM24" s="85"/>
      <c r="EMN24" s="85"/>
      <c r="EMO24" s="85"/>
      <c r="EMP24" s="85"/>
      <c r="EMQ24" s="85"/>
      <c r="EMR24" s="85"/>
      <c r="EMS24" s="85"/>
      <c r="EMT24" s="85"/>
      <c r="EMU24" s="85"/>
      <c r="EMV24" s="85"/>
      <c r="EMW24" s="85"/>
      <c r="EMX24" s="85"/>
      <c r="EMY24" s="85"/>
      <c r="EMZ24" s="85"/>
      <c r="ENA24" s="85"/>
      <c r="ENB24" s="85"/>
      <c r="ENC24" s="85"/>
      <c r="END24" s="85"/>
      <c r="ENE24" s="85"/>
      <c r="ENF24" s="85"/>
      <c r="ENG24" s="85"/>
      <c r="ENH24" s="85"/>
      <c r="ENI24" s="85"/>
      <c r="ENJ24" s="85"/>
      <c r="ENK24" s="85"/>
      <c r="ENL24" s="85"/>
      <c r="ENM24" s="85"/>
      <c r="ENN24" s="85"/>
      <c r="ENO24" s="85"/>
      <c r="ENP24" s="85"/>
      <c r="ENQ24" s="85"/>
      <c r="ENR24" s="85"/>
      <c r="ENS24" s="85"/>
      <c r="ENT24" s="85"/>
      <c r="ENU24" s="85"/>
      <c r="ENV24" s="85"/>
      <c r="ENW24" s="85"/>
      <c r="ENX24" s="85"/>
      <c r="ENY24" s="85"/>
      <c r="ENZ24" s="85"/>
      <c r="EOA24" s="85"/>
      <c r="EOB24" s="85"/>
      <c r="EOC24" s="85"/>
      <c r="EOD24" s="85"/>
      <c r="EOE24" s="85"/>
      <c r="EOF24" s="85"/>
      <c r="EOG24" s="85"/>
      <c r="EOH24" s="85"/>
      <c r="EOI24" s="85"/>
      <c r="EOJ24" s="85"/>
      <c r="EOK24" s="85"/>
      <c r="EOL24" s="85"/>
      <c r="EOM24" s="85"/>
      <c r="EON24" s="85"/>
      <c r="EOO24" s="85"/>
      <c r="EOP24" s="85"/>
      <c r="EOQ24" s="85"/>
      <c r="EOR24" s="85"/>
      <c r="EOS24" s="85"/>
      <c r="EOT24" s="85"/>
      <c r="EOU24" s="85"/>
      <c r="EOV24" s="85"/>
      <c r="EOW24" s="85"/>
      <c r="EOX24" s="85"/>
      <c r="EOY24" s="85"/>
      <c r="EOZ24" s="85"/>
      <c r="EPA24" s="85"/>
      <c r="EPB24" s="85"/>
      <c r="EPC24" s="85"/>
      <c r="EPD24" s="85"/>
      <c r="EPE24" s="85"/>
      <c r="EPF24" s="85"/>
      <c r="EPG24" s="85"/>
      <c r="EPH24" s="85"/>
      <c r="EPI24" s="85"/>
      <c r="EPJ24" s="85"/>
      <c r="EPK24" s="85"/>
      <c r="EPL24" s="85"/>
      <c r="EPM24" s="85"/>
      <c r="EPN24" s="85"/>
      <c r="EPO24" s="85"/>
      <c r="EPP24" s="85"/>
      <c r="EPQ24" s="85"/>
      <c r="EPR24" s="85"/>
      <c r="EPS24" s="85"/>
      <c r="EPT24" s="85"/>
      <c r="EPU24" s="85"/>
      <c r="EPV24" s="85"/>
      <c r="EPW24" s="85"/>
      <c r="EPX24" s="85"/>
      <c r="EPY24" s="85"/>
      <c r="EPZ24" s="85"/>
      <c r="EQA24" s="85"/>
      <c r="EQB24" s="85"/>
      <c r="EQC24" s="85"/>
      <c r="EQD24" s="85"/>
      <c r="EQE24" s="85"/>
      <c r="EQF24" s="85"/>
      <c r="EQG24" s="85"/>
      <c r="EQH24" s="85"/>
      <c r="EQI24" s="85"/>
      <c r="EQJ24" s="85"/>
      <c r="EQK24" s="85"/>
      <c r="EQL24" s="85"/>
      <c r="EQM24" s="85"/>
      <c r="EQN24" s="85"/>
      <c r="EQO24" s="85"/>
      <c r="EQP24" s="85"/>
      <c r="EQQ24" s="85"/>
      <c r="EQR24" s="85"/>
      <c r="EQS24" s="85"/>
      <c r="EQT24" s="85"/>
      <c r="EQU24" s="85"/>
      <c r="EQV24" s="85"/>
      <c r="EQW24" s="85"/>
      <c r="EQX24" s="85"/>
      <c r="EQY24" s="85"/>
      <c r="EQZ24" s="85"/>
      <c r="ERA24" s="85"/>
      <c r="ERB24" s="85"/>
      <c r="ERC24" s="85"/>
      <c r="ERD24" s="85"/>
      <c r="ERE24" s="85"/>
      <c r="ERF24" s="85"/>
      <c r="ERG24" s="85"/>
      <c r="ERH24" s="85"/>
      <c r="ERI24" s="85"/>
      <c r="ERJ24" s="85"/>
      <c r="ERK24" s="85"/>
      <c r="ERL24" s="85"/>
      <c r="ERM24" s="85"/>
      <c r="ERN24" s="85"/>
      <c r="ERO24" s="85"/>
      <c r="ERP24" s="85"/>
      <c r="ERQ24" s="85"/>
      <c r="ERR24" s="85"/>
      <c r="ERS24" s="85"/>
      <c r="ERT24" s="85"/>
      <c r="ERU24" s="85"/>
      <c r="ERV24" s="85"/>
      <c r="ERW24" s="85"/>
      <c r="ERX24" s="85"/>
      <c r="ERY24" s="85"/>
      <c r="ERZ24" s="85"/>
      <c r="ESA24" s="85"/>
      <c r="ESB24" s="85"/>
      <c r="ESC24" s="85"/>
      <c r="ESD24" s="85"/>
      <c r="ESE24" s="85"/>
      <c r="ESF24" s="85"/>
      <c r="ESG24" s="85"/>
      <c r="ESH24" s="85"/>
      <c r="ESI24" s="85"/>
      <c r="ESJ24" s="85"/>
      <c r="ESK24" s="85"/>
      <c r="ESL24" s="85"/>
      <c r="ESM24" s="85"/>
      <c r="ESN24" s="85"/>
      <c r="ESO24" s="85"/>
      <c r="ESP24" s="85"/>
      <c r="ESQ24" s="85"/>
      <c r="ESR24" s="85"/>
      <c r="ESS24" s="85"/>
      <c r="EST24" s="85"/>
      <c r="ESU24" s="85"/>
      <c r="ESV24" s="85"/>
      <c r="ESW24" s="85"/>
      <c r="ESX24" s="85"/>
      <c r="ESY24" s="85"/>
      <c r="ESZ24" s="85"/>
      <c r="ETA24" s="85"/>
      <c r="ETB24" s="85"/>
      <c r="ETC24" s="85"/>
      <c r="ETD24" s="85"/>
      <c r="ETE24" s="85"/>
      <c r="ETF24" s="85"/>
      <c r="ETG24" s="85"/>
      <c r="ETH24" s="85"/>
      <c r="ETI24" s="85"/>
      <c r="ETJ24" s="85"/>
      <c r="ETK24" s="85"/>
      <c r="ETL24" s="85"/>
      <c r="ETM24" s="85"/>
      <c r="ETN24" s="85"/>
      <c r="ETO24" s="85"/>
      <c r="ETP24" s="85"/>
      <c r="ETQ24" s="85"/>
      <c r="ETR24" s="85"/>
      <c r="ETS24" s="85"/>
      <c r="ETT24" s="85"/>
      <c r="ETU24" s="85"/>
      <c r="ETV24" s="85"/>
      <c r="ETW24" s="85"/>
      <c r="ETX24" s="85"/>
      <c r="ETY24" s="85"/>
      <c r="ETZ24" s="85"/>
      <c r="EUA24" s="85"/>
      <c r="EUB24" s="85"/>
      <c r="EUC24" s="85"/>
      <c r="EUD24" s="85"/>
      <c r="EUE24" s="85"/>
      <c r="EUF24" s="85"/>
      <c r="EUG24" s="85"/>
      <c r="EUH24" s="85"/>
      <c r="EUI24" s="85"/>
      <c r="EUJ24" s="85"/>
      <c r="EUK24" s="85"/>
      <c r="EUL24" s="85"/>
      <c r="EUM24" s="85"/>
      <c r="EUN24" s="85"/>
      <c r="EUO24" s="85"/>
      <c r="EUP24" s="85"/>
      <c r="EUQ24" s="85"/>
      <c r="EUR24" s="85"/>
      <c r="EUS24" s="85"/>
      <c r="EUT24" s="85"/>
      <c r="EUU24" s="85"/>
      <c r="EUV24" s="85"/>
      <c r="EUW24" s="85"/>
      <c r="EUX24" s="85"/>
      <c r="EUY24" s="85"/>
      <c r="EUZ24" s="85"/>
      <c r="EVA24" s="85"/>
      <c r="EVB24" s="85"/>
      <c r="EVC24" s="85"/>
      <c r="EVD24" s="85"/>
      <c r="EVE24" s="85"/>
      <c r="EVF24" s="85"/>
      <c r="EVG24" s="85"/>
      <c r="EVH24" s="85"/>
      <c r="EVI24" s="85"/>
      <c r="EVJ24" s="85"/>
      <c r="EVK24" s="85"/>
      <c r="EVL24" s="85"/>
      <c r="EVM24" s="85"/>
      <c r="EVN24" s="85"/>
      <c r="EVO24" s="85"/>
      <c r="EVP24" s="85"/>
      <c r="EVQ24" s="85"/>
      <c r="EVR24" s="85"/>
      <c r="EVS24" s="85"/>
      <c r="EVT24" s="85"/>
      <c r="EVU24" s="85"/>
      <c r="EVV24" s="85"/>
      <c r="EVW24" s="85"/>
      <c r="EVX24" s="85"/>
      <c r="EVY24" s="85"/>
      <c r="EVZ24" s="85"/>
      <c r="EWA24" s="85"/>
      <c r="EWB24" s="85"/>
      <c r="EWC24" s="85"/>
      <c r="EWD24" s="85"/>
      <c r="EWE24" s="85"/>
      <c r="EWF24" s="85"/>
      <c r="EWG24" s="85"/>
      <c r="EWH24" s="85"/>
      <c r="EWI24" s="85"/>
      <c r="EWJ24" s="85"/>
      <c r="EWK24" s="85"/>
      <c r="EWL24" s="85"/>
      <c r="EWM24" s="85"/>
      <c r="EWN24" s="85"/>
      <c r="EWO24" s="85"/>
      <c r="EWP24" s="85"/>
      <c r="EWQ24" s="85"/>
      <c r="EWR24" s="85"/>
      <c r="EWS24" s="85"/>
      <c r="EWT24" s="85"/>
      <c r="EWU24" s="85"/>
      <c r="EWV24" s="85"/>
      <c r="EWW24" s="85"/>
      <c r="EWX24" s="85"/>
      <c r="EWY24" s="85"/>
      <c r="EWZ24" s="85"/>
      <c r="EXA24" s="85"/>
      <c r="EXB24" s="85"/>
      <c r="EXC24" s="85"/>
      <c r="EXD24" s="85"/>
      <c r="EXE24" s="85"/>
      <c r="EXF24" s="85"/>
      <c r="EXG24" s="85"/>
      <c r="EXH24" s="85"/>
      <c r="EXI24" s="85"/>
      <c r="EXJ24" s="85"/>
      <c r="EXK24" s="85"/>
      <c r="EXL24" s="85"/>
      <c r="EXM24" s="85"/>
      <c r="EXN24" s="85"/>
      <c r="EXO24" s="85"/>
      <c r="EXP24" s="85"/>
      <c r="EXQ24" s="85"/>
      <c r="EXR24" s="85"/>
      <c r="EXS24" s="85"/>
      <c r="EXT24" s="85"/>
      <c r="EXU24" s="85"/>
      <c r="EXV24" s="85"/>
      <c r="EXW24" s="85"/>
      <c r="EXX24" s="85"/>
      <c r="EXY24" s="85"/>
      <c r="EXZ24" s="85"/>
      <c r="EYA24" s="85"/>
      <c r="EYB24" s="85"/>
      <c r="EYC24" s="85"/>
      <c r="EYD24" s="85"/>
      <c r="EYE24" s="85"/>
      <c r="EYF24" s="85"/>
      <c r="EYG24" s="85"/>
      <c r="EYH24" s="85"/>
      <c r="EYI24" s="85"/>
      <c r="EYJ24" s="85"/>
      <c r="EYK24" s="85"/>
      <c r="EYL24" s="85"/>
      <c r="EYM24" s="85"/>
      <c r="EYN24" s="85"/>
      <c r="EYO24" s="85"/>
      <c r="EYP24" s="85"/>
      <c r="EYQ24" s="85"/>
      <c r="EYR24" s="85"/>
      <c r="EYS24" s="85"/>
      <c r="EYT24" s="85"/>
      <c r="EYU24" s="85"/>
      <c r="EYV24" s="85"/>
      <c r="EYW24" s="85"/>
      <c r="EYX24" s="85"/>
      <c r="EYY24" s="85"/>
      <c r="EYZ24" s="85"/>
      <c r="EZA24" s="85"/>
      <c r="EZB24" s="85"/>
      <c r="EZC24" s="85"/>
      <c r="EZD24" s="85"/>
      <c r="EZE24" s="85"/>
      <c r="EZF24" s="85"/>
      <c r="EZG24" s="85"/>
      <c r="EZH24" s="85"/>
      <c r="EZI24" s="85"/>
      <c r="EZJ24" s="85"/>
      <c r="EZK24" s="85"/>
      <c r="EZL24" s="85"/>
      <c r="EZM24" s="85"/>
      <c r="EZN24" s="85"/>
      <c r="EZO24" s="85"/>
      <c r="EZP24" s="85"/>
      <c r="EZQ24" s="85"/>
      <c r="EZR24" s="85"/>
      <c r="EZS24" s="85"/>
      <c r="EZT24" s="85"/>
      <c r="EZU24" s="85"/>
      <c r="EZV24" s="85"/>
      <c r="EZW24" s="85"/>
      <c r="EZX24" s="85"/>
      <c r="EZY24" s="85"/>
      <c r="EZZ24" s="85"/>
      <c r="FAA24" s="85"/>
      <c r="FAB24" s="85"/>
      <c r="FAC24" s="85"/>
      <c r="FAD24" s="85"/>
      <c r="FAE24" s="85"/>
      <c r="FAF24" s="85"/>
      <c r="FAG24" s="85"/>
      <c r="FAH24" s="85"/>
      <c r="FAI24" s="85"/>
      <c r="FAJ24" s="85"/>
      <c r="FAK24" s="85"/>
      <c r="FAL24" s="85"/>
      <c r="FAM24" s="85"/>
      <c r="FAN24" s="85"/>
      <c r="FAO24" s="85"/>
      <c r="FAP24" s="85"/>
      <c r="FAQ24" s="85"/>
      <c r="FAR24" s="85"/>
      <c r="FAS24" s="85"/>
      <c r="FAT24" s="85"/>
      <c r="FAU24" s="85"/>
      <c r="FAV24" s="85"/>
      <c r="FAW24" s="85"/>
      <c r="FAX24" s="85"/>
      <c r="FAY24" s="85"/>
      <c r="FAZ24" s="85"/>
      <c r="FBA24" s="85"/>
      <c r="FBB24" s="85"/>
      <c r="FBC24" s="85"/>
      <c r="FBD24" s="85"/>
      <c r="FBE24" s="85"/>
      <c r="FBF24" s="85"/>
      <c r="FBG24" s="85"/>
      <c r="FBH24" s="85"/>
      <c r="FBI24" s="85"/>
      <c r="FBJ24" s="85"/>
      <c r="FBK24" s="85"/>
      <c r="FBL24" s="85"/>
      <c r="FBM24" s="85"/>
      <c r="FBN24" s="85"/>
      <c r="FBO24" s="85"/>
      <c r="FBP24" s="85"/>
      <c r="FBQ24" s="85"/>
      <c r="FBR24" s="85"/>
      <c r="FBS24" s="85"/>
      <c r="FBT24" s="85"/>
      <c r="FBU24" s="85"/>
      <c r="FBV24" s="85"/>
      <c r="FBW24" s="85"/>
      <c r="FBX24" s="85"/>
      <c r="FBY24" s="85"/>
      <c r="FBZ24" s="85"/>
      <c r="FCA24" s="85"/>
      <c r="FCB24" s="85"/>
      <c r="FCC24" s="85"/>
      <c r="FCD24" s="85"/>
      <c r="FCE24" s="85"/>
      <c r="FCF24" s="85"/>
      <c r="FCG24" s="85"/>
      <c r="FCH24" s="85"/>
      <c r="FCI24" s="85"/>
      <c r="FCJ24" s="85"/>
      <c r="FCK24" s="85"/>
      <c r="FCL24" s="85"/>
      <c r="FCM24" s="85"/>
      <c r="FCN24" s="85"/>
      <c r="FCO24" s="85"/>
      <c r="FCP24" s="85"/>
      <c r="FCQ24" s="85"/>
      <c r="FCR24" s="85"/>
      <c r="FCS24" s="85"/>
      <c r="FCT24" s="85"/>
      <c r="FCU24" s="85"/>
      <c r="FCV24" s="85"/>
      <c r="FCW24" s="85"/>
      <c r="FCX24" s="85"/>
      <c r="FCY24" s="85"/>
      <c r="FCZ24" s="85"/>
      <c r="FDA24" s="85"/>
      <c r="FDB24" s="85"/>
      <c r="FDC24" s="85"/>
      <c r="FDD24" s="85"/>
      <c r="FDE24" s="85"/>
      <c r="FDF24" s="85"/>
      <c r="FDG24" s="85"/>
      <c r="FDH24" s="85"/>
      <c r="FDI24" s="85"/>
      <c r="FDJ24" s="85"/>
      <c r="FDK24" s="85"/>
      <c r="FDL24" s="85"/>
      <c r="FDM24" s="85"/>
      <c r="FDN24" s="85"/>
      <c r="FDO24" s="85"/>
      <c r="FDP24" s="85"/>
      <c r="FDQ24" s="85"/>
      <c r="FDR24" s="85"/>
      <c r="FDS24" s="85"/>
      <c r="FDT24" s="85"/>
      <c r="FDU24" s="85"/>
      <c r="FDV24" s="85"/>
      <c r="FDW24" s="85"/>
      <c r="FDX24" s="85"/>
      <c r="FDY24" s="85"/>
      <c r="FDZ24" s="85"/>
      <c r="FEA24" s="85"/>
      <c r="FEB24" s="85"/>
      <c r="FEC24" s="85"/>
      <c r="FED24" s="85"/>
      <c r="FEE24" s="85"/>
      <c r="FEF24" s="85"/>
      <c r="FEG24" s="85"/>
      <c r="FEH24" s="85"/>
      <c r="FEI24" s="85"/>
      <c r="FEJ24" s="85"/>
      <c r="FEK24" s="85"/>
      <c r="FEL24" s="85"/>
      <c r="FEM24" s="85"/>
      <c r="FEN24" s="85"/>
      <c r="FEO24" s="85"/>
      <c r="FEP24" s="85"/>
      <c r="FEQ24" s="85"/>
      <c r="FER24" s="85"/>
      <c r="FES24" s="85"/>
      <c r="FET24" s="85"/>
      <c r="FEU24" s="85"/>
      <c r="FEV24" s="85"/>
      <c r="FEW24" s="85"/>
      <c r="FEX24" s="85"/>
      <c r="FEY24" s="85"/>
      <c r="FEZ24" s="85"/>
      <c r="FFA24" s="85"/>
      <c r="FFB24" s="85"/>
      <c r="FFC24" s="85"/>
      <c r="FFD24" s="85"/>
      <c r="FFE24" s="85"/>
      <c r="FFF24" s="85"/>
      <c r="FFG24" s="85"/>
      <c r="FFH24" s="85"/>
      <c r="FFI24" s="85"/>
      <c r="FFJ24" s="85"/>
      <c r="FFK24" s="85"/>
      <c r="FFL24" s="85"/>
      <c r="FFM24" s="85"/>
      <c r="FFN24" s="85"/>
      <c r="FFO24" s="85"/>
      <c r="FFP24" s="85"/>
      <c r="FFQ24" s="85"/>
      <c r="FFR24" s="85"/>
      <c r="FFS24" s="85"/>
      <c r="FFT24" s="85"/>
      <c r="FFU24" s="85"/>
      <c r="FFV24" s="85"/>
      <c r="FFW24" s="85"/>
      <c r="FFX24" s="85"/>
      <c r="FFY24" s="85"/>
      <c r="FFZ24" s="85"/>
      <c r="FGA24" s="85"/>
      <c r="FGB24" s="85"/>
      <c r="FGC24" s="85"/>
      <c r="FGD24" s="85"/>
      <c r="FGE24" s="85"/>
      <c r="FGF24" s="85"/>
      <c r="FGG24" s="85"/>
      <c r="FGH24" s="85"/>
      <c r="FGI24" s="85"/>
      <c r="FGJ24" s="85"/>
      <c r="FGK24" s="85"/>
      <c r="FGL24" s="85"/>
      <c r="FGM24" s="85"/>
      <c r="FGN24" s="85"/>
      <c r="FGO24" s="85"/>
      <c r="FGP24" s="85"/>
      <c r="FGQ24" s="85"/>
      <c r="FGR24" s="85"/>
      <c r="FGS24" s="85"/>
      <c r="FGT24" s="85"/>
      <c r="FGU24" s="85"/>
      <c r="FGV24" s="85"/>
      <c r="FGW24" s="85"/>
      <c r="FGX24" s="85"/>
      <c r="FGY24" s="85"/>
      <c r="FGZ24" s="85"/>
      <c r="FHA24" s="85"/>
      <c r="FHB24" s="85"/>
      <c r="FHC24" s="85"/>
      <c r="FHD24" s="85"/>
      <c r="FHE24" s="85"/>
      <c r="FHF24" s="85"/>
      <c r="FHG24" s="85"/>
      <c r="FHH24" s="85"/>
      <c r="FHI24" s="85"/>
      <c r="FHJ24" s="85"/>
      <c r="FHK24" s="85"/>
      <c r="FHL24" s="85"/>
      <c r="FHM24" s="85"/>
      <c r="FHN24" s="85"/>
      <c r="FHO24" s="85"/>
      <c r="FHP24" s="85"/>
      <c r="FHQ24" s="85"/>
      <c r="FHR24" s="85"/>
      <c r="FHS24" s="85"/>
      <c r="FHT24" s="85"/>
      <c r="FHU24" s="85"/>
      <c r="FHV24" s="85"/>
      <c r="FHW24" s="85"/>
      <c r="FHX24" s="85"/>
      <c r="FHY24" s="85"/>
      <c r="FHZ24" s="85"/>
      <c r="FIA24" s="85"/>
      <c r="FIB24" s="85"/>
      <c r="FIC24" s="85"/>
      <c r="FID24" s="85"/>
      <c r="FIE24" s="85"/>
      <c r="FIF24" s="85"/>
      <c r="FIG24" s="85"/>
      <c r="FIH24" s="85"/>
      <c r="FII24" s="85"/>
      <c r="FIJ24" s="85"/>
      <c r="FIK24" s="85"/>
      <c r="FIL24" s="85"/>
      <c r="FIM24" s="85"/>
      <c r="FIN24" s="85"/>
      <c r="FIO24" s="85"/>
      <c r="FIP24" s="85"/>
      <c r="FIQ24" s="85"/>
      <c r="FIR24" s="85"/>
      <c r="FIS24" s="85"/>
      <c r="FIT24" s="85"/>
      <c r="FIU24" s="85"/>
      <c r="FIV24" s="85"/>
      <c r="FIW24" s="85"/>
      <c r="FIX24" s="85"/>
      <c r="FIY24" s="85"/>
      <c r="FIZ24" s="85"/>
      <c r="FJA24" s="85"/>
      <c r="FJB24" s="85"/>
      <c r="FJC24" s="85"/>
      <c r="FJD24" s="85"/>
      <c r="FJE24" s="85"/>
      <c r="FJF24" s="85"/>
      <c r="FJG24" s="85"/>
      <c r="FJH24" s="85"/>
      <c r="FJI24" s="85"/>
      <c r="FJJ24" s="85"/>
      <c r="FJK24" s="85"/>
      <c r="FJL24" s="85"/>
      <c r="FJM24" s="85"/>
      <c r="FJN24" s="85"/>
      <c r="FJO24" s="85"/>
      <c r="FJP24" s="85"/>
      <c r="FJQ24" s="85"/>
      <c r="FJR24" s="85"/>
      <c r="FJS24" s="85"/>
      <c r="FJT24" s="85"/>
      <c r="FJU24" s="85"/>
      <c r="FJV24" s="85"/>
      <c r="FJW24" s="85"/>
      <c r="FJX24" s="85"/>
      <c r="FJY24" s="85"/>
      <c r="FJZ24" s="85"/>
      <c r="FKA24" s="85"/>
      <c r="FKB24" s="85"/>
      <c r="FKC24" s="85"/>
      <c r="FKD24" s="85"/>
      <c r="FKE24" s="85"/>
      <c r="FKF24" s="85"/>
      <c r="FKG24" s="85"/>
      <c r="FKH24" s="85"/>
      <c r="FKI24" s="85"/>
      <c r="FKJ24" s="85"/>
      <c r="FKK24" s="85"/>
      <c r="FKL24" s="85"/>
      <c r="FKM24" s="85"/>
      <c r="FKN24" s="85"/>
      <c r="FKO24" s="85"/>
      <c r="FKP24" s="85"/>
      <c r="FKQ24" s="85"/>
      <c r="FKR24" s="85"/>
      <c r="FKS24" s="85"/>
      <c r="FKT24" s="85"/>
      <c r="FKU24" s="85"/>
      <c r="FKV24" s="85"/>
      <c r="FKW24" s="85"/>
      <c r="FKX24" s="85"/>
      <c r="FKY24" s="85"/>
      <c r="FKZ24" s="85"/>
      <c r="FLA24" s="85"/>
      <c r="FLB24" s="85"/>
      <c r="FLC24" s="85"/>
      <c r="FLD24" s="85"/>
      <c r="FLE24" s="85"/>
      <c r="FLF24" s="85"/>
      <c r="FLG24" s="85"/>
      <c r="FLH24" s="85"/>
      <c r="FLI24" s="85"/>
      <c r="FLJ24" s="85"/>
      <c r="FLK24" s="85"/>
      <c r="FLL24" s="85"/>
      <c r="FLM24" s="85"/>
      <c r="FLN24" s="85"/>
      <c r="FLO24" s="85"/>
      <c r="FLP24" s="85"/>
      <c r="FLQ24" s="85"/>
      <c r="FLR24" s="85"/>
      <c r="FLS24" s="85"/>
      <c r="FLT24" s="85"/>
      <c r="FLU24" s="85"/>
      <c r="FLV24" s="85"/>
      <c r="FLW24" s="85"/>
      <c r="FLX24" s="85"/>
      <c r="FLY24" s="85"/>
      <c r="FLZ24" s="85"/>
      <c r="FMA24" s="85"/>
      <c r="FMB24" s="85"/>
      <c r="FMC24" s="85"/>
      <c r="FMD24" s="85"/>
      <c r="FME24" s="85"/>
      <c r="FMF24" s="85"/>
      <c r="FMG24" s="85"/>
      <c r="FMH24" s="85"/>
      <c r="FMI24" s="85"/>
      <c r="FMJ24" s="85"/>
      <c r="FMK24" s="85"/>
      <c r="FML24" s="85"/>
      <c r="FMM24" s="85"/>
      <c r="FMN24" s="85"/>
      <c r="FMO24" s="85"/>
      <c r="FMP24" s="85"/>
      <c r="FMQ24" s="85"/>
      <c r="FMR24" s="85"/>
      <c r="FMS24" s="85"/>
      <c r="FMT24" s="85"/>
      <c r="FMU24" s="85"/>
      <c r="FMV24" s="85"/>
      <c r="FMW24" s="85"/>
      <c r="FMX24" s="85"/>
      <c r="FMY24" s="85"/>
      <c r="FMZ24" s="85"/>
      <c r="FNA24" s="85"/>
      <c r="FNB24" s="85"/>
      <c r="FNC24" s="85"/>
      <c r="FND24" s="85"/>
      <c r="FNE24" s="85"/>
      <c r="FNF24" s="85"/>
      <c r="FNG24" s="85"/>
      <c r="FNH24" s="85"/>
      <c r="FNI24" s="85"/>
      <c r="FNJ24" s="85"/>
      <c r="FNK24" s="85"/>
      <c r="FNL24" s="85"/>
      <c r="FNM24" s="85"/>
      <c r="FNN24" s="85"/>
      <c r="FNO24" s="85"/>
      <c r="FNP24" s="85"/>
      <c r="FNQ24" s="85"/>
      <c r="FNR24" s="85"/>
      <c r="FNS24" s="85"/>
      <c r="FNT24" s="85"/>
      <c r="FNU24" s="85"/>
      <c r="FNV24" s="85"/>
      <c r="FNW24" s="85"/>
      <c r="FNX24" s="85"/>
      <c r="FNY24" s="85"/>
      <c r="FNZ24" s="85"/>
      <c r="FOA24" s="85"/>
      <c r="FOB24" s="85"/>
      <c r="FOC24" s="85"/>
      <c r="FOD24" s="85"/>
      <c r="FOE24" s="85"/>
      <c r="FOF24" s="85"/>
      <c r="FOG24" s="85"/>
      <c r="FOH24" s="85"/>
      <c r="FOI24" s="85"/>
      <c r="FOJ24" s="85"/>
      <c r="FOK24" s="85"/>
      <c r="FOL24" s="85"/>
      <c r="FOM24" s="85"/>
      <c r="FON24" s="85"/>
      <c r="FOO24" s="85"/>
      <c r="FOP24" s="85"/>
      <c r="FOQ24" s="85"/>
      <c r="FOR24" s="85"/>
      <c r="FOS24" s="85"/>
      <c r="FOT24" s="85"/>
      <c r="FOU24" s="85"/>
      <c r="FOV24" s="85"/>
      <c r="FOW24" s="85"/>
      <c r="FOX24" s="85"/>
      <c r="FOY24" s="85"/>
      <c r="FOZ24" s="85"/>
      <c r="FPA24" s="85"/>
      <c r="FPB24" s="85"/>
      <c r="FPC24" s="85"/>
      <c r="FPD24" s="85"/>
      <c r="FPE24" s="85"/>
      <c r="FPF24" s="85"/>
      <c r="FPG24" s="85"/>
      <c r="FPH24" s="85"/>
      <c r="FPI24" s="85"/>
      <c r="FPJ24" s="85"/>
      <c r="FPK24" s="85"/>
      <c r="FPL24" s="85"/>
      <c r="FPM24" s="85"/>
      <c r="FPN24" s="85"/>
      <c r="FPO24" s="85"/>
      <c r="FPP24" s="85"/>
      <c r="FPQ24" s="85"/>
      <c r="FPR24" s="85"/>
      <c r="FPS24" s="85"/>
      <c r="FPT24" s="85"/>
      <c r="FPU24" s="85"/>
      <c r="FPV24" s="85"/>
      <c r="FPW24" s="85"/>
      <c r="FPX24" s="85"/>
      <c r="FPY24" s="85"/>
      <c r="FPZ24" s="85"/>
      <c r="FQA24" s="85"/>
      <c r="FQB24" s="85"/>
      <c r="FQC24" s="85"/>
      <c r="FQD24" s="85"/>
      <c r="FQE24" s="85"/>
      <c r="FQF24" s="85"/>
      <c r="FQG24" s="85"/>
      <c r="FQH24" s="85"/>
      <c r="FQI24" s="85"/>
      <c r="FQJ24" s="85"/>
      <c r="FQK24" s="85"/>
      <c r="FQL24" s="85"/>
      <c r="FQM24" s="85"/>
      <c r="FQN24" s="85"/>
      <c r="FQO24" s="85"/>
      <c r="FQP24" s="85"/>
      <c r="FQQ24" s="85"/>
      <c r="FQR24" s="85"/>
      <c r="FQS24" s="85"/>
      <c r="FQT24" s="85"/>
      <c r="FQU24" s="85"/>
      <c r="FQV24" s="85"/>
      <c r="FQW24" s="85"/>
      <c r="FQX24" s="85"/>
      <c r="FQY24" s="85"/>
      <c r="FQZ24" s="85"/>
      <c r="FRA24" s="85"/>
      <c r="FRB24" s="85"/>
      <c r="FRC24" s="85"/>
      <c r="FRD24" s="85"/>
      <c r="FRE24" s="85"/>
      <c r="FRF24" s="85"/>
      <c r="FRG24" s="85"/>
      <c r="FRH24" s="85"/>
      <c r="FRI24" s="85"/>
      <c r="FRJ24" s="85"/>
      <c r="FRK24" s="85"/>
      <c r="FRL24" s="85"/>
      <c r="FRM24" s="85"/>
      <c r="FRN24" s="85"/>
      <c r="FRO24" s="85"/>
      <c r="FRP24" s="85"/>
      <c r="FRQ24" s="85"/>
      <c r="FRR24" s="85"/>
      <c r="FRS24" s="85"/>
      <c r="FRT24" s="85"/>
      <c r="FRU24" s="85"/>
      <c r="FRV24" s="85"/>
      <c r="FRW24" s="85"/>
      <c r="FRX24" s="85"/>
      <c r="FRY24" s="85"/>
      <c r="FRZ24" s="85"/>
      <c r="FSA24" s="85"/>
      <c r="FSB24" s="85"/>
      <c r="FSC24" s="85"/>
      <c r="FSD24" s="85"/>
      <c r="FSE24" s="85"/>
      <c r="FSF24" s="85"/>
      <c r="FSG24" s="85"/>
      <c r="FSH24" s="85"/>
      <c r="FSI24" s="85"/>
      <c r="FSJ24" s="85"/>
      <c r="FSK24" s="85"/>
      <c r="FSL24" s="85"/>
      <c r="FSM24" s="85"/>
      <c r="FSN24" s="85"/>
      <c r="FSO24" s="85"/>
      <c r="FSP24" s="85"/>
      <c r="FSQ24" s="85"/>
      <c r="FSR24" s="85"/>
      <c r="FSS24" s="85"/>
      <c r="FST24" s="85"/>
      <c r="FSU24" s="85"/>
      <c r="FSV24" s="85"/>
      <c r="FSW24" s="85"/>
      <c r="FSX24" s="85"/>
      <c r="FSY24" s="85"/>
      <c r="FSZ24" s="85"/>
      <c r="FTA24" s="85"/>
      <c r="FTB24" s="85"/>
      <c r="FTC24" s="85"/>
      <c r="FTD24" s="85"/>
      <c r="FTE24" s="85"/>
      <c r="FTF24" s="85"/>
      <c r="FTG24" s="85"/>
      <c r="FTH24" s="85"/>
      <c r="FTI24" s="85"/>
      <c r="FTJ24" s="85"/>
      <c r="FTK24" s="85"/>
      <c r="FTL24" s="85"/>
      <c r="FTM24" s="85"/>
      <c r="FTN24" s="85"/>
      <c r="FTO24" s="85"/>
      <c r="FTP24" s="85"/>
      <c r="FTQ24" s="85"/>
      <c r="FTR24" s="85"/>
      <c r="FTS24" s="85"/>
      <c r="FTT24" s="85"/>
      <c r="FTU24" s="85"/>
      <c r="FTV24" s="85"/>
      <c r="FTW24" s="85"/>
      <c r="FTX24" s="85"/>
      <c r="FTY24" s="85"/>
      <c r="FTZ24" s="85"/>
      <c r="FUA24" s="85"/>
      <c r="FUB24" s="85"/>
      <c r="FUC24" s="85"/>
      <c r="FUD24" s="85"/>
      <c r="FUE24" s="85"/>
      <c r="FUF24" s="85"/>
      <c r="FUG24" s="85"/>
      <c r="FUH24" s="85"/>
      <c r="FUI24" s="85"/>
      <c r="FUJ24" s="85"/>
      <c r="FUK24" s="85"/>
      <c r="FUL24" s="85"/>
      <c r="FUM24" s="85"/>
      <c r="FUN24" s="85"/>
      <c r="FUO24" s="85"/>
      <c r="FUP24" s="85"/>
      <c r="FUQ24" s="85"/>
      <c r="FUR24" s="85"/>
      <c r="FUS24" s="85"/>
      <c r="FUT24" s="85"/>
      <c r="FUU24" s="85"/>
      <c r="FUV24" s="85"/>
      <c r="FUW24" s="85"/>
      <c r="FUX24" s="85"/>
      <c r="FUY24" s="85"/>
      <c r="FUZ24" s="85"/>
      <c r="FVA24" s="85"/>
      <c r="FVB24" s="85"/>
      <c r="FVC24" s="85"/>
      <c r="FVD24" s="85"/>
      <c r="FVE24" s="85"/>
      <c r="FVF24" s="85"/>
      <c r="FVG24" s="85"/>
      <c r="FVH24" s="85"/>
      <c r="FVI24" s="85"/>
      <c r="FVJ24" s="85"/>
      <c r="FVK24" s="85"/>
      <c r="FVL24" s="85"/>
      <c r="FVM24" s="85"/>
      <c r="FVN24" s="85"/>
      <c r="FVO24" s="85"/>
      <c r="FVP24" s="85"/>
      <c r="FVQ24" s="85"/>
      <c r="FVR24" s="85"/>
      <c r="FVS24" s="85"/>
      <c r="FVT24" s="85"/>
      <c r="FVU24" s="85"/>
      <c r="FVV24" s="85"/>
      <c r="FVW24" s="85"/>
      <c r="FVX24" s="85"/>
      <c r="FVY24" s="85"/>
      <c r="FVZ24" s="85"/>
      <c r="FWA24" s="85"/>
      <c r="FWB24" s="85"/>
      <c r="FWC24" s="85"/>
      <c r="FWD24" s="85"/>
      <c r="FWE24" s="85"/>
      <c r="FWF24" s="85"/>
      <c r="FWG24" s="85"/>
      <c r="FWH24" s="85"/>
      <c r="FWI24" s="85"/>
      <c r="FWJ24" s="85"/>
      <c r="FWK24" s="85"/>
      <c r="FWL24" s="85"/>
      <c r="FWM24" s="85"/>
      <c r="FWN24" s="85"/>
      <c r="FWO24" s="85"/>
      <c r="FWP24" s="85"/>
      <c r="FWQ24" s="85"/>
      <c r="FWR24" s="85"/>
      <c r="FWS24" s="85"/>
      <c r="FWT24" s="85"/>
      <c r="FWU24" s="85"/>
      <c r="FWV24" s="85"/>
      <c r="FWW24" s="85"/>
      <c r="FWX24" s="85"/>
      <c r="FWY24" s="85"/>
      <c r="FWZ24" s="85"/>
      <c r="FXA24" s="85"/>
      <c r="FXB24" s="85"/>
      <c r="FXC24" s="85"/>
      <c r="FXD24" s="85"/>
      <c r="FXE24" s="85"/>
      <c r="FXF24" s="85"/>
      <c r="FXG24" s="85"/>
      <c r="FXH24" s="85"/>
      <c r="FXI24" s="85"/>
      <c r="FXJ24" s="85"/>
      <c r="FXK24" s="85"/>
      <c r="FXL24" s="85"/>
      <c r="FXM24" s="85"/>
      <c r="FXN24" s="85"/>
      <c r="FXO24" s="85"/>
      <c r="FXP24" s="85"/>
      <c r="FXQ24" s="85"/>
      <c r="FXR24" s="85"/>
      <c r="FXS24" s="85"/>
      <c r="FXT24" s="85"/>
      <c r="FXU24" s="85"/>
      <c r="FXV24" s="85"/>
      <c r="FXW24" s="85"/>
      <c r="FXX24" s="85"/>
      <c r="FXY24" s="85"/>
      <c r="FXZ24" s="85"/>
      <c r="FYA24" s="85"/>
      <c r="FYB24" s="85"/>
      <c r="FYC24" s="85"/>
      <c r="FYD24" s="85"/>
      <c r="FYE24" s="85"/>
      <c r="FYF24" s="85"/>
      <c r="FYG24" s="85"/>
      <c r="FYH24" s="85"/>
      <c r="FYI24" s="85"/>
      <c r="FYJ24" s="85"/>
      <c r="FYK24" s="85"/>
      <c r="FYL24" s="85"/>
      <c r="FYM24" s="85"/>
      <c r="FYN24" s="85"/>
      <c r="FYO24" s="85"/>
      <c r="FYP24" s="85"/>
      <c r="FYQ24" s="85"/>
      <c r="FYR24" s="85"/>
      <c r="FYS24" s="85"/>
      <c r="FYT24" s="85"/>
      <c r="FYU24" s="85"/>
      <c r="FYV24" s="85"/>
      <c r="FYW24" s="85"/>
      <c r="FYX24" s="85"/>
      <c r="FYY24" s="85"/>
      <c r="FYZ24" s="85"/>
      <c r="FZA24" s="85"/>
      <c r="FZB24" s="85"/>
      <c r="FZC24" s="85"/>
      <c r="FZD24" s="85"/>
      <c r="FZE24" s="85"/>
      <c r="FZF24" s="85"/>
      <c r="FZG24" s="85"/>
      <c r="FZH24" s="85"/>
      <c r="FZI24" s="85"/>
      <c r="FZJ24" s="85"/>
      <c r="FZK24" s="85"/>
      <c r="FZL24" s="85"/>
      <c r="FZM24" s="85"/>
      <c r="FZN24" s="85"/>
      <c r="FZO24" s="85"/>
      <c r="FZP24" s="85"/>
      <c r="FZQ24" s="85"/>
      <c r="FZR24" s="85"/>
      <c r="FZS24" s="85"/>
      <c r="FZT24" s="85"/>
      <c r="FZU24" s="85"/>
      <c r="FZV24" s="85"/>
      <c r="FZW24" s="85"/>
      <c r="FZX24" s="85"/>
      <c r="FZY24" s="85"/>
      <c r="FZZ24" s="85"/>
      <c r="GAA24" s="85"/>
      <c r="GAB24" s="85"/>
      <c r="GAC24" s="85"/>
      <c r="GAD24" s="85"/>
      <c r="GAE24" s="85"/>
      <c r="GAF24" s="85"/>
      <c r="GAG24" s="85"/>
      <c r="GAH24" s="85"/>
      <c r="GAI24" s="85"/>
      <c r="GAJ24" s="85"/>
      <c r="GAK24" s="85"/>
      <c r="GAL24" s="85"/>
      <c r="GAM24" s="85"/>
      <c r="GAN24" s="85"/>
      <c r="GAO24" s="85"/>
      <c r="GAP24" s="85"/>
      <c r="GAQ24" s="85"/>
      <c r="GAR24" s="85"/>
      <c r="GAS24" s="85"/>
      <c r="GAT24" s="85"/>
      <c r="GAU24" s="85"/>
      <c r="GAV24" s="85"/>
      <c r="GAW24" s="85"/>
      <c r="GAX24" s="85"/>
      <c r="GAY24" s="85"/>
      <c r="GAZ24" s="85"/>
      <c r="GBA24" s="85"/>
      <c r="GBB24" s="85"/>
      <c r="GBC24" s="85"/>
      <c r="GBD24" s="85"/>
      <c r="GBE24" s="85"/>
      <c r="GBF24" s="85"/>
      <c r="GBG24" s="85"/>
      <c r="GBH24" s="85"/>
      <c r="GBI24" s="85"/>
      <c r="GBJ24" s="85"/>
      <c r="GBK24" s="85"/>
      <c r="GBL24" s="85"/>
      <c r="GBM24" s="85"/>
      <c r="GBN24" s="85"/>
      <c r="GBO24" s="85"/>
      <c r="GBP24" s="85"/>
      <c r="GBQ24" s="85"/>
      <c r="GBR24" s="85"/>
      <c r="GBS24" s="85"/>
      <c r="GBT24" s="85"/>
      <c r="GBU24" s="85"/>
      <c r="GBV24" s="85"/>
      <c r="GBW24" s="85"/>
      <c r="GBX24" s="85"/>
      <c r="GBY24" s="85"/>
      <c r="GBZ24" s="85"/>
      <c r="GCA24" s="85"/>
      <c r="GCB24" s="85"/>
      <c r="GCC24" s="85"/>
      <c r="GCD24" s="85"/>
      <c r="GCE24" s="85"/>
      <c r="GCF24" s="85"/>
      <c r="GCG24" s="85"/>
      <c r="GCH24" s="85"/>
      <c r="GCI24" s="85"/>
      <c r="GCJ24" s="85"/>
      <c r="GCK24" s="85"/>
      <c r="GCL24" s="85"/>
      <c r="GCM24" s="85"/>
      <c r="GCN24" s="85"/>
      <c r="GCO24" s="85"/>
      <c r="GCP24" s="85"/>
      <c r="GCQ24" s="85"/>
      <c r="GCR24" s="85"/>
      <c r="GCS24" s="85"/>
      <c r="GCT24" s="85"/>
      <c r="GCU24" s="85"/>
      <c r="GCV24" s="85"/>
      <c r="GCW24" s="85"/>
      <c r="GCX24" s="85"/>
      <c r="GCY24" s="85"/>
      <c r="GCZ24" s="85"/>
      <c r="GDA24" s="85"/>
      <c r="GDB24" s="85"/>
      <c r="GDC24" s="85"/>
      <c r="GDD24" s="85"/>
      <c r="GDE24" s="85"/>
      <c r="GDF24" s="85"/>
      <c r="GDG24" s="85"/>
      <c r="GDH24" s="85"/>
      <c r="GDI24" s="85"/>
      <c r="GDJ24" s="85"/>
      <c r="GDK24" s="85"/>
      <c r="GDL24" s="85"/>
      <c r="GDM24" s="85"/>
      <c r="GDN24" s="85"/>
      <c r="GDO24" s="85"/>
      <c r="GDP24" s="85"/>
      <c r="GDQ24" s="85"/>
      <c r="GDR24" s="85"/>
      <c r="GDS24" s="85"/>
      <c r="GDT24" s="85"/>
      <c r="GDU24" s="85"/>
      <c r="GDV24" s="85"/>
      <c r="GDW24" s="85"/>
      <c r="GDX24" s="85"/>
      <c r="GDY24" s="85"/>
      <c r="GDZ24" s="85"/>
      <c r="GEA24" s="85"/>
      <c r="GEB24" s="85"/>
      <c r="GEC24" s="85"/>
      <c r="GED24" s="85"/>
      <c r="GEE24" s="85"/>
      <c r="GEF24" s="85"/>
      <c r="GEG24" s="85"/>
      <c r="GEH24" s="85"/>
      <c r="GEI24" s="85"/>
      <c r="GEJ24" s="85"/>
      <c r="GEK24" s="85"/>
      <c r="GEL24" s="85"/>
      <c r="GEM24" s="85"/>
      <c r="GEN24" s="85"/>
      <c r="GEO24" s="85"/>
      <c r="GEP24" s="85"/>
      <c r="GEQ24" s="85"/>
      <c r="GER24" s="85"/>
      <c r="GES24" s="85"/>
      <c r="GET24" s="85"/>
      <c r="GEU24" s="85"/>
      <c r="GEV24" s="85"/>
      <c r="GEW24" s="85"/>
      <c r="GEX24" s="85"/>
      <c r="GEY24" s="85"/>
      <c r="GEZ24" s="85"/>
      <c r="GFA24" s="85"/>
      <c r="GFB24" s="85"/>
      <c r="GFC24" s="85"/>
      <c r="GFD24" s="85"/>
      <c r="GFE24" s="85"/>
      <c r="GFF24" s="85"/>
      <c r="GFG24" s="85"/>
      <c r="GFH24" s="85"/>
      <c r="GFI24" s="85"/>
      <c r="GFJ24" s="85"/>
      <c r="GFK24" s="85"/>
      <c r="GFL24" s="85"/>
      <c r="GFM24" s="85"/>
      <c r="GFN24" s="85"/>
      <c r="GFO24" s="85"/>
      <c r="GFP24" s="85"/>
      <c r="GFQ24" s="85"/>
      <c r="GFR24" s="85"/>
      <c r="GFS24" s="85"/>
      <c r="GFT24" s="85"/>
      <c r="GFU24" s="85"/>
      <c r="GFV24" s="85"/>
      <c r="GFW24" s="85"/>
      <c r="GFX24" s="85"/>
      <c r="GFY24" s="85"/>
      <c r="GFZ24" s="85"/>
      <c r="GGA24" s="85"/>
      <c r="GGB24" s="85"/>
      <c r="GGC24" s="85"/>
      <c r="GGD24" s="85"/>
      <c r="GGE24" s="85"/>
      <c r="GGF24" s="85"/>
      <c r="GGG24" s="85"/>
      <c r="GGH24" s="85"/>
      <c r="GGI24" s="85"/>
      <c r="GGJ24" s="85"/>
      <c r="GGK24" s="85"/>
      <c r="GGL24" s="85"/>
      <c r="GGM24" s="85"/>
      <c r="GGN24" s="85"/>
      <c r="GGO24" s="85"/>
      <c r="GGP24" s="85"/>
      <c r="GGQ24" s="85"/>
      <c r="GGR24" s="85"/>
      <c r="GGS24" s="85"/>
      <c r="GGT24" s="85"/>
      <c r="GGU24" s="85"/>
      <c r="GGV24" s="85"/>
      <c r="GGW24" s="85"/>
      <c r="GGX24" s="85"/>
      <c r="GGY24" s="85"/>
      <c r="GGZ24" s="85"/>
      <c r="GHA24" s="85"/>
      <c r="GHB24" s="85"/>
      <c r="GHC24" s="85"/>
      <c r="GHD24" s="85"/>
      <c r="GHE24" s="85"/>
      <c r="GHF24" s="85"/>
      <c r="GHG24" s="85"/>
      <c r="GHH24" s="85"/>
      <c r="GHI24" s="85"/>
      <c r="GHJ24" s="85"/>
      <c r="GHK24" s="85"/>
      <c r="GHL24" s="85"/>
      <c r="GHM24" s="85"/>
      <c r="GHN24" s="85"/>
      <c r="GHO24" s="85"/>
      <c r="GHP24" s="85"/>
      <c r="GHQ24" s="85"/>
      <c r="GHR24" s="85"/>
      <c r="GHS24" s="85"/>
      <c r="GHT24" s="85"/>
      <c r="GHU24" s="85"/>
      <c r="GHV24" s="85"/>
      <c r="GHW24" s="85"/>
      <c r="GHX24" s="85"/>
      <c r="GHY24" s="85"/>
      <c r="GHZ24" s="85"/>
      <c r="GIA24" s="85"/>
      <c r="GIB24" s="85"/>
      <c r="GIC24" s="85"/>
      <c r="GID24" s="85"/>
      <c r="GIE24" s="85"/>
      <c r="GIF24" s="85"/>
      <c r="GIG24" s="85"/>
      <c r="GIH24" s="85"/>
      <c r="GII24" s="85"/>
      <c r="GIJ24" s="85"/>
      <c r="GIK24" s="85"/>
      <c r="GIL24" s="85"/>
      <c r="GIM24" s="85"/>
      <c r="GIN24" s="85"/>
      <c r="GIO24" s="85"/>
      <c r="GIP24" s="85"/>
      <c r="GIQ24" s="85"/>
      <c r="GIR24" s="85"/>
      <c r="GIS24" s="85"/>
      <c r="GIT24" s="85"/>
      <c r="GIU24" s="85"/>
      <c r="GIV24" s="85"/>
      <c r="GIW24" s="85"/>
      <c r="GIX24" s="85"/>
      <c r="GIY24" s="85"/>
      <c r="GIZ24" s="85"/>
      <c r="GJA24" s="85"/>
      <c r="GJB24" s="85"/>
      <c r="GJC24" s="85"/>
      <c r="GJD24" s="85"/>
      <c r="GJE24" s="85"/>
      <c r="GJF24" s="85"/>
      <c r="GJG24" s="85"/>
      <c r="GJH24" s="85"/>
      <c r="GJI24" s="85"/>
      <c r="GJJ24" s="85"/>
      <c r="GJK24" s="85"/>
      <c r="GJL24" s="85"/>
      <c r="GJM24" s="85"/>
      <c r="GJN24" s="85"/>
      <c r="GJO24" s="85"/>
      <c r="GJP24" s="85"/>
      <c r="GJQ24" s="85"/>
      <c r="GJR24" s="85"/>
      <c r="GJS24" s="85"/>
      <c r="GJT24" s="85"/>
      <c r="GJU24" s="85"/>
      <c r="GJV24" s="85"/>
      <c r="GJW24" s="85"/>
      <c r="GJX24" s="85"/>
      <c r="GJY24" s="85"/>
      <c r="GJZ24" s="85"/>
      <c r="GKA24" s="85"/>
      <c r="GKB24" s="85"/>
      <c r="GKC24" s="85"/>
      <c r="GKD24" s="85"/>
      <c r="GKE24" s="85"/>
      <c r="GKF24" s="85"/>
      <c r="GKG24" s="85"/>
      <c r="GKH24" s="85"/>
      <c r="GKI24" s="85"/>
      <c r="GKJ24" s="85"/>
      <c r="GKK24" s="85"/>
      <c r="GKL24" s="85"/>
      <c r="GKM24" s="85"/>
      <c r="GKN24" s="85"/>
      <c r="GKO24" s="85"/>
      <c r="GKP24" s="85"/>
      <c r="GKQ24" s="85"/>
      <c r="GKR24" s="85"/>
      <c r="GKS24" s="85"/>
      <c r="GKT24" s="85"/>
      <c r="GKU24" s="85"/>
      <c r="GKV24" s="85"/>
      <c r="GKW24" s="85"/>
      <c r="GKX24" s="85"/>
      <c r="GKY24" s="85"/>
      <c r="GKZ24" s="85"/>
      <c r="GLA24" s="85"/>
      <c r="GLB24" s="85"/>
      <c r="GLC24" s="85"/>
      <c r="GLD24" s="85"/>
      <c r="GLE24" s="85"/>
      <c r="GLF24" s="85"/>
      <c r="GLG24" s="85"/>
      <c r="GLH24" s="85"/>
      <c r="GLI24" s="85"/>
      <c r="GLJ24" s="85"/>
      <c r="GLK24" s="85"/>
      <c r="GLL24" s="85"/>
      <c r="GLM24" s="85"/>
      <c r="GLN24" s="85"/>
      <c r="GLO24" s="85"/>
      <c r="GLP24" s="85"/>
      <c r="GLQ24" s="85"/>
      <c r="GLR24" s="85"/>
      <c r="GLS24" s="85"/>
      <c r="GLT24" s="85"/>
      <c r="GLU24" s="85"/>
      <c r="GLV24" s="85"/>
      <c r="GLW24" s="85"/>
      <c r="GLX24" s="85"/>
      <c r="GLY24" s="85"/>
      <c r="GLZ24" s="85"/>
      <c r="GMA24" s="85"/>
      <c r="GMB24" s="85"/>
      <c r="GMC24" s="85"/>
      <c r="GMD24" s="85"/>
      <c r="GME24" s="85"/>
      <c r="GMF24" s="85"/>
      <c r="GMG24" s="85"/>
      <c r="GMH24" s="85"/>
      <c r="GMI24" s="85"/>
      <c r="GMJ24" s="85"/>
      <c r="GMK24" s="85"/>
      <c r="GML24" s="85"/>
      <c r="GMM24" s="85"/>
      <c r="GMN24" s="85"/>
      <c r="GMO24" s="85"/>
      <c r="GMP24" s="85"/>
      <c r="GMQ24" s="85"/>
      <c r="GMR24" s="85"/>
      <c r="GMS24" s="85"/>
      <c r="GMT24" s="85"/>
      <c r="GMU24" s="85"/>
      <c r="GMV24" s="85"/>
      <c r="GMW24" s="85"/>
      <c r="GMX24" s="85"/>
      <c r="GMY24" s="85"/>
      <c r="GMZ24" s="85"/>
      <c r="GNA24" s="85"/>
      <c r="GNB24" s="85"/>
      <c r="GNC24" s="85"/>
      <c r="GND24" s="85"/>
      <c r="GNE24" s="85"/>
      <c r="GNF24" s="85"/>
      <c r="GNG24" s="85"/>
      <c r="GNH24" s="85"/>
      <c r="GNI24" s="85"/>
      <c r="GNJ24" s="85"/>
      <c r="GNK24" s="85"/>
      <c r="GNL24" s="85"/>
      <c r="GNM24" s="85"/>
      <c r="GNN24" s="85"/>
      <c r="GNO24" s="85"/>
      <c r="GNP24" s="85"/>
      <c r="GNQ24" s="85"/>
      <c r="GNR24" s="85"/>
      <c r="GNS24" s="85"/>
      <c r="GNT24" s="85"/>
      <c r="GNU24" s="85"/>
      <c r="GNV24" s="85"/>
      <c r="GNW24" s="85"/>
      <c r="GNX24" s="85"/>
      <c r="GNY24" s="85"/>
      <c r="GNZ24" s="85"/>
      <c r="GOA24" s="85"/>
      <c r="GOB24" s="85"/>
      <c r="GOC24" s="85"/>
      <c r="GOD24" s="85"/>
      <c r="GOE24" s="85"/>
      <c r="GOF24" s="85"/>
      <c r="GOG24" s="85"/>
      <c r="GOH24" s="85"/>
      <c r="GOI24" s="85"/>
      <c r="GOJ24" s="85"/>
      <c r="GOK24" s="85"/>
      <c r="GOL24" s="85"/>
      <c r="GOM24" s="85"/>
      <c r="GON24" s="85"/>
      <c r="GOO24" s="85"/>
      <c r="GOP24" s="85"/>
      <c r="GOQ24" s="85"/>
      <c r="GOR24" s="85"/>
      <c r="GOS24" s="85"/>
      <c r="GOT24" s="85"/>
      <c r="GOU24" s="85"/>
      <c r="GOV24" s="85"/>
      <c r="GOW24" s="85"/>
      <c r="GOX24" s="85"/>
      <c r="GOY24" s="85"/>
      <c r="GOZ24" s="85"/>
      <c r="GPA24" s="85"/>
      <c r="GPB24" s="85"/>
      <c r="GPC24" s="85"/>
      <c r="GPD24" s="85"/>
      <c r="GPE24" s="85"/>
      <c r="GPF24" s="85"/>
      <c r="GPG24" s="85"/>
      <c r="GPH24" s="85"/>
      <c r="GPI24" s="85"/>
      <c r="GPJ24" s="85"/>
      <c r="GPK24" s="85"/>
      <c r="GPL24" s="85"/>
      <c r="GPM24" s="85"/>
      <c r="GPN24" s="85"/>
      <c r="GPO24" s="85"/>
      <c r="GPP24" s="85"/>
      <c r="GPQ24" s="85"/>
      <c r="GPR24" s="85"/>
      <c r="GPS24" s="85"/>
      <c r="GPT24" s="85"/>
      <c r="GPU24" s="85"/>
      <c r="GPV24" s="85"/>
      <c r="GPW24" s="85"/>
      <c r="GPX24" s="85"/>
      <c r="GPY24" s="85"/>
      <c r="GPZ24" s="85"/>
      <c r="GQA24" s="85"/>
      <c r="GQB24" s="85"/>
      <c r="GQC24" s="85"/>
      <c r="GQD24" s="85"/>
      <c r="GQE24" s="85"/>
      <c r="GQF24" s="85"/>
      <c r="GQG24" s="85"/>
      <c r="GQH24" s="85"/>
      <c r="GQI24" s="85"/>
      <c r="GQJ24" s="85"/>
      <c r="GQK24" s="85"/>
      <c r="GQL24" s="85"/>
      <c r="GQM24" s="85"/>
      <c r="GQN24" s="85"/>
      <c r="GQO24" s="85"/>
      <c r="GQP24" s="85"/>
      <c r="GQQ24" s="85"/>
      <c r="GQR24" s="85"/>
      <c r="GQS24" s="85"/>
      <c r="GQT24" s="85"/>
      <c r="GQU24" s="85"/>
      <c r="GQV24" s="85"/>
      <c r="GQW24" s="85"/>
      <c r="GQX24" s="85"/>
      <c r="GQY24" s="85"/>
      <c r="GQZ24" s="85"/>
      <c r="GRA24" s="85"/>
      <c r="GRB24" s="85"/>
      <c r="GRC24" s="85"/>
      <c r="GRD24" s="85"/>
      <c r="GRE24" s="85"/>
      <c r="GRF24" s="85"/>
      <c r="GRG24" s="85"/>
      <c r="GRH24" s="85"/>
      <c r="GRI24" s="85"/>
      <c r="GRJ24" s="85"/>
      <c r="GRK24" s="85"/>
      <c r="GRL24" s="85"/>
      <c r="GRM24" s="85"/>
      <c r="GRN24" s="85"/>
      <c r="GRO24" s="85"/>
      <c r="GRP24" s="85"/>
      <c r="GRQ24" s="85"/>
      <c r="GRR24" s="85"/>
      <c r="GRS24" s="85"/>
      <c r="GRT24" s="85"/>
      <c r="GRU24" s="85"/>
      <c r="GRV24" s="85"/>
      <c r="GRW24" s="85"/>
      <c r="GRX24" s="85"/>
      <c r="GRY24" s="85"/>
      <c r="GRZ24" s="85"/>
      <c r="GSA24" s="85"/>
      <c r="GSB24" s="85"/>
      <c r="GSC24" s="85"/>
      <c r="GSD24" s="85"/>
      <c r="GSE24" s="85"/>
      <c r="GSF24" s="85"/>
      <c r="GSG24" s="85"/>
      <c r="GSH24" s="85"/>
      <c r="GSI24" s="85"/>
      <c r="GSJ24" s="85"/>
      <c r="GSK24" s="85"/>
      <c r="GSL24" s="85"/>
      <c r="GSM24" s="85"/>
      <c r="GSN24" s="85"/>
      <c r="GSO24" s="85"/>
      <c r="GSP24" s="85"/>
      <c r="GSQ24" s="85"/>
      <c r="GSR24" s="85"/>
      <c r="GSS24" s="85"/>
      <c r="GST24" s="85"/>
      <c r="GSU24" s="85"/>
      <c r="GSV24" s="85"/>
      <c r="GSW24" s="85"/>
      <c r="GSX24" s="85"/>
      <c r="GSY24" s="85"/>
      <c r="GSZ24" s="85"/>
      <c r="GTA24" s="85"/>
      <c r="GTB24" s="85"/>
      <c r="GTC24" s="85"/>
      <c r="GTD24" s="85"/>
      <c r="GTE24" s="85"/>
      <c r="GTF24" s="85"/>
      <c r="GTG24" s="85"/>
      <c r="GTH24" s="85"/>
      <c r="GTI24" s="85"/>
      <c r="GTJ24" s="85"/>
      <c r="GTK24" s="85"/>
      <c r="GTL24" s="85"/>
      <c r="GTM24" s="85"/>
      <c r="GTN24" s="85"/>
      <c r="GTO24" s="85"/>
      <c r="GTP24" s="85"/>
      <c r="GTQ24" s="85"/>
      <c r="GTR24" s="85"/>
      <c r="GTS24" s="85"/>
      <c r="GTT24" s="85"/>
      <c r="GTU24" s="85"/>
      <c r="GTV24" s="85"/>
      <c r="GTW24" s="85"/>
      <c r="GTX24" s="85"/>
      <c r="GTY24" s="85"/>
      <c r="GTZ24" s="85"/>
      <c r="GUA24" s="85"/>
      <c r="GUB24" s="85"/>
      <c r="GUC24" s="85"/>
      <c r="GUD24" s="85"/>
      <c r="GUE24" s="85"/>
      <c r="GUF24" s="85"/>
      <c r="GUG24" s="85"/>
      <c r="GUH24" s="85"/>
      <c r="GUI24" s="85"/>
      <c r="GUJ24" s="85"/>
      <c r="GUK24" s="85"/>
      <c r="GUL24" s="85"/>
      <c r="GUM24" s="85"/>
      <c r="GUN24" s="85"/>
      <c r="GUO24" s="85"/>
      <c r="GUP24" s="85"/>
      <c r="GUQ24" s="85"/>
      <c r="GUR24" s="85"/>
      <c r="GUS24" s="85"/>
      <c r="GUT24" s="85"/>
      <c r="GUU24" s="85"/>
      <c r="GUV24" s="85"/>
      <c r="GUW24" s="85"/>
      <c r="GUX24" s="85"/>
      <c r="GUY24" s="85"/>
      <c r="GUZ24" s="85"/>
      <c r="GVA24" s="85"/>
      <c r="GVB24" s="85"/>
      <c r="GVC24" s="85"/>
      <c r="GVD24" s="85"/>
      <c r="GVE24" s="85"/>
      <c r="GVF24" s="85"/>
      <c r="GVG24" s="85"/>
      <c r="GVH24" s="85"/>
      <c r="GVI24" s="85"/>
      <c r="GVJ24" s="85"/>
      <c r="GVK24" s="85"/>
      <c r="GVL24" s="85"/>
      <c r="GVM24" s="85"/>
      <c r="GVN24" s="85"/>
      <c r="GVO24" s="85"/>
      <c r="GVP24" s="85"/>
      <c r="GVQ24" s="85"/>
      <c r="GVR24" s="85"/>
      <c r="GVS24" s="85"/>
      <c r="GVT24" s="85"/>
      <c r="GVU24" s="85"/>
      <c r="GVV24" s="85"/>
      <c r="GVW24" s="85"/>
      <c r="GVX24" s="85"/>
      <c r="GVY24" s="85"/>
      <c r="GVZ24" s="85"/>
      <c r="GWA24" s="85"/>
      <c r="GWB24" s="85"/>
      <c r="GWC24" s="85"/>
      <c r="GWD24" s="85"/>
      <c r="GWE24" s="85"/>
      <c r="GWF24" s="85"/>
      <c r="GWG24" s="85"/>
      <c r="GWH24" s="85"/>
      <c r="GWI24" s="85"/>
      <c r="GWJ24" s="85"/>
      <c r="GWK24" s="85"/>
      <c r="GWL24" s="85"/>
      <c r="GWM24" s="85"/>
      <c r="GWN24" s="85"/>
      <c r="GWO24" s="85"/>
      <c r="GWP24" s="85"/>
      <c r="GWQ24" s="85"/>
      <c r="GWR24" s="85"/>
      <c r="GWS24" s="85"/>
      <c r="GWT24" s="85"/>
      <c r="GWU24" s="85"/>
      <c r="GWV24" s="85"/>
      <c r="GWW24" s="85"/>
      <c r="GWX24" s="85"/>
      <c r="GWY24" s="85"/>
      <c r="GWZ24" s="85"/>
      <c r="GXA24" s="85"/>
      <c r="GXB24" s="85"/>
      <c r="GXC24" s="85"/>
      <c r="GXD24" s="85"/>
      <c r="GXE24" s="85"/>
      <c r="GXF24" s="85"/>
      <c r="GXG24" s="85"/>
      <c r="GXH24" s="85"/>
      <c r="GXI24" s="85"/>
      <c r="GXJ24" s="85"/>
      <c r="GXK24" s="85"/>
      <c r="GXL24" s="85"/>
      <c r="GXM24" s="85"/>
      <c r="GXN24" s="85"/>
      <c r="GXO24" s="85"/>
      <c r="GXP24" s="85"/>
      <c r="GXQ24" s="85"/>
      <c r="GXR24" s="85"/>
      <c r="GXS24" s="85"/>
      <c r="GXT24" s="85"/>
      <c r="GXU24" s="85"/>
      <c r="GXV24" s="85"/>
      <c r="GXW24" s="85"/>
      <c r="GXX24" s="85"/>
      <c r="GXY24" s="85"/>
      <c r="GXZ24" s="85"/>
      <c r="GYA24" s="85"/>
      <c r="GYB24" s="85"/>
      <c r="GYC24" s="85"/>
      <c r="GYD24" s="85"/>
      <c r="GYE24" s="85"/>
      <c r="GYF24" s="85"/>
      <c r="GYG24" s="85"/>
      <c r="GYH24" s="85"/>
      <c r="GYI24" s="85"/>
      <c r="GYJ24" s="85"/>
      <c r="GYK24" s="85"/>
      <c r="GYL24" s="85"/>
      <c r="GYM24" s="85"/>
      <c r="GYN24" s="85"/>
      <c r="GYO24" s="85"/>
      <c r="GYP24" s="85"/>
      <c r="GYQ24" s="85"/>
      <c r="GYR24" s="85"/>
      <c r="GYS24" s="85"/>
      <c r="GYT24" s="85"/>
      <c r="GYU24" s="85"/>
      <c r="GYV24" s="85"/>
      <c r="GYW24" s="85"/>
      <c r="GYX24" s="85"/>
      <c r="GYY24" s="85"/>
      <c r="GYZ24" s="85"/>
      <c r="GZA24" s="85"/>
      <c r="GZB24" s="85"/>
      <c r="GZC24" s="85"/>
      <c r="GZD24" s="85"/>
      <c r="GZE24" s="85"/>
      <c r="GZF24" s="85"/>
      <c r="GZG24" s="85"/>
      <c r="GZH24" s="85"/>
      <c r="GZI24" s="85"/>
      <c r="GZJ24" s="85"/>
      <c r="GZK24" s="85"/>
      <c r="GZL24" s="85"/>
      <c r="GZM24" s="85"/>
      <c r="GZN24" s="85"/>
      <c r="GZO24" s="85"/>
      <c r="GZP24" s="85"/>
      <c r="GZQ24" s="85"/>
      <c r="GZR24" s="85"/>
      <c r="GZS24" s="85"/>
      <c r="GZT24" s="85"/>
      <c r="GZU24" s="85"/>
      <c r="GZV24" s="85"/>
      <c r="GZW24" s="85"/>
      <c r="GZX24" s="85"/>
      <c r="GZY24" s="85"/>
      <c r="GZZ24" s="85"/>
      <c r="HAA24" s="85"/>
      <c r="HAB24" s="85"/>
      <c r="HAC24" s="85"/>
      <c r="HAD24" s="85"/>
      <c r="HAE24" s="85"/>
      <c r="HAF24" s="85"/>
      <c r="HAG24" s="85"/>
      <c r="HAH24" s="85"/>
      <c r="HAI24" s="85"/>
      <c r="HAJ24" s="85"/>
      <c r="HAK24" s="85"/>
      <c r="HAL24" s="85"/>
      <c r="HAM24" s="85"/>
      <c r="HAN24" s="85"/>
      <c r="HAO24" s="85"/>
      <c r="HAP24" s="85"/>
      <c r="HAQ24" s="85"/>
      <c r="HAR24" s="85"/>
      <c r="HAS24" s="85"/>
      <c r="HAT24" s="85"/>
      <c r="HAU24" s="85"/>
      <c r="HAV24" s="85"/>
      <c r="HAW24" s="85"/>
      <c r="HAX24" s="85"/>
      <c r="HAY24" s="85"/>
      <c r="HAZ24" s="85"/>
      <c r="HBA24" s="85"/>
      <c r="HBB24" s="85"/>
      <c r="HBC24" s="85"/>
      <c r="HBD24" s="85"/>
      <c r="HBE24" s="85"/>
      <c r="HBF24" s="85"/>
      <c r="HBG24" s="85"/>
      <c r="HBH24" s="85"/>
      <c r="HBI24" s="85"/>
      <c r="HBJ24" s="85"/>
      <c r="HBK24" s="85"/>
      <c r="HBL24" s="85"/>
      <c r="HBM24" s="85"/>
      <c r="HBN24" s="85"/>
      <c r="HBO24" s="85"/>
      <c r="HBP24" s="85"/>
      <c r="HBQ24" s="85"/>
      <c r="HBR24" s="85"/>
      <c r="HBS24" s="85"/>
      <c r="HBT24" s="85"/>
      <c r="HBU24" s="85"/>
      <c r="HBV24" s="85"/>
      <c r="HBW24" s="85"/>
      <c r="HBX24" s="85"/>
      <c r="HBY24" s="85"/>
      <c r="HBZ24" s="85"/>
      <c r="HCA24" s="85"/>
      <c r="HCB24" s="85"/>
      <c r="HCC24" s="85"/>
      <c r="HCD24" s="85"/>
      <c r="HCE24" s="85"/>
      <c r="HCF24" s="85"/>
      <c r="HCG24" s="85"/>
      <c r="HCH24" s="85"/>
      <c r="HCI24" s="85"/>
      <c r="HCJ24" s="85"/>
      <c r="HCK24" s="85"/>
      <c r="HCL24" s="85"/>
      <c r="HCM24" s="85"/>
      <c r="HCN24" s="85"/>
      <c r="HCO24" s="85"/>
      <c r="HCP24" s="85"/>
      <c r="HCQ24" s="85"/>
      <c r="HCR24" s="85"/>
      <c r="HCS24" s="85"/>
      <c r="HCT24" s="85"/>
      <c r="HCU24" s="85"/>
      <c r="HCV24" s="85"/>
      <c r="HCW24" s="85"/>
      <c r="HCX24" s="85"/>
      <c r="HCY24" s="85"/>
      <c r="HCZ24" s="85"/>
      <c r="HDA24" s="85"/>
      <c r="HDB24" s="85"/>
      <c r="HDC24" s="85"/>
      <c r="HDD24" s="85"/>
      <c r="HDE24" s="85"/>
      <c r="HDF24" s="85"/>
      <c r="HDG24" s="85"/>
      <c r="HDH24" s="85"/>
      <c r="HDI24" s="85"/>
      <c r="HDJ24" s="85"/>
      <c r="HDK24" s="85"/>
      <c r="HDL24" s="85"/>
      <c r="HDM24" s="85"/>
      <c r="HDN24" s="85"/>
      <c r="HDO24" s="85"/>
      <c r="HDP24" s="85"/>
      <c r="HDQ24" s="85"/>
      <c r="HDR24" s="85"/>
      <c r="HDS24" s="85"/>
      <c r="HDT24" s="85"/>
      <c r="HDU24" s="85"/>
      <c r="HDV24" s="85"/>
      <c r="HDW24" s="85"/>
      <c r="HDX24" s="85"/>
      <c r="HDY24" s="85"/>
      <c r="HDZ24" s="85"/>
      <c r="HEA24" s="85"/>
      <c r="HEB24" s="85"/>
      <c r="HEC24" s="85"/>
      <c r="HED24" s="85"/>
      <c r="HEE24" s="85"/>
      <c r="HEF24" s="85"/>
      <c r="HEG24" s="85"/>
      <c r="HEH24" s="85"/>
      <c r="HEI24" s="85"/>
      <c r="HEJ24" s="85"/>
      <c r="HEK24" s="85"/>
      <c r="HEL24" s="85"/>
      <c r="HEM24" s="85"/>
      <c r="HEN24" s="85"/>
      <c r="HEO24" s="85"/>
      <c r="HEP24" s="85"/>
      <c r="HEQ24" s="85"/>
      <c r="HER24" s="85"/>
      <c r="HES24" s="85"/>
      <c r="HET24" s="85"/>
      <c r="HEU24" s="85"/>
      <c r="HEV24" s="85"/>
      <c r="HEW24" s="85"/>
      <c r="HEX24" s="85"/>
      <c r="HEY24" s="85"/>
      <c r="HEZ24" s="85"/>
      <c r="HFA24" s="85"/>
      <c r="HFB24" s="85"/>
      <c r="HFC24" s="85"/>
      <c r="HFD24" s="85"/>
      <c r="HFE24" s="85"/>
      <c r="HFF24" s="85"/>
      <c r="HFG24" s="85"/>
      <c r="HFH24" s="85"/>
      <c r="HFI24" s="85"/>
      <c r="HFJ24" s="85"/>
      <c r="HFK24" s="85"/>
      <c r="HFL24" s="85"/>
      <c r="HFM24" s="85"/>
      <c r="HFN24" s="85"/>
      <c r="HFO24" s="85"/>
      <c r="HFP24" s="85"/>
      <c r="HFQ24" s="85"/>
      <c r="HFR24" s="85"/>
      <c r="HFS24" s="85"/>
      <c r="HFT24" s="85"/>
      <c r="HFU24" s="85"/>
      <c r="HFV24" s="85"/>
      <c r="HFW24" s="85"/>
      <c r="HFX24" s="85"/>
      <c r="HFY24" s="85"/>
      <c r="HFZ24" s="85"/>
      <c r="HGA24" s="85"/>
      <c r="HGB24" s="85"/>
      <c r="HGC24" s="85"/>
      <c r="HGD24" s="85"/>
      <c r="HGE24" s="85"/>
      <c r="HGF24" s="85"/>
      <c r="HGG24" s="85"/>
      <c r="HGH24" s="85"/>
      <c r="HGI24" s="85"/>
      <c r="HGJ24" s="85"/>
      <c r="HGK24" s="85"/>
      <c r="HGL24" s="85"/>
      <c r="HGM24" s="85"/>
      <c r="HGN24" s="85"/>
      <c r="HGO24" s="85"/>
      <c r="HGP24" s="85"/>
      <c r="HGQ24" s="85"/>
      <c r="HGR24" s="85"/>
      <c r="HGS24" s="85"/>
      <c r="HGT24" s="85"/>
      <c r="HGU24" s="85"/>
      <c r="HGV24" s="85"/>
      <c r="HGW24" s="85"/>
      <c r="HGX24" s="85"/>
      <c r="HGY24" s="85"/>
      <c r="HGZ24" s="85"/>
      <c r="HHA24" s="85"/>
      <c r="HHB24" s="85"/>
      <c r="HHC24" s="85"/>
      <c r="HHD24" s="85"/>
      <c r="HHE24" s="85"/>
      <c r="HHF24" s="85"/>
      <c r="HHG24" s="85"/>
      <c r="HHH24" s="85"/>
      <c r="HHI24" s="85"/>
      <c r="HHJ24" s="85"/>
      <c r="HHK24" s="85"/>
      <c r="HHL24" s="85"/>
      <c r="HHM24" s="85"/>
      <c r="HHN24" s="85"/>
      <c r="HHO24" s="85"/>
      <c r="HHP24" s="85"/>
      <c r="HHQ24" s="85"/>
      <c r="HHR24" s="85"/>
      <c r="HHS24" s="85"/>
      <c r="HHT24" s="85"/>
      <c r="HHU24" s="85"/>
      <c r="HHV24" s="85"/>
      <c r="HHW24" s="85"/>
      <c r="HHX24" s="85"/>
      <c r="HHY24" s="85"/>
      <c r="HHZ24" s="85"/>
      <c r="HIA24" s="85"/>
      <c r="HIB24" s="85"/>
      <c r="HIC24" s="85"/>
      <c r="HID24" s="85"/>
      <c r="HIE24" s="85"/>
      <c r="HIF24" s="85"/>
      <c r="HIG24" s="85"/>
      <c r="HIH24" s="85"/>
      <c r="HII24" s="85"/>
      <c r="HIJ24" s="85"/>
      <c r="HIK24" s="85"/>
      <c r="HIL24" s="85"/>
      <c r="HIM24" s="85"/>
      <c r="HIN24" s="85"/>
      <c r="HIO24" s="85"/>
      <c r="HIP24" s="85"/>
      <c r="HIQ24" s="85"/>
      <c r="HIR24" s="85"/>
      <c r="HIS24" s="85"/>
      <c r="HIT24" s="85"/>
      <c r="HIU24" s="85"/>
      <c r="HIV24" s="85"/>
      <c r="HIW24" s="85"/>
      <c r="HIX24" s="85"/>
      <c r="HIY24" s="85"/>
      <c r="HIZ24" s="85"/>
      <c r="HJA24" s="85"/>
      <c r="HJB24" s="85"/>
      <c r="HJC24" s="85"/>
      <c r="HJD24" s="85"/>
      <c r="HJE24" s="85"/>
      <c r="HJF24" s="85"/>
      <c r="HJG24" s="85"/>
      <c r="HJH24" s="85"/>
      <c r="HJI24" s="85"/>
      <c r="HJJ24" s="85"/>
      <c r="HJK24" s="85"/>
      <c r="HJL24" s="85"/>
      <c r="HJM24" s="85"/>
      <c r="HJN24" s="85"/>
      <c r="HJO24" s="85"/>
      <c r="HJP24" s="85"/>
      <c r="HJQ24" s="85"/>
      <c r="HJR24" s="85"/>
      <c r="HJS24" s="85"/>
      <c r="HJT24" s="85"/>
      <c r="HJU24" s="85"/>
      <c r="HJV24" s="85"/>
      <c r="HJW24" s="85"/>
      <c r="HJX24" s="85"/>
      <c r="HJY24" s="85"/>
      <c r="HJZ24" s="85"/>
      <c r="HKA24" s="85"/>
      <c r="HKB24" s="85"/>
      <c r="HKC24" s="85"/>
      <c r="HKD24" s="85"/>
      <c r="HKE24" s="85"/>
      <c r="HKF24" s="85"/>
      <c r="HKG24" s="85"/>
      <c r="HKH24" s="85"/>
      <c r="HKI24" s="85"/>
      <c r="HKJ24" s="85"/>
      <c r="HKK24" s="85"/>
      <c r="HKL24" s="85"/>
      <c r="HKM24" s="85"/>
      <c r="HKN24" s="85"/>
      <c r="HKO24" s="85"/>
      <c r="HKP24" s="85"/>
      <c r="HKQ24" s="85"/>
      <c r="HKR24" s="85"/>
      <c r="HKS24" s="85"/>
      <c r="HKT24" s="85"/>
      <c r="HKU24" s="85"/>
      <c r="HKV24" s="85"/>
      <c r="HKW24" s="85"/>
      <c r="HKX24" s="85"/>
      <c r="HKY24" s="85"/>
      <c r="HKZ24" s="85"/>
      <c r="HLA24" s="85"/>
      <c r="HLB24" s="85"/>
      <c r="HLC24" s="85"/>
      <c r="HLD24" s="85"/>
      <c r="HLE24" s="85"/>
      <c r="HLF24" s="85"/>
      <c r="HLG24" s="85"/>
      <c r="HLH24" s="85"/>
      <c r="HLI24" s="85"/>
      <c r="HLJ24" s="85"/>
      <c r="HLK24" s="85"/>
      <c r="HLL24" s="85"/>
      <c r="HLM24" s="85"/>
      <c r="HLN24" s="85"/>
      <c r="HLO24" s="85"/>
      <c r="HLP24" s="85"/>
      <c r="HLQ24" s="85"/>
      <c r="HLR24" s="85"/>
      <c r="HLS24" s="85"/>
      <c r="HLT24" s="85"/>
      <c r="HLU24" s="85"/>
      <c r="HLV24" s="85"/>
      <c r="HLW24" s="85"/>
      <c r="HLX24" s="85"/>
      <c r="HLY24" s="85"/>
      <c r="HLZ24" s="85"/>
      <c r="HMA24" s="85"/>
      <c r="HMB24" s="85"/>
      <c r="HMC24" s="85"/>
      <c r="HMD24" s="85"/>
      <c r="HME24" s="85"/>
      <c r="HMF24" s="85"/>
      <c r="HMG24" s="85"/>
      <c r="HMH24" s="85"/>
      <c r="HMI24" s="85"/>
      <c r="HMJ24" s="85"/>
      <c r="HMK24" s="85"/>
      <c r="HML24" s="85"/>
      <c r="HMM24" s="85"/>
      <c r="HMN24" s="85"/>
      <c r="HMO24" s="85"/>
      <c r="HMP24" s="85"/>
      <c r="HMQ24" s="85"/>
      <c r="HMR24" s="85"/>
      <c r="HMS24" s="85"/>
      <c r="HMT24" s="85"/>
      <c r="HMU24" s="85"/>
      <c r="HMV24" s="85"/>
      <c r="HMW24" s="85"/>
      <c r="HMX24" s="85"/>
      <c r="HMY24" s="85"/>
      <c r="HMZ24" s="85"/>
      <c r="HNA24" s="85"/>
      <c r="HNB24" s="85"/>
      <c r="HNC24" s="85"/>
      <c r="HND24" s="85"/>
      <c r="HNE24" s="85"/>
      <c r="HNF24" s="85"/>
      <c r="HNG24" s="85"/>
      <c r="HNH24" s="85"/>
      <c r="HNI24" s="85"/>
      <c r="HNJ24" s="85"/>
      <c r="HNK24" s="85"/>
      <c r="HNL24" s="85"/>
      <c r="HNM24" s="85"/>
      <c r="HNN24" s="85"/>
      <c r="HNO24" s="85"/>
      <c r="HNP24" s="85"/>
      <c r="HNQ24" s="85"/>
      <c r="HNR24" s="85"/>
      <c r="HNS24" s="85"/>
      <c r="HNT24" s="85"/>
      <c r="HNU24" s="85"/>
      <c r="HNV24" s="85"/>
      <c r="HNW24" s="85"/>
      <c r="HNX24" s="85"/>
      <c r="HNY24" s="85"/>
      <c r="HNZ24" s="85"/>
      <c r="HOA24" s="85"/>
      <c r="HOB24" s="85"/>
      <c r="HOC24" s="85"/>
      <c r="HOD24" s="85"/>
      <c r="HOE24" s="85"/>
      <c r="HOF24" s="85"/>
      <c r="HOG24" s="85"/>
      <c r="HOH24" s="85"/>
      <c r="HOI24" s="85"/>
      <c r="HOJ24" s="85"/>
      <c r="HOK24" s="85"/>
      <c r="HOL24" s="85"/>
      <c r="HOM24" s="85"/>
      <c r="HON24" s="85"/>
      <c r="HOO24" s="85"/>
      <c r="HOP24" s="85"/>
      <c r="HOQ24" s="85"/>
      <c r="HOR24" s="85"/>
      <c r="HOS24" s="85"/>
      <c r="HOT24" s="85"/>
      <c r="HOU24" s="85"/>
      <c r="HOV24" s="85"/>
      <c r="HOW24" s="85"/>
      <c r="HOX24" s="85"/>
      <c r="HOY24" s="85"/>
      <c r="HOZ24" s="85"/>
      <c r="HPA24" s="85"/>
      <c r="HPB24" s="85"/>
      <c r="HPC24" s="85"/>
      <c r="HPD24" s="85"/>
      <c r="HPE24" s="85"/>
      <c r="HPF24" s="85"/>
      <c r="HPG24" s="85"/>
      <c r="HPH24" s="85"/>
      <c r="HPI24" s="85"/>
      <c r="HPJ24" s="85"/>
      <c r="HPK24" s="85"/>
      <c r="HPL24" s="85"/>
      <c r="HPM24" s="85"/>
      <c r="HPN24" s="85"/>
      <c r="HPO24" s="85"/>
      <c r="HPP24" s="85"/>
      <c r="HPQ24" s="85"/>
      <c r="HPR24" s="85"/>
      <c r="HPS24" s="85"/>
      <c r="HPT24" s="85"/>
      <c r="HPU24" s="85"/>
      <c r="HPV24" s="85"/>
      <c r="HPW24" s="85"/>
      <c r="HPX24" s="85"/>
      <c r="HPY24" s="85"/>
      <c r="HPZ24" s="85"/>
      <c r="HQA24" s="85"/>
      <c r="HQB24" s="85"/>
      <c r="HQC24" s="85"/>
      <c r="HQD24" s="85"/>
      <c r="HQE24" s="85"/>
      <c r="HQF24" s="85"/>
      <c r="HQG24" s="85"/>
      <c r="HQH24" s="85"/>
      <c r="HQI24" s="85"/>
      <c r="HQJ24" s="85"/>
      <c r="HQK24" s="85"/>
      <c r="HQL24" s="85"/>
      <c r="HQM24" s="85"/>
      <c r="HQN24" s="85"/>
      <c r="HQO24" s="85"/>
      <c r="HQP24" s="85"/>
      <c r="HQQ24" s="85"/>
      <c r="HQR24" s="85"/>
      <c r="HQS24" s="85"/>
      <c r="HQT24" s="85"/>
      <c r="HQU24" s="85"/>
      <c r="HQV24" s="85"/>
      <c r="HQW24" s="85"/>
      <c r="HQX24" s="85"/>
      <c r="HQY24" s="85"/>
      <c r="HQZ24" s="85"/>
      <c r="HRA24" s="85"/>
      <c r="HRB24" s="85"/>
      <c r="HRC24" s="85"/>
      <c r="HRD24" s="85"/>
      <c r="HRE24" s="85"/>
      <c r="HRF24" s="85"/>
      <c r="HRG24" s="85"/>
      <c r="HRH24" s="85"/>
      <c r="HRI24" s="85"/>
      <c r="HRJ24" s="85"/>
      <c r="HRK24" s="85"/>
      <c r="HRL24" s="85"/>
      <c r="HRM24" s="85"/>
      <c r="HRN24" s="85"/>
      <c r="HRO24" s="85"/>
      <c r="HRP24" s="85"/>
      <c r="HRQ24" s="85"/>
      <c r="HRR24" s="85"/>
      <c r="HRS24" s="85"/>
      <c r="HRT24" s="85"/>
      <c r="HRU24" s="85"/>
      <c r="HRV24" s="85"/>
      <c r="HRW24" s="85"/>
      <c r="HRX24" s="85"/>
      <c r="HRY24" s="85"/>
      <c r="HRZ24" s="85"/>
      <c r="HSA24" s="85"/>
      <c r="HSB24" s="85"/>
      <c r="HSC24" s="85"/>
      <c r="HSD24" s="85"/>
      <c r="HSE24" s="85"/>
      <c r="HSF24" s="85"/>
      <c r="HSG24" s="85"/>
      <c r="HSH24" s="85"/>
      <c r="HSI24" s="85"/>
      <c r="HSJ24" s="85"/>
      <c r="HSK24" s="85"/>
      <c r="HSL24" s="85"/>
      <c r="HSM24" s="85"/>
      <c r="HSN24" s="85"/>
      <c r="HSO24" s="85"/>
      <c r="HSP24" s="85"/>
      <c r="HSQ24" s="85"/>
      <c r="HSR24" s="85"/>
      <c r="HSS24" s="85"/>
      <c r="HST24" s="85"/>
      <c r="HSU24" s="85"/>
      <c r="HSV24" s="85"/>
      <c r="HSW24" s="85"/>
      <c r="HSX24" s="85"/>
      <c r="HSY24" s="85"/>
      <c r="HSZ24" s="85"/>
      <c r="HTA24" s="85"/>
      <c r="HTB24" s="85"/>
      <c r="HTC24" s="85"/>
      <c r="HTD24" s="85"/>
      <c r="HTE24" s="85"/>
      <c r="HTF24" s="85"/>
      <c r="HTG24" s="85"/>
      <c r="HTH24" s="85"/>
      <c r="HTI24" s="85"/>
      <c r="HTJ24" s="85"/>
      <c r="HTK24" s="85"/>
      <c r="HTL24" s="85"/>
      <c r="HTM24" s="85"/>
      <c r="HTN24" s="85"/>
      <c r="HTO24" s="85"/>
      <c r="HTP24" s="85"/>
      <c r="HTQ24" s="85"/>
      <c r="HTR24" s="85"/>
      <c r="HTS24" s="85"/>
      <c r="HTT24" s="85"/>
      <c r="HTU24" s="85"/>
      <c r="HTV24" s="85"/>
      <c r="HTW24" s="85"/>
      <c r="HTX24" s="85"/>
      <c r="HTY24" s="85"/>
      <c r="HTZ24" s="85"/>
      <c r="HUA24" s="85"/>
      <c r="HUB24" s="85"/>
      <c r="HUC24" s="85"/>
      <c r="HUD24" s="85"/>
      <c r="HUE24" s="85"/>
      <c r="HUF24" s="85"/>
      <c r="HUG24" s="85"/>
      <c r="HUH24" s="85"/>
      <c r="HUI24" s="85"/>
      <c r="HUJ24" s="85"/>
      <c r="HUK24" s="85"/>
      <c r="HUL24" s="85"/>
      <c r="HUM24" s="85"/>
      <c r="HUN24" s="85"/>
      <c r="HUO24" s="85"/>
      <c r="HUP24" s="85"/>
      <c r="HUQ24" s="85"/>
      <c r="HUR24" s="85"/>
      <c r="HUS24" s="85"/>
      <c r="HUT24" s="85"/>
      <c r="HUU24" s="85"/>
      <c r="HUV24" s="85"/>
      <c r="HUW24" s="85"/>
      <c r="HUX24" s="85"/>
      <c r="HUY24" s="85"/>
      <c r="HUZ24" s="85"/>
      <c r="HVA24" s="85"/>
      <c r="HVB24" s="85"/>
      <c r="HVC24" s="85"/>
      <c r="HVD24" s="85"/>
      <c r="HVE24" s="85"/>
      <c r="HVF24" s="85"/>
      <c r="HVG24" s="85"/>
      <c r="HVH24" s="85"/>
      <c r="HVI24" s="85"/>
      <c r="HVJ24" s="85"/>
      <c r="HVK24" s="85"/>
      <c r="HVL24" s="85"/>
      <c r="HVM24" s="85"/>
      <c r="HVN24" s="85"/>
      <c r="HVO24" s="85"/>
      <c r="HVP24" s="85"/>
      <c r="HVQ24" s="85"/>
      <c r="HVR24" s="85"/>
      <c r="HVS24" s="85"/>
      <c r="HVT24" s="85"/>
      <c r="HVU24" s="85"/>
      <c r="HVV24" s="85"/>
      <c r="HVW24" s="85"/>
      <c r="HVX24" s="85"/>
      <c r="HVY24" s="85"/>
      <c r="HVZ24" s="85"/>
      <c r="HWA24" s="85"/>
      <c r="HWB24" s="85"/>
      <c r="HWC24" s="85"/>
      <c r="HWD24" s="85"/>
      <c r="HWE24" s="85"/>
      <c r="HWF24" s="85"/>
      <c r="HWG24" s="85"/>
      <c r="HWH24" s="85"/>
      <c r="HWI24" s="85"/>
      <c r="HWJ24" s="85"/>
      <c r="HWK24" s="85"/>
      <c r="HWL24" s="85"/>
      <c r="HWM24" s="85"/>
      <c r="HWN24" s="85"/>
      <c r="HWO24" s="85"/>
      <c r="HWP24" s="85"/>
      <c r="HWQ24" s="85"/>
      <c r="HWR24" s="85"/>
      <c r="HWS24" s="85"/>
      <c r="HWT24" s="85"/>
      <c r="HWU24" s="85"/>
      <c r="HWV24" s="85"/>
      <c r="HWW24" s="85"/>
      <c r="HWX24" s="85"/>
      <c r="HWY24" s="85"/>
      <c r="HWZ24" s="85"/>
      <c r="HXA24" s="85"/>
      <c r="HXB24" s="85"/>
      <c r="HXC24" s="85"/>
      <c r="HXD24" s="85"/>
      <c r="HXE24" s="85"/>
      <c r="HXF24" s="85"/>
      <c r="HXG24" s="85"/>
      <c r="HXH24" s="85"/>
      <c r="HXI24" s="85"/>
      <c r="HXJ24" s="85"/>
      <c r="HXK24" s="85"/>
      <c r="HXL24" s="85"/>
      <c r="HXM24" s="85"/>
      <c r="HXN24" s="85"/>
      <c r="HXO24" s="85"/>
      <c r="HXP24" s="85"/>
      <c r="HXQ24" s="85"/>
      <c r="HXR24" s="85"/>
      <c r="HXS24" s="85"/>
      <c r="HXT24" s="85"/>
      <c r="HXU24" s="85"/>
      <c r="HXV24" s="85"/>
      <c r="HXW24" s="85"/>
      <c r="HXX24" s="85"/>
      <c r="HXY24" s="85"/>
      <c r="HXZ24" s="85"/>
      <c r="HYA24" s="85"/>
      <c r="HYB24" s="85"/>
      <c r="HYC24" s="85"/>
      <c r="HYD24" s="85"/>
      <c r="HYE24" s="85"/>
      <c r="HYF24" s="85"/>
      <c r="HYG24" s="85"/>
      <c r="HYH24" s="85"/>
      <c r="HYI24" s="85"/>
      <c r="HYJ24" s="85"/>
      <c r="HYK24" s="85"/>
      <c r="HYL24" s="85"/>
      <c r="HYM24" s="85"/>
      <c r="HYN24" s="85"/>
      <c r="HYO24" s="85"/>
      <c r="HYP24" s="85"/>
      <c r="HYQ24" s="85"/>
      <c r="HYR24" s="85"/>
      <c r="HYS24" s="85"/>
      <c r="HYT24" s="85"/>
      <c r="HYU24" s="85"/>
      <c r="HYV24" s="85"/>
      <c r="HYW24" s="85"/>
      <c r="HYX24" s="85"/>
      <c r="HYY24" s="85"/>
      <c r="HYZ24" s="85"/>
      <c r="HZA24" s="85"/>
      <c r="HZB24" s="85"/>
      <c r="HZC24" s="85"/>
      <c r="HZD24" s="85"/>
      <c r="HZE24" s="85"/>
      <c r="HZF24" s="85"/>
      <c r="HZG24" s="85"/>
      <c r="HZH24" s="85"/>
      <c r="HZI24" s="85"/>
      <c r="HZJ24" s="85"/>
      <c r="HZK24" s="85"/>
      <c r="HZL24" s="85"/>
      <c r="HZM24" s="85"/>
      <c r="HZN24" s="85"/>
      <c r="HZO24" s="85"/>
      <c r="HZP24" s="85"/>
      <c r="HZQ24" s="85"/>
      <c r="HZR24" s="85"/>
      <c r="HZS24" s="85"/>
      <c r="HZT24" s="85"/>
      <c r="HZU24" s="85"/>
      <c r="HZV24" s="85"/>
      <c r="HZW24" s="85"/>
      <c r="HZX24" s="85"/>
      <c r="HZY24" s="85"/>
      <c r="HZZ24" s="85"/>
      <c r="IAA24" s="85"/>
      <c r="IAB24" s="85"/>
      <c r="IAC24" s="85"/>
      <c r="IAD24" s="85"/>
      <c r="IAE24" s="85"/>
      <c r="IAF24" s="85"/>
      <c r="IAG24" s="85"/>
      <c r="IAH24" s="85"/>
      <c r="IAI24" s="85"/>
      <c r="IAJ24" s="85"/>
      <c r="IAK24" s="85"/>
      <c r="IAL24" s="85"/>
      <c r="IAM24" s="85"/>
      <c r="IAN24" s="85"/>
      <c r="IAO24" s="85"/>
      <c r="IAP24" s="85"/>
      <c r="IAQ24" s="85"/>
      <c r="IAR24" s="85"/>
      <c r="IAS24" s="85"/>
      <c r="IAT24" s="85"/>
      <c r="IAU24" s="85"/>
      <c r="IAV24" s="85"/>
      <c r="IAW24" s="85"/>
      <c r="IAX24" s="85"/>
      <c r="IAY24" s="85"/>
      <c r="IAZ24" s="85"/>
      <c r="IBA24" s="85"/>
      <c r="IBB24" s="85"/>
      <c r="IBC24" s="85"/>
      <c r="IBD24" s="85"/>
      <c r="IBE24" s="85"/>
      <c r="IBF24" s="85"/>
      <c r="IBG24" s="85"/>
      <c r="IBH24" s="85"/>
      <c r="IBI24" s="85"/>
      <c r="IBJ24" s="85"/>
      <c r="IBK24" s="85"/>
      <c r="IBL24" s="85"/>
      <c r="IBM24" s="85"/>
      <c r="IBN24" s="85"/>
      <c r="IBO24" s="85"/>
      <c r="IBP24" s="85"/>
      <c r="IBQ24" s="85"/>
      <c r="IBR24" s="85"/>
      <c r="IBS24" s="85"/>
      <c r="IBT24" s="85"/>
      <c r="IBU24" s="85"/>
      <c r="IBV24" s="85"/>
      <c r="IBW24" s="85"/>
      <c r="IBX24" s="85"/>
      <c r="IBY24" s="85"/>
      <c r="IBZ24" s="85"/>
      <c r="ICA24" s="85"/>
      <c r="ICB24" s="85"/>
      <c r="ICC24" s="85"/>
      <c r="ICD24" s="85"/>
      <c r="ICE24" s="85"/>
      <c r="ICF24" s="85"/>
      <c r="ICG24" s="85"/>
      <c r="ICH24" s="85"/>
      <c r="ICI24" s="85"/>
      <c r="ICJ24" s="85"/>
      <c r="ICK24" s="85"/>
      <c r="ICL24" s="85"/>
      <c r="ICM24" s="85"/>
      <c r="ICN24" s="85"/>
      <c r="ICO24" s="85"/>
      <c r="ICP24" s="85"/>
      <c r="ICQ24" s="85"/>
      <c r="ICR24" s="85"/>
      <c r="ICS24" s="85"/>
      <c r="ICT24" s="85"/>
      <c r="ICU24" s="85"/>
      <c r="ICV24" s="85"/>
      <c r="ICW24" s="85"/>
      <c r="ICX24" s="85"/>
      <c r="ICY24" s="85"/>
      <c r="ICZ24" s="85"/>
      <c r="IDA24" s="85"/>
      <c r="IDB24" s="85"/>
      <c r="IDC24" s="85"/>
      <c r="IDD24" s="85"/>
      <c r="IDE24" s="85"/>
      <c r="IDF24" s="85"/>
      <c r="IDG24" s="85"/>
      <c r="IDH24" s="85"/>
      <c r="IDI24" s="85"/>
      <c r="IDJ24" s="85"/>
      <c r="IDK24" s="85"/>
      <c r="IDL24" s="85"/>
      <c r="IDM24" s="85"/>
      <c r="IDN24" s="85"/>
      <c r="IDO24" s="85"/>
      <c r="IDP24" s="85"/>
      <c r="IDQ24" s="85"/>
      <c r="IDR24" s="85"/>
      <c r="IDS24" s="85"/>
      <c r="IDT24" s="85"/>
      <c r="IDU24" s="85"/>
      <c r="IDV24" s="85"/>
      <c r="IDW24" s="85"/>
      <c r="IDX24" s="85"/>
      <c r="IDY24" s="85"/>
      <c r="IDZ24" s="85"/>
      <c r="IEA24" s="85"/>
      <c r="IEB24" s="85"/>
      <c r="IEC24" s="85"/>
      <c r="IED24" s="85"/>
      <c r="IEE24" s="85"/>
      <c r="IEF24" s="85"/>
      <c r="IEG24" s="85"/>
      <c r="IEH24" s="85"/>
      <c r="IEI24" s="85"/>
      <c r="IEJ24" s="85"/>
      <c r="IEK24" s="85"/>
      <c r="IEL24" s="85"/>
      <c r="IEM24" s="85"/>
      <c r="IEN24" s="85"/>
      <c r="IEO24" s="85"/>
      <c r="IEP24" s="85"/>
      <c r="IEQ24" s="85"/>
      <c r="IER24" s="85"/>
      <c r="IES24" s="85"/>
      <c r="IET24" s="85"/>
      <c r="IEU24" s="85"/>
      <c r="IEV24" s="85"/>
      <c r="IEW24" s="85"/>
      <c r="IEX24" s="85"/>
      <c r="IEY24" s="85"/>
      <c r="IEZ24" s="85"/>
      <c r="IFA24" s="85"/>
      <c r="IFB24" s="85"/>
      <c r="IFC24" s="85"/>
      <c r="IFD24" s="85"/>
      <c r="IFE24" s="85"/>
      <c r="IFF24" s="85"/>
      <c r="IFG24" s="85"/>
      <c r="IFH24" s="85"/>
      <c r="IFI24" s="85"/>
      <c r="IFJ24" s="85"/>
      <c r="IFK24" s="85"/>
      <c r="IFL24" s="85"/>
      <c r="IFM24" s="85"/>
      <c r="IFN24" s="85"/>
      <c r="IFO24" s="85"/>
      <c r="IFP24" s="85"/>
      <c r="IFQ24" s="85"/>
      <c r="IFR24" s="85"/>
      <c r="IFS24" s="85"/>
      <c r="IFT24" s="85"/>
      <c r="IFU24" s="85"/>
      <c r="IFV24" s="85"/>
      <c r="IFW24" s="85"/>
      <c r="IFX24" s="85"/>
      <c r="IFY24" s="85"/>
      <c r="IFZ24" s="85"/>
      <c r="IGA24" s="85"/>
      <c r="IGB24" s="85"/>
      <c r="IGC24" s="85"/>
      <c r="IGD24" s="85"/>
      <c r="IGE24" s="85"/>
      <c r="IGF24" s="85"/>
      <c r="IGG24" s="85"/>
      <c r="IGH24" s="85"/>
      <c r="IGI24" s="85"/>
      <c r="IGJ24" s="85"/>
      <c r="IGK24" s="85"/>
      <c r="IGL24" s="85"/>
      <c r="IGM24" s="85"/>
      <c r="IGN24" s="85"/>
      <c r="IGO24" s="85"/>
      <c r="IGP24" s="85"/>
      <c r="IGQ24" s="85"/>
      <c r="IGR24" s="85"/>
      <c r="IGS24" s="85"/>
      <c r="IGT24" s="85"/>
      <c r="IGU24" s="85"/>
      <c r="IGV24" s="85"/>
      <c r="IGW24" s="85"/>
      <c r="IGX24" s="85"/>
      <c r="IGY24" s="85"/>
      <c r="IGZ24" s="85"/>
      <c r="IHA24" s="85"/>
      <c r="IHB24" s="85"/>
      <c r="IHC24" s="85"/>
      <c r="IHD24" s="85"/>
      <c r="IHE24" s="85"/>
      <c r="IHF24" s="85"/>
      <c r="IHG24" s="85"/>
      <c r="IHH24" s="85"/>
      <c r="IHI24" s="85"/>
      <c r="IHJ24" s="85"/>
      <c r="IHK24" s="85"/>
      <c r="IHL24" s="85"/>
      <c r="IHM24" s="85"/>
      <c r="IHN24" s="85"/>
      <c r="IHO24" s="85"/>
      <c r="IHP24" s="85"/>
      <c r="IHQ24" s="85"/>
      <c r="IHR24" s="85"/>
      <c r="IHS24" s="85"/>
      <c r="IHT24" s="85"/>
      <c r="IHU24" s="85"/>
      <c r="IHV24" s="85"/>
      <c r="IHW24" s="85"/>
      <c r="IHX24" s="85"/>
      <c r="IHY24" s="85"/>
      <c r="IHZ24" s="85"/>
      <c r="IIA24" s="85"/>
      <c r="IIB24" s="85"/>
      <c r="IIC24" s="85"/>
      <c r="IID24" s="85"/>
      <c r="IIE24" s="85"/>
      <c r="IIF24" s="85"/>
      <c r="IIG24" s="85"/>
      <c r="IIH24" s="85"/>
      <c r="III24" s="85"/>
      <c r="IIJ24" s="85"/>
      <c r="IIK24" s="85"/>
      <c r="IIL24" s="85"/>
      <c r="IIM24" s="85"/>
      <c r="IIN24" s="85"/>
      <c r="IIO24" s="85"/>
      <c r="IIP24" s="85"/>
      <c r="IIQ24" s="85"/>
      <c r="IIR24" s="85"/>
      <c r="IIS24" s="85"/>
      <c r="IIT24" s="85"/>
      <c r="IIU24" s="85"/>
      <c r="IIV24" s="85"/>
      <c r="IIW24" s="85"/>
      <c r="IIX24" s="85"/>
      <c r="IIY24" s="85"/>
      <c r="IIZ24" s="85"/>
      <c r="IJA24" s="85"/>
      <c r="IJB24" s="85"/>
      <c r="IJC24" s="85"/>
      <c r="IJD24" s="85"/>
      <c r="IJE24" s="85"/>
      <c r="IJF24" s="85"/>
      <c r="IJG24" s="85"/>
      <c r="IJH24" s="85"/>
      <c r="IJI24" s="85"/>
      <c r="IJJ24" s="85"/>
      <c r="IJK24" s="85"/>
      <c r="IJL24" s="85"/>
      <c r="IJM24" s="85"/>
      <c r="IJN24" s="85"/>
      <c r="IJO24" s="85"/>
      <c r="IJP24" s="85"/>
      <c r="IJQ24" s="85"/>
      <c r="IJR24" s="85"/>
      <c r="IJS24" s="85"/>
      <c r="IJT24" s="85"/>
      <c r="IJU24" s="85"/>
      <c r="IJV24" s="85"/>
      <c r="IJW24" s="85"/>
      <c r="IJX24" s="85"/>
      <c r="IJY24" s="85"/>
      <c r="IJZ24" s="85"/>
      <c r="IKA24" s="85"/>
      <c r="IKB24" s="85"/>
      <c r="IKC24" s="85"/>
      <c r="IKD24" s="85"/>
      <c r="IKE24" s="85"/>
      <c r="IKF24" s="85"/>
      <c r="IKG24" s="85"/>
      <c r="IKH24" s="85"/>
      <c r="IKI24" s="85"/>
      <c r="IKJ24" s="85"/>
      <c r="IKK24" s="85"/>
      <c r="IKL24" s="85"/>
      <c r="IKM24" s="85"/>
      <c r="IKN24" s="85"/>
      <c r="IKO24" s="85"/>
      <c r="IKP24" s="85"/>
      <c r="IKQ24" s="85"/>
      <c r="IKR24" s="85"/>
      <c r="IKS24" s="85"/>
      <c r="IKT24" s="85"/>
      <c r="IKU24" s="85"/>
      <c r="IKV24" s="85"/>
      <c r="IKW24" s="85"/>
      <c r="IKX24" s="85"/>
      <c r="IKY24" s="85"/>
      <c r="IKZ24" s="85"/>
      <c r="ILA24" s="85"/>
      <c r="ILB24" s="85"/>
      <c r="ILC24" s="85"/>
      <c r="ILD24" s="85"/>
      <c r="ILE24" s="85"/>
      <c r="ILF24" s="85"/>
      <c r="ILG24" s="85"/>
      <c r="ILH24" s="85"/>
      <c r="ILI24" s="85"/>
      <c r="ILJ24" s="85"/>
      <c r="ILK24" s="85"/>
      <c r="ILL24" s="85"/>
      <c r="ILM24" s="85"/>
      <c r="ILN24" s="85"/>
      <c r="ILO24" s="85"/>
      <c r="ILP24" s="85"/>
      <c r="ILQ24" s="85"/>
      <c r="ILR24" s="85"/>
      <c r="ILS24" s="85"/>
      <c r="ILT24" s="85"/>
      <c r="ILU24" s="85"/>
      <c r="ILV24" s="85"/>
      <c r="ILW24" s="85"/>
      <c r="ILX24" s="85"/>
      <c r="ILY24" s="85"/>
      <c r="ILZ24" s="85"/>
      <c r="IMA24" s="85"/>
      <c r="IMB24" s="85"/>
      <c r="IMC24" s="85"/>
      <c r="IMD24" s="85"/>
      <c r="IME24" s="85"/>
      <c r="IMF24" s="85"/>
      <c r="IMG24" s="85"/>
      <c r="IMH24" s="85"/>
      <c r="IMI24" s="85"/>
      <c r="IMJ24" s="85"/>
      <c r="IMK24" s="85"/>
      <c r="IML24" s="85"/>
      <c r="IMM24" s="85"/>
      <c r="IMN24" s="85"/>
      <c r="IMO24" s="85"/>
      <c r="IMP24" s="85"/>
      <c r="IMQ24" s="85"/>
      <c r="IMR24" s="85"/>
      <c r="IMS24" s="85"/>
      <c r="IMT24" s="85"/>
      <c r="IMU24" s="85"/>
      <c r="IMV24" s="85"/>
      <c r="IMW24" s="85"/>
      <c r="IMX24" s="85"/>
      <c r="IMY24" s="85"/>
      <c r="IMZ24" s="85"/>
      <c r="INA24" s="85"/>
      <c r="INB24" s="85"/>
      <c r="INC24" s="85"/>
      <c r="IND24" s="85"/>
      <c r="INE24" s="85"/>
      <c r="INF24" s="85"/>
      <c r="ING24" s="85"/>
      <c r="INH24" s="85"/>
      <c r="INI24" s="85"/>
      <c r="INJ24" s="85"/>
      <c r="INK24" s="85"/>
      <c r="INL24" s="85"/>
      <c r="INM24" s="85"/>
      <c r="INN24" s="85"/>
      <c r="INO24" s="85"/>
      <c r="INP24" s="85"/>
      <c r="INQ24" s="85"/>
      <c r="INR24" s="85"/>
      <c r="INS24" s="85"/>
      <c r="INT24" s="85"/>
      <c r="INU24" s="85"/>
      <c r="INV24" s="85"/>
      <c r="INW24" s="85"/>
      <c r="INX24" s="85"/>
      <c r="INY24" s="85"/>
      <c r="INZ24" s="85"/>
      <c r="IOA24" s="85"/>
      <c r="IOB24" s="85"/>
      <c r="IOC24" s="85"/>
      <c r="IOD24" s="85"/>
      <c r="IOE24" s="85"/>
      <c r="IOF24" s="85"/>
      <c r="IOG24" s="85"/>
      <c r="IOH24" s="85"/>
      <c r="IOI24" s="85"/>
      <c r="IOJ24" s="85"/>
      <c r="IOK24" s="85"/>
      <c r="IOL24" s="85"/>
      <c r="IOM24" s="85"/>
      <c r="ION24" s="85"/>
      <c r="IOO24" s="85"/>
      <c r="IOP24" s="85"/>
      <c r="IOQ24" s="85"/>
      <c r="IOR24" s="85"/>
      <c r="IOS24" s="85"/>
      <c r="IOT24" s="85"/>
      <c r="IOU24" s="85"/>
      <c r="IOV24" s="85"/>
      <c r="IOW24" s="85"/>
      <c r="IOX24" s="85"/>
      <c r="IOY24" s="85"/>
      <c r="IOZ24" s="85"/>
      <c r="IPA24" s="85"/>
      <c r="IPB24" s="85"/>
      <c r="IPC24" s="85"/>
      <c r="IPD24" s="85"/>
      <c r="IPE24" s="85"/>
      <c r="IPF24" s="85"/>
      <c r="IPG24" s="85"/>
      <c r="IPH24" s="85"/>
      <c r="IPI24" s="85"/>
      <c r="IPJ24" s="85"/>
      <c r="IPK24" s="85"/>
      <c r="IPL24" s="85"/>
      <c r="IPM24" s="85"/>
      <c r="IPN24" s="85"/>
      <c r="IPO24" s="85"/>
      <c r="IPP24" s="85"/>
      <c r="IPQ24" s="85"/>
      <c r="IPR24" s="85"/>
      <c r="IPS24" s="85"/>
      <c r="IPT24" s="85"/>
      <c r="IPU24" s="85"/>
      <c r="IPV24" s="85"/>
      <c r="IPW24" s="85"/>
      <c r="IPX24" s="85"/>
      <c r="IPY24" s="85"/>
      <c r="IPZ24" s="85"/>
      <c r="IQA24" s="85"/>
      <c r="IQB24" s="85"/>
      <c r="IQC24" s="85"/>
      <c r="IQD24" s="85"/>
      <c r="IQE24" s="85"/>
      <c r="IQF24" s="85"/>
      <c r="IQG24" s="85"/>
      <c r="IQH24" s="85"/>
      <c r="IQI24" s="85"/>
      <c r="IQJ24" s="85"/>
      <c r="IQK24" s="85"/>
      <c r="IQL24" s="85"/>
      <c r="IQM24" s="85"/>
      <c r="IQN24" s="85"/>
      <c r="IQO24" s="85"/>
      <c r="IQP24" s="85"/>
      <c r="IQQ24" s="85"/>
      <c r="IQR24" s="85"/>
      <c r="IQS24" s="85"/>
      <c r="IQT24" s="85"/>
      <c r="IQU24" s="85"/>
      <c r="IQV24" s="85"/>
      <c r="IQW24" s="85"/>
      <c r="IQX24" s="85"/>
      <c r="IQY24" s="85"/>
      <c r="IQZ24" s="85"/>
      <c r="IRA24" s="85"/>
      <c r="IRB24" s="85"/>
      <c r="IRC24" s="85"/>
      <c r="IRD24" s="85"/>
      <c r="IRE24" s="85"/>
      <c r="IRF24" s="85"/>
      <c r="IRG24" s="85"/>
      <c r="IRH24" s="85"/>
      <c r="IRI24" s="85"/>
      <c r="IRJ24" s="85"/>
      <c r="IRK24" s="85"/>
      <c r="IRL24" s="85"/>
      <c r="IRM24" s="85"/>
      <c r="IRN24" s="85"/>
      <c r="IRO24" s="85"/>
      <c r="IRP24" s="85"/>
      <c r="IRQ24" s="85"/>
      <c r="IRR24" s="85"/>
      <c r="IRS24" s="85"/>
      <c r="IRT24" s="85"/>
      <c r="IRU24" s="85"/>
      <c r="IRV24" s="85"/>
      <c r="IRW24" s="85"/>
      <c r="IRX24" s="85"/>
      <c r="IRY24" s="85"/>
      <c r="IRZ24" s="85"/>
      <c r="ISA24" s="85"/>
      <c r="ISB24" s="85"/>
      <c r="ISC24" s="85"/>
      <c r="ISD24" s="85"/>
      <c r="ISE24" s="85"/>
      <c r="ISF24" s="85"/>
      <c r="ISG24" s="85"/>
      <c r="ISH24" s="85"/>
      <c r="ISI24" s="85"/>
      <c r="ISJ24" s="85"/>
      <c r="ISK24" s="85"/>
      <c r="ISL24" s="85"/>
      <c r="ISM24" s="85"/>
      <c r="ISN24" s="85"/>
      <c r="ISO24" s="85"/>
      <c r="ISP24" s="85"/>
      <c r="ISQ24" s="85"/>
      <c r="ISR24" s="85"/>
      <c r="ISS24" s="85"/>
      <c r="IST24" s="85"/>
      <c r="ISU24" s="85"/>
      <c r="ISV24" s="85"/>
      <c r="ISW24" s="85"/>
      <c r="ISX24" s="85"/>
      <c r="ISY24" s="85"/>
      <c r="ISZ24" s="85"/>
      <c r="ITA24" s="85"/>
      <c r="ITB24" s="85"/>
      <c r="ITC24" s="85"/>
      <c r="ITD24" s="85"/>
      <c r="ITE24" s="85"/>
      <c r="ITF24" s="85"/>
      <c r="ITG24" s="85"/>
      <c r="ITH24" s="85"/>
      <c r="ITI24" s="85"/>
      <c r="ITJ24" s="85"/>
      <c r="ITK24" s="85"/>
      <c r="ITL24" s="85"/>
      <c r="ITM24" s="85"/>
      <c r="ITN24" s="85"/>
      <c r="ITO24" s="85"/>
      <c r="ITP24" s="85"/>
      <c r="ITQ24" s="85"/>
      <c r="ITR24" s="85"/>
      <c r="ITS24" s="85"/>
      <c r="ITT24" s="85"/>
      <c r="ITU24" s="85"/>
      <c r="ITV24" s="85"/>
      <c r="ITW24" s="85"/>
      <c r="ITX24" s="85"/>
      <c r="ITY24" s="85"/>
      <c r="ITZ24" s="85"/>
      <c r="IUA24" s="85"/>
      <c r="IUB24" s="85"/>
      <c r="IUC24" s="85"/>
      <c r="IUD24" s="85"/>
      <c r="IUE24" s="85"/>
      <c r="IUF24" s="85"/>
      <c r="IUG24" s="85"/>
      <c r="IUH24" s="85"/>
      <c r="IUI24" s="85"/>
      <c r="IUJ24" s="85"/>
      <c r="IUK24" s="85"/>
      <c r="IUL24" s="85"/>
      <c r="IUM24" s="85"/>
      <c r="IUN24" s="85"/>
      <c r="IUO24" s="85"/>
      <c r="IUP24" s="85"/>
      <c r="IUQ24" s="85"/>
      <c r="IUR24" s="85"/>
      <c r="IUS24" s="85"/>
      <c r="IUT24" s="85"/>
      <c r="IUU24" s="85"/>
      <c r="IUV24" s="85"/>
      <c r="IUW24" s="85"/>
      <c r="IUX24" s="85"/>
      <c r="IUY24" s="85"/>
      <c r="IUZ24" s="85"/>
      <c r="IVA24" s="85"/>
      <c r="IVB24" s="85"/>
      <c r="IVC24" s="85"/>
      <c r="IVD24" s="85"/>
      <c r="IVE24" s="85"/>
      <c r="IVF24" s="85"/>
      <c r="IVG24" s="85"/>
      <c r="IVH24" s="85"/>
      <c r="IVI24" s="85"/>
      <c r="IVJ24" s="85"/>
      <c r="IVK24" s="85"/>
      <c r="IVL24" s="85"/>
      <c r="IVM24" s="85"/>
      <c r="IVN24" s="85"/>
      <c r="IVO24" s="85"/>
      <c r="IVP24" s="85"/>
      <c r="IVQ24" s="85"/>
      <c r="IVR24" s="85"/>
      <c r="IVS24" s="85"/>
      <c r="IVT24" s="85"/>
      <c r="IVU24" s="85"/>
      <c r="IVV24" s="85"/>
      <c r="IVW24" s="85"/>
      <c r="IVX24" s="85"/>
      <c r="IVY24" s="85"/>
      <c r="IVZ24" s="85"/>
      <c r="IWA24" s="85"/>
      <c r="IWB24" s="85"/>
      <c r="IWC24" s="85"/>
      <c r="IWD24" s="85"/>
      <c r="IWE24" s="85"/>
      <c r="IWF24" s="85"/>
      <c r="IWG24" s="85"/>
      <c r="IWH24" s="85"/>
      <c r="IWI24" s="85"/>
      <c r="IWJ24" s="85"/>
      <c r="IWK24" s="85"/>
      <c r="IWL24" s="85"/>
      <c r="IWM24" s="85"/>
      <c r="IWN24" s="85"/>
      <c r="IWO24" s="85"/>
      <c r="IWP24" s="85"/>
      <c r="IWQ24" s="85"/>
      <c r="IWR24" s="85"/>
      <c r="IWS24" s="85"/>
      <c r="IWT24" s="85"/>
      <c r="IWU24" s="85"/>
      <c r="IWV24" s="85"/>
      <c r="IWW24" s="85"/>
      <c r="IWX24" s="85"/>
      <c r="IWY24" s="85"/>
      <c r="IWZ24" s="85"/>
      <c r="IXA24" s="85"/>
      <c r="IXB24" s="85"/>
      <c r="IXC24" s="85"/>
      <c r="IXD24" s="85"/>
      <c r="IXE24" s="85"/>
      <c r="IXF24" s="85"/>
      <c r="IXG24" s="85"/>
      <c r="IXH24" s="85"/>
      <c r="IXI24" s="85"/>
      <c r="IXJ24" s="85"/>
      <c r="IXK24" s="85"/>
      <c r="IXL24" s="85"/>
      <c r="IXM24" s="85"/>
      <c r="IXN24" s="85"/>
      <c r="IXO24" s="85"/>
      <c r="IXP24" s="85"/>
      <c r="IXQ24" s="85"/>
      <c r="IXR24" s="85"/>
      <c r="IXS24" s="85"/>
      <c r="IXT24" s="85"/>
      <c r="IXU24" s="85"/>
      <c r="IXV24" s="85"/>
      <c r="IXW24" s="85"/>
      <c r="IXX24" s="85"/>
      <c r="IXY24" s="85"/>
      <c r="IXZ24" s="85"/>
      <c r="IYA24" s="85"/>
      <c r="IYB24" s="85"/>
      <c r="IYC24" s="85"/>
      <c r="IYD24" s="85"/>
      <c r="IYE24" s="85"/>
      <c r="IYF24" s="85"/>
      <c r="IYG24" s="85"/>
      <c r="IYH24" s="85"/>
      <c r="IYI24" s="85"/>
      <c r="IYJ24" s="85"/>
      <c r="IYK24" s="85"/>
      <c r="IYL24" s="85"/>
      <c r="IYM24" s="85"/>
      <c r="IYN24" s="85"/>
      <c r="IYO24" s="85"/>
      <c r="IYP24" s="85"/>
      <c r="IYQ24" s="85"/>
      <c r="IYR24" s="85"/>
      <c r="IYS24" s="85"/>
      <c r="IYT24" s="85"/>
      <c r="IYU24" s="85"/>
      <c r="IYV24" s="85"/>
      <c r="IYW24" s="85"/>
      <c r="IYX24" s="85"/>
      <c r="IYY24" s="85"/>
      <c r="IYZ24" s="85"/>
      <c r="IZA24" s="85"/>
      <c r="IZB24" s="85"/>
      <c r="IZC24" s="85"/>
      <c r="IZD24" s="85"/>
      <c r="IZE24" s="85"/>
      <c r="IZF24" s="85"/>
      <c r="IZG24" s="85"/>
      <c r="IZH24" s="85"/>
      <c r="IZI24" s="85"/>
      <c r="IZJ24" s="85"/>
      <c r="IZK24" s="85"/>
      <c r="IZL24" s="85"/>
      <c r="IZM24" s="85"/>
      <c r="IZN24" s="85"/>
      <c r="IZO24" s="85"/>
      <c r="IZP24" s="85"/>
      <c r="IZQ24" s="85"/>
      <c r="IZR24" s="85"/>
      <c r="IZS24" s="85"/>
      <c r="IZT24" s="85"/>
      <c r="IZU24" s="85"/>
      <c r="IZV24" s="85"/>
      <c r="IZW24" s="85"/>
      <c r="IZX24" s="85"/>
      <c r="IZY24" s="85"/>
      <c r="IZZ24" s="85"/>
      <c r="JAA24" s="85"/>
      <c r="JAB24" s="85"/>
      <c r="JAC24" s="85"/>
      <c r="JAD24" s="85"/>
      <c r="JAE24" s="85"/>
      <c r="JAF24" s="85"/>
      <c r="JAG24" s="85"/>
      <c r="JAH24" s="85"/>
      <c r="JAI24" s="85"/>
      <c r="JAJ24" s="85"/>
      <c r="JAK24" s="85"/>
      <c r="JAL24" s="85"/>
      <c r="JAM24" s="85"/>
      <c r="JAN24" s="85"/>
      <c r="JAO24" s="85"/>
      <c r="JAP24" s="85"/>
      <c r="JAQ24" s="85"/>
      <c r="JAR24" s="85"/>
      <c r="JAS24" s="85"/>
      <c r="JAT24" s="85"/>
      <c r="JAU24" s="85"/>
      <c r="JAV24" s="85"/>
      <c r="JAW24" s="85"/>
      <c r="JAX24" s="85"/>
      <c r="JAY24" s="85"/>
      <c r="JAZ24" s="85"/>
      <c r="JBA24" s="85"/>
      <c r="JBB24" s="85"/>
      <c r="JBC24" s="85"/>
      <c r="JBD24" s="85"/>
      <c r="JBE24" s="85"/>
      <c r="JBF24" s="85"/>
      <c r="JBG24" s="85"/>
      <c r="JBH24" s="85"/>
      <c r="JBI24" s="85"/>
      <c r="JBJ24" s="85"/>
      <c r="JBK24" s="85"/>
      <c r="JBL24" s="85"/>
      <c r="JBM24" s="85"/>
      <c r="JBN24" s="85"/>
      <c r="JBO24" s="85"/>
      <c r="JBP24" s="85"/>
      <c r="JBQ24" s="85"/>
      <c r="JBR24" s="85"/>
      <c r="JBS24" s="85"/>
      <c r="JBT24" s="85"/>
      <c r="JBU24" s="85"/>
      <c r="JBV24" s="85"/>
      <c r="JBW24" s="85"/>
      <c r="JBX24" s="85"/>
      <c r="JBY24" s="85"/>
      <c r="JBZ24" s="85"/>
      <c r="JCA24" s="85"/>
      <c r="JCB24" s="85"/>
      <c r="JCC24" s="85"/>
      <c r="JCD24" s="85"/>
      <c r="JCE24" s="85"/>
      <c r="JCF24" s="85"/>
      <c r="JCG24" s="85"/>
      <c r="JCH24" s="85"/>
      <c r="JCI24" s="85"/>
      <c r="JCJ24" s="85"/>
      <c r="JCK24" s="85"/>
      <c r="JCL24" s="85"/>
      <c r="JCM24" s="85"/>
      <c r="JCN24" s="85"/>
      <c r="JCO24" s="85"/>
      <c r="JCP24" s="85"/>
      <c r="JCQ24" s="85"/>
      <c r="JCR24" s="85"/>
      <c r="JCS24" s="85"/>
      <c r="JCT24" s="85"/>
      <c r="JCU24" s="85"/>
      <c r="JCV24" s="85"/>
      <c r="JCW24" s="85"/>
      <c r="JCX24" s="85"/>
      <c r="JCY24" s="85"/>
      <c r="JCZ24" s="85"/>
      <c r="JDA24" s="85"/>
      <c r="JDB24" s="85"/>
      <c r="JDC24" s="85"/>
      <c r="JDD24" s="85"/>
      <c r="JDE24" s="85"/>
      <c r="JDF24" s="85"/>
      <c r="JDG24" s="85"/>
      <c r="JDH24" s="85"/>
      <c r="JDI24" s="85"/>
      <c r="JDJ24" s="85"/>
      <c r="JDK24" s="85"/>
      <c r="JDL24" s="85"/>
      <c r="JDM24" s="85"/>
      <c r="JDN24" s="85"/>
      <c r="JDO24" s="85"/>
      <c r="JDP24" s="85"/>
      <c r="JDQ24" s="85"/>
      <c r="JDR24" s="85"/>
      <c r="JDS24" s="85"/>
      <c r="JDT24" s="85"/>
      <c r="JDU24" s="85"/>
      <c r="JDV24" s="85"/>
      <c r="JDW24" s="85"/>
      <c r="JDX24" s="85"/>
      <c r="JDY24" s="85"/>
      <c r="JDZ24" s="85"/>
      <c r="JEA24" s="85"/>
      <c r="JEB24" s="85"/>
      <c r="JEC24" s="85"/>
      <c r="JED24" s="85"/>
      <c r="JEE24" s="85"/>
      <c r="JEF24" s="85"/>
      <c r="JEG24" s="85"/>
      <c r="JEH24" s="85"/>
      <c r="JEI24" s="85"/>
      <c r="JEJ24" s="85"/>
      <c r="JEK24" s="85"/>
      <c r="JEL24" s="85"/>
      <c r="JEM24" s="85"/>
      <c r="JEN24" s="85"/>
      <c r="JEO24" s="85"/>
      <c r="JEP24" s="85"/>
      <c r="JEQ24" s="85"/>
      <c r="JER24" s="85"/>
      <c r="JES24" s="85"/>
      <c r="JET24" s="85"/>
      <c r="JEU24" s="85"/>
      <c r="JEV24" s="85"/>
      <c r="JEW24" s="85"/>
      <c r="JEX24" s="85"/>
      <c r="JEY24" s="85"/>
      <c r="JEZ24" s="85"/>
      <c r="JFA24" s="85"/>
      <c r="JFB24" s="85"/>
      <c r="JFC24" s="85"/>
      <c r="JFD24" s="85"/>
      <c r="JFE24" s="85"/>
      <c r="JFF24" s="85"/>
      <c r="JFG24" s="85"/>
      <c r="JFH24" s="85"/>
      <c r="JFI24" s="85"/>
      <c r="JFJ24" s="85"/>
      <c r="JFK24" s="85"/>
      <c r="JFL24" s="85"/>
      <c r="JFM24" s="85"/>
      <c r="JFN24" s="85"/>
      <c r="JFO24" s="85"/>
      <c r="JFP24" s="85"/>
      <c r="JFQ24" s="85"/>
      <c r="JFR24" s="85"/>
      <c r="JFS24" s="85"/>
      <c r="JFT24" s="85"/>
      <c r="JFU24" s="85"/>
      <c r="JFV24" s="85"/>
      <c r="JFW24" s="85"/>
      <c r="JFX24" s="85"/>
      <c r="JFY24" s="85"/>
      <c r="JFZ24" s="85"/>
      <c r="JGA24" s="85"/>
      <c r="JGB24" s="85"/>
      <c r="JGC24" s="85"/>
      <c r="JGD24" s="85"/>
      <c r="JGE24" s="85"/>
      <c r="JGF24" s="85"/>
      <c r="JGG24" s="85"/>
      <c r="JGH24" s="85"/>
      <c r="JGI24" s="85"/>
      <c r="JGJ24" s="85"/>
      <c r="JGK24" s="85"/>
      <c r="JGL24" s="85"/>
      <c r="JGM24" s="85"/>
      <c r="JGN24" s="85"/>
      <c r="JGO24" s="85"/>
      <c r="JGP24" s="85"/>
      <c r="JGQ24" s="85"/>
      <c r="JGR24" s="85"/>
      <c r="JGS24" s="85"/>
      <c r="JGT24" s="85"/>
      <c r="JGU24" s="85"/>
      <c r="JGV24" s="85"/>
      <c r="JGW24" s="85"/>
      <c r="JGX24" s="85"/>
      <c r="JGY24" s="85"/>
      <c r="JGZ24" s="85"/>
      <c r="JHA24" s="85"/>
      <c r="JHB24" s="85"/>
      <c r="JHC24" s="85"/>
      <c r="JHD24" s="85"/>
      <c r="JHE24" s="85"/>
      <c r="JHF24" s="85"/>
      <c r="JHG24" s="85"/>
      <c r="JHH24" s="85"/>
      <c r="JHI24" s="85"/>
      <c r="JHJ24" s="85"/>
      <c r="JHK24" s="85"/>
      <c r="JHL24" s="85"/>
      <c r="JHM24" s="85"/>
      <c r="JHN24" s="85"/>
      <c r="JHO24" s="85"/>
      <c r="JHP24" s="85"/>
      <c r="JHQ24" s="85"/>
      <c r="JHR24" s="85"/>
      <c r="JHS24" s="85"/>
      <c r="JHT24" s="85"/>
      <c r="JHU24" s="85"/>
      <c r="JHV24" s="85"/>
      <c r="JHW24" s="85"/>
      <c r="JHX24" s="85"/>
      <c r="JHY24" s="85"/>
      <c r="JHZ24" s="85"/>
      <c r="JIA24" s="85"/>
      <c r="JIB24" s="85"/>
      <c r="JIC24" s="85"/>
      <c r="JID24" s="85"/>
      <c r="JIE24" s="85"/>
      <c r="JIF24" s="85"/>
      <c r="JIG24" s="85"/>
      <c r="JIH24" s="85"/>
      <c r="JII24" s="85"/>
      <c r="JIJ24" s="85"/>
      <c r="JIK24" s="85"/>
      <c r="JIL24" s="85"/>
      <c r="JIM24" s="85"/>
      <c r="JIN24" s="85"/>
      <c r="JIO24" s="85"/>
      <c r="JIP24" s="85"/>
      <c r="JIQ24" s="85"/>
      <c r="JIR24" s="85"/>
      <c r="JIS24" s="85"/>
      <c r="JIT24" s="85"/>
      <c r="JIU24" s="85"/>
      <c r="JIV24" s="85"/>
      <c r="JIW24" s="85"/>
      <c r="JIX24" s="85"/>
      <c r="JIY24" s="85"/>
      <c r="JIZ24" s="85"/>
      <c r="JJA24" s="85"/>
      <c r="JJB24" s="85"/>
      <c r="JJC24" s="85"/>
      <c r="JJD24" s="85"/>
      <c r="JJE24" s="85"/>
      <c r="JJF24" s="85"/>
      <c r="JJG24" s="85"/>
      <c r="JJH24" s="85"/>
      <c r="JJI24" s="85"/>
      <c r="JJJ24" s="85"/>
      <c r="JJK24" s="85"/>
      <c r="JJL24" s="85"/>
      <c r="JJM24" s="85"/>
      <c r="JJN24" s="85"/>
      <c r="JJO24" s="85"/>
      <c r="JJP24" s="85"/>
      <c r="JJQ24" s="85"/>
      <c r="JJR24" s="85"/>
      <c r="JJS24" s="85"/>
      <c r="JJT24" s="85"/>
      <c r="JJU24" s="85"/>
      <c r="JJV24" s="85"/>
      <c r="JJW24" s="85"/>
      <c r="JJX24" s="85"/>
      <c r="JJY24" s="85"/>
      <c r="JJZ24" s="85"/>
      <c r="JKA24" s="85"/>
      <c r="JKB24" s="85"/>
      <c r="JKC24" s="85"/>
      <c r="JKD24" s="85"/>
      <c r="JKE24" s="85"/>
      <c r="JKF24" s="85"/>
      <c r="JKG24" s="85"/>
      <c r="JKH24" s="85"/>
      <c r="JKI24" s="85"/>
      <c r="JKJ24" s="85"/>
      <c r="JKK24" s="85"/>
      <c r="JKL24" s="85"/>
      <c r="JKM24" s="85"/>
      <c r="JKN24" s="85"/>
      <c r="JKO24" s="85"/>
      <c r="JKP24" s="85"/>
      <c r="JKQ24" s="85"/>
      <c r="JKR24" s="85"/>
      <c r="JKS24" s="85"/>
      <c r="JKT24" s="85"/>
      <c r="JKU24" s="85"/>
      <c r="JKV24" s="85"/>
      <c r="JKW24" s="85"/>
      <c r="JKX24" s="85"/>
      <c r="JKY24" s="85"/>
      <c r="JKZ24" s="85"/>
      <c r="JLA24" s="85"/>
      <c r="JLB24" s="85"/>
      <c r="JLC24" s="85"/>
      <c r="JLD24" s="85"/>
      <c r="JLE24" s="85"/>
      <c r="JLF24" s="85"/>
      <c r="JLG24" s="85"/>
      <c r="JLH24" s="85"/>
      <c r="JLI24" s="85"/>
      <c r="JLJ24" s="85"/>
      <c r="JLK24" s="85"/>
      <c r="JLL24" s="85"/>
      <c r="JLM24" s="85"/>
      <c r="JLN24" s="85"/>
      <c r="JLO24" s="85"/>
      <c r="JLP24" s="85"/>
      <c r="JLQ24" s="85"/>
      <c r="JLR24" s="85"/>
      <c r="JLS24" s="85"/>
      <c r="JLT24" s="85"/>
      <c r="JLU24" s="85"/>
      <c r="JLV24" s="85"/>
      <c r="JLW24" s="85"/>
      <c r="JLX24" s="85"/>
      <c r="JLY24" s="85"/>
      <c r="JLZ24" s="85"/>
      <c r="JMA24" s="85"/>
      <c r="JMB24" s="85"/>
      <c r="JMC24" s="85"/>
      <c r="JMD24" s="85"/>
      <c r="JME24" s="85"/>
      <c r="JMF24" s="85"/>
      <c r="JMG24" s="85"/>
      <c r="JMH24" s="85"/>
      <c r="JMI24" s="85"/>
      <c r="JMJ24" s="85"/>
      <c r="JMK24" s="85"/>
      <c r="JML24" s="85"/>
      <c r="JMM24" s="85"/>
      <c r="JMN24" s="85"/>
      <c r="JMO24" s="85"/>
      <c r="JMP24" s="85"/>
      <c r="JMQ24" s="85"/>
      <c r="JMR24" s="85"/>
      <c r="JMS24" s="85"/>
      <c r="JMT24" s="85"/>
      <c r="JMU24" s="85"/>
      <c r="JMV24" s="85"/>
      <c r="JMW24" s="85"/>
      <c r="JMX24" s="85"/>
      <c r="JMY24" s="85"/>
      <c r="JMZ24" s="85"/>
      <c r="JNA24" s="85"/>
      <c r="JNB24" s="85"/>
      <c r="JNC24" s="85"/>
      <c r="JND24" s="85"/>
      <c r="JNE24" s="85"/>
      <c r="JNF24" s="85"/>
      <c r="JNG24" s="85"/>
      <c r="JNH24" s="85"/>
      <c r="JNI24" s="85"/>
      <c r="JNJ24" s="85"/>
      <c r="JNK24" s="85"/>
      <c r="JNL24" s="85"/>
      <c r="JNM24" s="85"/>
      <c r="JNN24" s="85"/>
      <c r="JNO24" s="85"/>
      <c r="JNP24" s="85"/>
      <c r="JNQ24" s="85"/>
      <c r="JNR24" s="85"/>
      <c r="JNS24" s="85"/>
      <c r="JNT24" s="85"/>
      <c r="JNU24" s="85"/>
      <c r="JNV24" s="85"/>
      <c r="JNW24" s="85"/>
      <c r="JNX24" s="85"/>
      <c r="JNY24" s="85"/>
      <c r="JNZ24" s="85"/>
      <c r="JOA24" s="85"/>
      <c r="JOB24" s="85"/>
      <c r="JOC24" s="85"/>
      <c r="JOD24" s="85"/>
      <c r="JOE24" s="85"/>
      <c r="JOF24" s="85"/>
      <c r="JOG24" s="85"/>
      <c r="JOH24" s="85"/>
      <c r="JOI24" s="85"/>
      <c r="JOJ24" s="85"/>
      <c r="JOK24" s="85"/>
      <c r="JOL24" s="85"/>
      <c r="JOM24" s="85"/>
      <c r="JON24" s="85"/>
      <c r="JOO24" s="85"/>
      <c r="JOP24" s="85"/>
      <c r="JOQ24" s="85"/>
      <c r="JOR24" s="85"/>
      <c r="JOS24" s="85"/>
      <c r="JOT24" s="85"/>
      <c r="JOU24" s="85"/>
      <c r="JOV24" s="85"/>
      <c r="JOW24" s="85"/>
      <c r="JOX24" s="85"/>
      <c r="JOY24" s="85"/>
      <c r="JOZ24" s="85"/>
      <c r="JPA24" s="85"/>
      <c r="JPB24" s="85"/>
      <c r="JPC24" s="85"/>
      <c r="JPD24" s="85"/>
      <c r="JPE24" s="85"/>
      <c r="JPF24" s="85"/>
      <c r="JPG24" s="85"/>
      <c r="JPH24" s="85"/>
      <c r="JPI24" s="85"/>
      <c r="JPJ24" s="85"/>
      <c r="JPK24" s="85"/>
      <c r="JPL24" s="85"/>
      <c r="JPM24" s="85"/>
      <c r="JPN24" s="85"/>
      <c r="JPO24" s="85"/>
      <c r="JPP24" s="85"/>
      <c r="JPQ24" s="85"/>
      <c r="JPR24" s="85"/>
      <c r="JPS24" s="85"/>
      <c r="JPT24" s="85"/>
      <c r="JPU24" s="85"/>
      <c r="JPV24" s="85"/>
      <c r="JPW24" s="85"/>
      <c r="JPX24" s="85"/>
      <c r="JPY24" s="85"/>
      <c r="JPZ24" s="85"/>
      <c r="JQA24" s="85"/>
      <c r="JQB24" s="85"/>
      <c r="JQC24" s="85"/>
      <c r="JQD24" s="85"/>
      <c r="JQE24" s="85"/>
      <c r="JQF24" s="85"/>
      <c r="JQG24" s="85"/>
      <c r="JQH24" s="85"/>
      <c r="JQI24" s="85"/>
      <c r="JQJ24" s="85"/>
      <c r="JQK24" s="85"/>
      <c r="JQL24" s="85"/>
      <c r="JQM24" s="85"/>
      <c r="JQN24" s="85"/>
      <c r="JQO24" s="85"/>
      <c r="JQP24" s="85"/>
      <c r="JQQ24" s="85"/>
      <c r="JQR24" s="85"/>
      <c r="JQS24" s="85"/>
      <c r="JQT24" s="85"/>
      <c r="JQU24" s="85"/>
      <c r="JQV24" s="85"/>
      <c r="JQW24" s="85"/>
      <c r="JQX24" s="85"/>
      <c r="JQY24" s="85"/>
      <c r="JQZ24" s="85"/>
      <c r="JRA24" s="85"/>
      <c r="JRB24" s="85"/>
      <c r="JRC24" s="85"/>
      <c r="JRD24" s="85"/>
      <c r="JRE24" s="85"/>
      <c r="JRF24" s="85"/>
      <c r="JRG24" s="85"/>
      <c r="JRH24" s="85"/>
      <c r="JRI24" s="85"/>
      <c r="JRJ24" s="85"/>
      <c r="JRK24" s="85"/>
      <c r="JRL24" s="85"/>
      <c r="JRM24" s="85"/>
      <c r="JRN24" s="85"/>
      <c r="JRO24" s="85"/>
      <c r="JRP24" s="85"/>
      <c r="JRQ24" s="85"/>
      <c r="JRR24" s="85"/>
      <c r="JRS24" s="85"/>
      <c r="JRT24" s="85"/>
      <c r="JRU24" s="85"/>
      <c r="JRV24" s="85"/>
      <c r="JRW24" s="85"/>
      <c r="JRX24" s="85"/>
      <c r="JRY24" s="85"/>
      <c r="JRZ24" s="85"/>
      <c r="JSA24" s="85"/>
      <c r="JSB24" s="85"/>
      <c r="JSC24" s="85"/>
      <c r="JSD24" s="85"/>
      <c r="JSE24" s="85"/>
      <c r="JSF24" s="85"/>
      <c r="JSG24" s="85"/>
      <c r="JSH24" s="85"/>
      <c r="JSI24" s="85"/>
      <c r="JSJ24" s="85"/>
      <c r="JSK24" s="85"/>
      <c r="JSL24" s="85"/>
      <c r="JSM24" s="85"/>
      <c r="JSN24" s="85"/>
      <c r="JSO24" s="85"/>
      <c r="JSP24" s="85"/>
      <c r="JSQ24" s="85"/>
      <c r="JSR24" s="85"/>
      <c r="JSS24" s="85"/>
      <c r="JST24" s="85"/>
      <c r="JSU24" s="85"/>
      <c r="JSV24" s="85"/>
      <c r="JSW24" s="85"/>
      <c r="JSX24" s="85"/>
      <c r="JSY24" s="85"/>
      <c r="JSZ24" s="85"/>
      <c r="JTA24" s="85"/>
      <c r="JTB24" s="85"/>
      <c r="JTC24" s="85"/>
      <c r="JTD24" s="85"/>
      <c r="JTE24" s="85"/>
      <c r="JTF24" s="85"/>
      <c r="JTG24" s="85"/>
      <c r="JTH24" s="85"/>
      <c r="JTI24" s="85"/>
      <c r="JTJ24" s="85"/>
      <c r="JTK24" s="85"/>
      <c r="JTL24" s="85"/>
      <c r="JTM24" s="85"/>
      <c r="JTN24" s="85"/>
      <c r="JTO24" s="85"/>
      <c r="JTP24" s="85"/>
      <c r="JTQ24" s="85"/>
      <c r="JTR24" s="85"/>
      <c r="JTS24" s="85"/>
      <c r="JTT24" s="85"/>
      <c r="JTU24" s="85"/>
      <c r="JTV24" s="85"/>
      <c r="JTW24" s="85"/>
      <c r="JTX24" s="85"/>
      <c r="JTY24" s="85"/>
      <c r="JTZ24" s="85"/>
      <c r="JUA24" s="85"/>
      <c r="JUB24" s="85"/>
      <c r="JUC24" s="85"/>
      <c r="JUD24" s="85"/>
      <c r="JUE24" s="85"/>
      <c r="JUF24" s="85"/>
      <c r="JUG24" s="85"/>
      <c r="JUH24" s="85"/>
      <c r="JUI24" s="85"/>
      <c r="JUJ24" s="85"/>
      <c r="JUK24" s="85"/>
      <c r="JUL24" s="85"/>
      <c r="JUM24" s="85"/>
      <c r="JUN24" s="85"/>
      <c r="JUO24" s="85"/>
      <c r="JUP24" s="85"/>
      <c r="JUQ24" s="85"/>
      <c r="JUR24" s="85"/>
      <c r="JUS24" s="85"/>
      <c r="JUT24" s="85"/>
      <c r="JUU24" s="85"/>
      <c r="JUV24" s="85"/>
      <c r="JUW24" s="85"/>
      <c r="JUX24" s="85"/>
      <c r="JUY24" s="85"/>
      <c r="JUZ24" s="85"/>
      <c r="JVA24" s="85"/>
      <c r="JVB24" s="85"/>
      <c r="JVC24" s="85"/>
      <c r="JVD24" s="85"/>
      <c r="JVE24" s="85"/>
      <c r="JVF24" s="85"/>
      <c r="JVG24" s="85"/>
      <c r="JVH24" s="85"/>
      <c r="JVI24" s="85"/>
      <c r="JVJ24" s="85"/>
      <c r="JVK24" s="85"/>
      <c r="JVL24" s="85"/>
      <c r="JVM24" s="85"/>
      <c r="JVN24" s="85"/>
      <c r="JVO24" s="85"/>
      <c r="JVP24" s="85"/>
      <c r="JVQ24" s="85"/>
      <c r="JVR24" s="85"/>
      <c r="JVS24" s="85"/>
      <c r="JVT24" s="85"/>
      <c r="JVU24" s="85"/>
      <c r="JVV24" s="85"/>
      <c r="JVW24" s="85"/>
      <c r="JVX24" s="85"/>
      <c r="JVY24" s="85"/>
      <c r="JVZ24" s="85"/>
      <c r="JWA24" s="85"/>
      <c r="JWB24" s="85"/>
      <c r="JWC24" s="85"/>
      <c r="JWD24" s="85"/>
      <c r="JWE24" s="85"/>
      <c r="JWF24" s="85"/>
      <c r="JWG24" s="85"/>
      <c r="JWH24" s="85"/>
      <c r="JWI24" s="85"/>
      <c r="JWJ24" s="85"/>
      <c r="JWK24" s="85"/>
      <c r="JWL24" s="85"/>
      <c r="JWM24" s="85"/>
      <c r="JWN24" s="85"/>
      <c r="JWO24" s="85"/>
      <c r="JWP24" s="85"/>
      <c r="JWQ24" s="85"/>
      <c r="JWR24" s="85"/>
      <c r="JWS24" s="85"/>
      <c r="JWT24" s="85"/>
      <c r="JWU24" s="85"/>
      <c r="JWV24" s="85"/>
      <c r="JWW24" s="85"/>
      <c r="JWX24" s="85"/>
      <c r="JWY24" s="85"/>
      <c r="JWZ24" s="85"/>
      <c r="JXA24" s="85"/>
      <c r="JXB24" s="85"/>
      <c r="JXC24" s="85"/>
      <c r="JXD24" s="85"/>
      <c r="JXE24" s="85"/>
      <c r="JXF24" s="85"/>
      <c r="JXG24" s="85"/>
      <c r="JXH24" s="85"/>
      <c r="JXI24" s="85"/>
      <c r="JXJ24" s="85"/>
      <c r="JXK24" s="85"/>
      <c r="JXL24" s="85"/>
      <c r="JXM24" s="85"/>
      <c r="JXN24" s="85"/>
      <c r="JXO24" s="85"/>
      <c r="JXP24" s="85"/>
      <c r="JXQ24" s="85"/>
      <c r="JXR24" s="85"/>
      <c r="JXS24" s="85"/>
      <c r="JXT24" s="85"/>
      <c r="JXU24" s="85"/>
      <c r="JXV24" s="85"/>
      <c r="JXW24" s="85"/>
      <c r="JXX24" s="85"/>
      <c r="JXY24" s="85"/>
      <c r="JXZ24" s="85"/>
      <c r="JYA24" s="85"/>
      <c r="JYB24" s="85"/>
      <c r="JYC24" s="85"/>
      <c r="JYD24" s="85"/>
      <c r="JYE24" s="85"/>
      <c r="JYF24" s="85"/>
      <c r="JYG24" s="85"/>
      <c r="JYH24" s="85"/>
      <c r="JYI24" s="85"/>
      <c r="JYJ24" s="85"/>
      <c r="JYK24" s="85"/>
      <c r="JYL24" s="85"/>
      <c r="JYM24" s="85"/>
      <c r="JYN24" s="85"/>
      <c r="JYO24" s="85"/>
      <c r="JYP24" s="85"/>
      <c r="JYQ24" s="85"/>
      <c r="JYR24" s="85"/>
      <c r="JYS24" s="85"/>
      <c r="JYT24" s="85"/>
      <c r="JYU24" s="85"/>
      <c r="JYV24" s="85"/>
      <c r="JYW24" s="85"/>
      <c r="JYX24" s="85"/>
      <c r="JYY24" s="85"/>
      <c r="JYZ24" s="85"/>
      <c r="JZA24" s="85"/>
      <c r="JZB24" s="85"/>
      <c r="JZC24" s="85"/>
      <c r="JZD24" s="85"/>
      <c r="JZE24" s="85"/>
      <c r="JZF24" s="85"/>
      <c r="JZG24" s="85"/>
      <c r="JZH24" s="85"/>
      <c r="JZI24" s="85"/>
      <c r="JZJ24" s="85"/>
      <c r="JZK24" s="85"/>
      <c r="JZL24" s="85"/>
      <c r="JZM24" s="85"/>
      <c r="JZN24" s="85"/>
      <c r="JZO24" s="85"/>
      <c r="JZP24" s="85"/>
      <c r="JZQ24" s="85"/>
      <c r="JZR24" s="85"/>
      <c r="JZS24" s="85"/>
      <c r="JZT24" s="85"/>
      <c r="JZU24" s="85"/>
      <c r="JZV24" s="85"/>
      <c r="JZW24" s="85"/>
      <c r="JZX24" s="85"/>
      <c r="JZY24" s="85"/>
      <c r="JZZ24" s="85"/>
      <c r="KAA24" s="85"/>
      <c r="KAB24" s="85"/>
      <c r="KAC24" s="85"/>
      <c r="KAD24" s="85"/>
      <c r="KAE24" s="85"/>
      <c r="KAF24" s="85"/>
      <c r="KAG24" s="85"/>
      <c r="KAH24" s="85"/>
      <c r="KAI24" s="85"/>
      <c r="KAJ24" s="85"/>
      <c r="KAK24" s="85"/>
      <c r="KAL24" s="85"/>
      <c r="KAM24" s="85"/>
      <c r="KAN24" s="85"/>
      <c r="KAO24" s="85"/>
      <c r="KAP24" s="85"/>
      <c r="KAQ24" s="85"/>
      <c r="KAR24" s="85"/>
      <c r="KAS24" s="85"/>
      <c r="KAT24" s="85"/>
      <c r="KAU24" s="85"/>
      <c r="KAV24" s="85"/>
      <c r="KAW24" s="85"/>
      <c r="KAX24" s="85"/>
      <c r="KAY24" s="85"/>
      <c r="KAZ24" s="85"/>
      <c r="KBA24" s="85"/>
      <c r="KBB24" s="85"/>
      <c r="KBC24" s="85"/>
      <c r="KBD24" s="85"/>
      <c r="KBE24" s="85"/>
      <c r="KBF24" s="85"/>
      <c r="KBG24" s="85"/>
      <c r="KBH24" s="85"/>
      <c r="KBI24" s="85"/>
      <c r="KBJ24" s="85"/>
      <c r="KBK24" s="85"/>
      <c r="KBL24" s="85"/>
      <c r="KBM24" s="85"/>
      <c r="KBN24" s="85"/>
      <c r="KBO24" s="85"/>
      <c r="KBP24" s="85"/>
      <c r="KBQ24" s="85"/>
      <c r="KBR24" s="85"/>
      <c r="KBS24" s="85"/>
      <c r="KBT24" s="85"/>
      <c r="KBU24" s="85"/>
      <c r="KBV24" s="85"/>
      <c r="KBW24" s="85"/>
      <c r="KBX24" s="85"/>
      <c r="KBY24" s="85"/>
      <c r="KBZ24" s="85"/>
      <c r="KCA24" s="85"/>
      <c r="KCB24" s="85"/>
      <c r="KCC24" s="85"/>
      <c r="KCD24" s="85"/>
      <c r="KCE24" s="85"/>
      <c r="KCF24" s="85"/>
      <c r="KCG24" s="85"/>
      <c r="KCH24" s="85"/>
      <c r="KCI24" s="85"/>
      <c r="KCJ24" s="85"/>
      <c r="KCK24" s="85"/>
      <c r="KCL24" s="85"/>
      <c r="KCM24" s="85"/>
      <c r="KCN24" s="85"/>
      <c r="KCO24" s="85"/>
      <c r="KCP24" s="85"/>
      <c r="KCQ24" s="85"/>
      <c r="KCR24" s="85"/>
      <c r="KCS24" s="85"/>
      <c r="KCT24" s="85"/>
      <c r="KCU24" s="85"/>
      <c r="KCV24" s="85"/>
      <c r="KCW24" s="85"/>
      <c r="KCX24" s="85"/>
      <c r="KCY24" s="85"/>
      <c r="KCZ24" s="85"/>
      <c r="KDA24" s="85"/>
      <c r="KDB24" s="85"/>
      <c r="KDC24" s="85"/>
      <c r="KDD24" s="85"/>
      <c r="KDE24" s="85"/>
      <c r="KDF24" s="85"/>
      <c r="KDG24" s="85"/>
      <c r="KDH24" s="85"/>
      <c r="KDI24" s="85"/>
      <c r="KDJ24" s="85"/>
      <c r="KDK24" s="85"/>
      <c r="KDL24" s="85"/>
      <c r="KDM24" s="85"/>
      <c r="KDN24" s="85"/>
      <c r="KDO24" s="85"/>
      <c r="KDP24" s="85"/>
      <c r="KDQ24" s="85"/>
      <c r="KDR24" s="85"/>
      <c r="KDS24" s="85"/>
      <c r="KDT24" s="85"/>
      <c r="KDU24" s="85"/>
      <c r="KDV24" s="85"/>
      <c r="KDW24" s="85"/>
      <c r="KDX24" s="85"/>
      <c r="KDY24" s="85"/>
      <c r="KDZ24" s="85"/>
      <c r="KEA24" s="85"/>
      <c r="KEB24" s="85"/>
      <c r="KEC24" s="85"/>
      <c r="KED24" s="85"/>
      <c r="KEE24" s="85"/>
      <c r="KEF24" s="85"/>
      <c r="KEG24" s="85"/>
      <c r="KEH24" s="85"/>
      <c r="KEI24" s="85"/>
      <c r="KEJ24" s="85"/>
      <c r="KEK24" s="85"/>
      <c r="KEL24" s="85"/>
      <c r="KEM24" s="85"/>
      <c r="KEN24" s="85"/>
      <c r="KEO24" s="85"/>
      <c r="KEP24" s="85"/>
      <c r="KEQ24" s="85"/>
      <c r="KER24" s="85"/>
      <c r="KES24" s="85"/>
      <c r="KET24" s="85"/>
      <c r="KEU24" s="85"/>
      <c r="KEV24" s="85"/>
      <c r="KEW24" s="85"/>
      <c r="KEX24" s="85"/>
      <c r="KEY24" s="85"/>
      <c r="KEZ24" s="85"/>
      <c r="KFA24" s="85"/>
      <c r="KFB24" s="85"/>
      <c r="KFC24" s="85"/>
      <c r="KFD24" s="85"/>
      <c r="KFE24" s="85"/>
      <c r="KFF24" s="85"/>
      <c r="KFG24" s="85"/>
      <c r="KFH24" s="85"/>
      <c r="KFI24" s="85"/>
      <c r="KFJ24" s="85"/>
      <c r="KFK24" s="85"/>
      <c r="KFL24" s="85"/>
      <c r="KFM24" s="85"/>
      <c r="KFN24" s="85"/>
      <c r="KFO24" s="85"/>
      <c r="KFP24" s="85"/>
      <c r="KFQ24" s="85"/>
      <c r="KFR24" s="85"/>
      <c r="KFS24" s="85"/>
      <c r="KFT24" s="85"/>
      <c r="KFU24" s="85"/>
      <c r="KFV24" s="85"/>
      <c r="KFW24" s="85"/>
      <c r="KFX24" s="85"/>
      <c r="KFY24" s="85"/>
      <c r="KFZ24" s="85"/>
      <c r="KGA24" s="85"/>
      <c r="KGB24" s="85"/>
      <c r="KGC24" s="85"/>
      <c r="KGD24" s="85"/>
      <c r="KGE24" s="85"/>
      <c r="KGF24" s="85"/>
      <c r="KGG24" s="85"/>
      <c r="KGH24" s="85"/>
      <c r="KGI24" s="85"/>
      <c r="KGJ24" s="85"/>
      <c r="KGK24" s="85"/>
      <c r="KGL24" s="85"/>
      <c r="KGM24" s="85"/>
      <c r="KGN24" s="85"/>
      <c r="KGO24" s="85"/>
      <c r="KGP24" s="85"/>
      <c r="KGQ24" s="85"/>
      <c r="KGR24" s="85"/>
      <c r="KGS24" s="85"/>
      <c r="KGT24" s="85"/>
      <c r="KGU24" s="85"/>
      <c r="KGV24" s="85"/>
      <c r="KGW24" s="85"/>
      <c r="KGX24" s="85"/>
      <c r="KGY24" s="85"/>
      <c r="KGZ24" s="85"/>
      <c r="KHA24" s="85"/>
      <c r="KHB24" s="85"/>
      <c r="KHC24" s="85"/>
      <c r="KHD24" s="85"/>
      <c r="KHE24" s="85"/>
      <c r="KHF24" s="85"/>
      <c r="KHG24" s="85"/>
      <c r="KHH24" s="85"/>
      <c r="KHI24" s="85"/>
      <c r="KHJ24" s="85"/>
      <c r="KHK24" s="85"/>
      <c r="KHL24" s="85"/>
      <c r="KHM24" s="85"/>
      <c r="KHN24" s="85"/>
      <c r="KHO24" s="85"/>
      <c r="KHP24" s="85"/>
      <c r="KHQ24" s="85"/>
      <c r="KHR24" s="85"/>
      <c r="KHS24" s="85"/>
      <c r="KHT24" s="85"/>
      <c r="KHU24" s="85"/>
      <c r="KHV24" s="85"/>
      <c r="KHW24" s="85"/>
      <c r="KHX24" s="85"/>
      <c r="KHY24" s="85"/>
      <c r="KHZ24" s="85"/>
      <c r="KIA24" s="85"/>
      <c r="KIB24" s="85"/>
      <c r="KIC24" s="85"/>
      <c r="KID24" s="85"/>
      <c r="KIE24" s="85"/>
      <c r="KIF24" s="85"/>
      <c r="KIG24" s="85"/>
      <c r="KIH24" s="85"/>
      <c r="KII24" s="85"/>
      <c r="KIJ24" s="85"/>
      <c r="KIK24" s="85"/>
      <c r="KIL24" s="85"/>
      <c r="KIM24" s="85"/>
      <c r="KIN24" s="85"/>
      <c r="KIO24" s="85"/>
      <c r="KIP24" s="85"/>
      <c r="KIQ24" s="85"/>
      <c r="KIR24" s="85"/>
      <c r="KIS24" s="85"/>
      <c r="KIT24" s="85"/>
      <c r="KIU24" s="85"/>
      <c r="KIV24" s="85"/>
      <c r="KIW24" s="85"/>
      <c r="KIX24" s="85"/>
      <c r="KIY24" s="85"/>
      <c r="KIZ24" s="85"/>
      <c r="KJA24" s="85"/>
      <c r="KJB24" s="85"/>
      <c r="KJC24" s="85"/>
      <c r="KJD24" s="85"/>
      <c r="KJE24" s="85"/>
      <c r="KJF24" s="85"/>
      <c r="KJG24" s="85"/>
      <c r="KJH24" s="85"/>
      <c r="KJI24" s="85"/>
      <c r="KJJ24" s="85"/>
      <c r="KJK24" s="85"/>
      <c r="KJL24" s="85"/>
      <c r="KJM24" s="85"/>
      <c r="KJN24" s="85"/>
      <c r="KJO24" s="85"/>
      <c r="KJP24" s="85"/>
      <c r="KJQ24" s="85"/>
      <c r="KJR24" s="85"/>
      <c r="KJS24" s="85"/>
      <c r="KJT24" s="85"/>
      <c r="KJU24" s="85"/>
      <c r="KJV24" s="85"/>
      <c r="KJW24" s="85"/>
      <c r="KJX24" s="85"/>
      <c r="KJY24" s="85"/>
      <c r="KJZ24" s="85"/>
      <c r="KKA24" s="85"/>
      <c r="KKB24" s="85"/>
      <c r="KKC24" s="85"/>
      <c r="KKD24" s="85"/>
      <c r="KKE24" s="85"/>
      <c r="KKF24" s="85"/>
      <c r="KKG24" s="85"/>
      <c r="KKH24" s="85"/>
      <c r="KKI24" s="85"/>
      <c r="KKJ24" s="85"/>
      <c r="KKK24" s="85"/>
      <c r="KKL24" s="85"/>
      <c r="KKM24" s="85"/>
      <c r="KKN24" s="85"/>
      <c r="KKO24" s="85"/>
      <c r="KKP24" s="85"/>
      <c r="KKQ24" s="85"/>
      <c r="KKR24" s="85"/>
      <c r="KKS24" s="85"/>
      <c r="KKT24" s="85"/>
      <c r="KKU24" s="85"/>
      <c r="KKV24" s="85"/>
      <c r="KKW24" s="85"/>
      <c r="KKX24" s="85"/>
      <c r="KKY24" s="85"/>
      <c r="KKZ24" s="85"/>
      <c r="KLA24" s="85"/>
      <c r="KLB24" s="85"/>
      <c r="KLC24" s="85"/>
      <c r="KLD24" s="85"/>
      <c r="KLE24" s="85"/>
      <c r="KLF24" s="85"/>
      <c r="KLG24" s="85"/>
      <c r="KLH24" s="85"/>
      <c r="KLI24" s="85"/>
      <c r="KLJ24" s="85"/>
      <c r="KLK24" s="85"/>
      <c r="KLL24" s="85"/>
      <c r="KLM24" s="85"/>
      <c r="KLN24" s="85"/>
      <c r="KLO24" s="85"/>
      <c r="KLP24" s="85"/>
      <c r="KLQ24" s="85"/>
      <c r="KLR24" s="85"/>
      <c r="KLS24" s="85"/>
      <c r="KLT24" s="85"/>
      <c r="KLU24" s="85"/>
      <c r="KLV24" s="85"/>
      <c r="KLW24" s="85"/>
      <c r="KLX24" s="85"/>
      <c r="KLY24" s="85"/>
      <c r="KLZ24" s="85"/>
      <c r="KMA24" s="85"/>
      <c r="KMB24" s="85"/>
      <c r="KMC24" s="85"/>
      <c r="KMD24" s="85"/>
      <c r="KME24" s="85"/>
      <c r="KMF24" s="85"/>
      <c r="KMG24" s="85"/>
      <c r="KMH24" s="85"/>
      <c r="KMI24" s="85"/>
      <c r="KMJ24" s="85"/>
      <c r="KMK24" s="85"/>
      <c r="KML24" s="85"/>
      <c r="KMM24" s="85"/>
      <c r="KMN24" s="85"/>
      <c r="KMO24" s="85"/>
      <c r="KMP24" s="85"/>
      <c r="KMQ24" s="85"/>
      <c r="KMR24" s="85"/>
      <c r="KMS24" s="85"/>
      <c r="KMT24" s="85"/>
      <c r="KMU24" s="85"/>
      <c r="KMV24" s="85"/>
      <c r="KMW24" s="85"/>
      <c r="KMX24" s="85"/>
      <c r="KMY24" s="85"/>
      <c r="KMZ24" s="85"/>
      <c r="KNA24" s="85"/>
      <c r="KNB24" s="85"/>
      <c r="KNC24" s="85"/>
      <c r="KND24" s="85"/>
      <c r="KNE24" s="85"/>
      <c r="KNF24" s="85"/>
      <c r="KNG24" s="85"/>
      <c r="KNH24" s="85"/>
      <c r="KNI24" s="85"/>
      <c r="KNJ24" s="85"/>
      <c r="KNK24" s="85"/>
      <c r="KNL24" s="85"/>
      <c r="KNM24" s="85"/>
      <c r="KNN24" s="85"/>
      <c r="KNO24" s="85"/>
      <c r="KNP24" s="85"/>
      <c r="KNQ24" s="85"/>
      <c r="KNR24" s="85"/>
      <c r="KNS24" s="85"/>
      <c r="KNT24" s="85"/>
      <c r="KNU24" s="85"/>
      <c r="KNV24" s="85"/>
      <c r="KNW24" s="85"/>
      <c r="KNX24" s="85"/>
      <c r="KNY24" s="85"/>
      <c r="KNZ24" s="85"/>
      <c r="KOA24" s="85"/>
      <c r="KOB24" s="85"/>
      <c r="KOC24" s="85"/>
      <c r="KOD24" s="85"/>
      <c r="KOE24" s="85"/>
      <c r="KOF24" s="85"/>
      <c r="KOG24" s="85"/>
      <c r="KOH24" s="85"/>
      <c r="KOI24" s="85"/>
      <c r="KOJ24" s="85"/>
      <c r="KOK24" s="85"/>
      <c r="KOL24" s="85"/>
      <c r="KOM24" s="85"/>
      <c r="KON24" s="85"/>
      <c r="KOO24" s="85"/>
      <c r="KOP24" s="85"/>
      <c r="KOQ24" s="85"/>
      <c r="KOR24" s="85"/>
      <c r="KOS24" s="85"/>
      <c r="KOT24" s="85"/>
      <c r="KOU24" s="85"/>
      <c r="KOV24" s="85"/>
      <c r="KOW24" s="85"/>
      <c r="KOX24" s="85"/>
      <c r="KOY24" s="85"/>
      <c r="KOZ24" s="85"/>
      <c r="KPA24" s="85"/>
      <c r="KPB24" s="85"/>
      <c r="KPC24" s="85"/>
      <c r="KPD24" s="85"/>
      <c r="KPE24" s="85"/>
      <c r="KPF24" s="85"/>
      <c r="KPG24" s="85"/>
      <c r="KPH24" s="85"/>
      <c r="KPI24" s="85"/>
      <c r="KPJ24" s="85"/>
      <c r="KPK24" s="85"/>
      <c r="KPL24" s="85"/>
      <c r="KPM24" s="85"/>
      <c r="KPN24" s="85"/>
      <c r="KPO24" s="85"/>
      <c r="KPP24" s="85"/>
      <c r="KPQ24" s="85"/>
      <c r="KPR24" s="85"/>
      <c r="KPS24" s="85"/>
      <c r="KPT24" s="85"/>
      <c r="KPU24" s="85"/>
      <c r="KPV24" s="85"/>
      <c r="KPW24" s="85"/>
      <c r="KPX24" s="85"/>
      <c r="KPY24" s="85"/>
      <c r="KPZ24" s="85"/>
      <c r="KQA24" s="85"/>
      <c r="KQB24" s="85"/>
      <c r="KQC24" s="85"/>
      <c r="KQD24" s="85"/>
      <c r="KQE24" s="85"/>
      <c r="KQF24" s="85"/>
      <c r="KQG24" s="85"/>
      <c r="KQH24" s="85"/>
      <c r="KQI24" s="85"/>
      <c r="KQJ24" s="85"/>
      <c r="KQK24" s="85"/>
      <c r="KQL24" s="85"/>
      <c r="KQM24" s="85"/>
      <c r="KQN24" s="85"/>
      <c r="KQO24" s="85"/>
      <c r="KQP24" s="85"/>
      <c r="KQQ24" s="85"/>
      <c r="KQR24" s="85"/>
      <c r="KQS24" s="85"/>
      <c r="KQT24" s="85"/>
      <c r="KQU24" s="85"/>
      <c r="KQV24" s="85"/>
      <c r="KQW24" s="85"/>
      <c r="KQX24" s="85"/>
      <c r="KQY24" s="85"/>
      <c r="KQZ24" s="85"/>
      <c r="KRA24" s="85"/>
      <c r="KRB24" s="85"/>
      <c r="KRC24" s="85"/>
      <c r="KRD24" s="85"/>
      <c r="KRE24" s="85"/>
      <c r="KRF24" s="85"/>
      <c r="KRG24" s="85"/>
      <c r="KRH24" s="85"/>
      <c r="KRI24" s="85"/>
      <c r="KRJ24" s="85"/>
      <c r="KRK24" s="85"/>
      <c r="KRL24" s="85"/>
      <c r="KRM24" s="85"/>
      <c r="KRN24" s="85"/>
      <c r="KRO24" s="85"/>
      <c r="KRP24" s="85"/>
      <c r="KRQ24" s="85"/>
      <c r="KRR24" s="85"/>
      <c r="KRS24" s="85"/>
      <c r="KRT24" s="85"/>
      <c r="KRU24" s="85"/>
      <c r="KRV24" s="85"/>
      <c r="KRW24" s="85"/>
      <c r="KRX24" s="85"/>
      <c r="KRY24" s="85"/>
      <c r="KRZ24" s="85"/>
      <c r="KSA24" s="85"/>
      <c r="KSB24" s="85"/>
      <c r="KSC24" s="85"/>
      <c r="KSD24" s="85"/>
      <c r="KSE24" s="85"/>
      <c r="KSF24" s="85"/>
      <c r="KSG24" s="85"/>
      <c r="KSH24" s="85"/>
      <c r="KSI24" s="85"/>
      <c r="KSJ24" s="85"/>
      <c r="KSK24" s="85"/>
      <c r="KSL24" s="85"/>
      <c r="KSM24" s="85"/>
      <c r="KSN24" s="85"/>
      <c r="KSO24" s="85"/>
      <c r="KSP24" s="85"/>
      <c r="KSQ24" s="85"/>
      <c r="KSR24" s="85"/>
      <c r="KSS24" s="85"/>
      <c r="KST24" s="85"/>
      <c r="KSU24" s="85"/>
      <c r="KSV24" s="85"/>
      <c r="KSW24" s="85"/>
      <c r="KSX24" s="85"/>
      <c r="KSY24" s="85"/>
      <c r="KSZ24" s="85"/>
      <c r="KTA24" s="85"/>
      <c r="KTB24" s="85"/>
      <c r="KTC24" s="85"/>
      <c r="KTD24" s="85"/>
      <c r="KTE24" s="85"/>
      <c r="KTF24" s="85"/>
      <c r="KTG24" s="85"/>
      <c r="KTH24" s="85"/>
      <c r="KTI24" s="85"/>
      <c r="KTJ24" s="85"/>
      <c r="KTK24" s="85"/>
      <c r="KTL24" s="85"/>
      <c r="KTM24" s="85"/>
      <c r="KTN24" s="85"/>
      <c r="KTO24" s="85"/>
      <c r="KTP24" s="85"/>
      <c r="KTQ24" s="85"/>
      <c r="KTR24" s="85"/>
      <c r="KTS24" s="85"/>
      <c r="KTT24" s="85"/>
      <c r="KTU24" s="85"/>
      <c r="KTV24" s="85"/>
      <c r="KTW24" s="85"/>
      <c r="KTX24" s="85"/>
      <c r="KTY24" s="85"/>
      <c r="KTZ24" s="85"/>
      <c r="KUA24" s="85"/>
      <c r="KUB24" s="85"/>
      <c r="KUC24" s="85"/>
      <c r="KUD24" s="85"/>
      <c r="KUE24" s="85"/>
      <c r="KUF24" s="85"/>
      <c r="KUG24" s="85"/>
      <c r="KUH24" s="85"/>
      <c r="KUI24" s="85"/>
      <c r="KUJ24" s="85"/>
      <c r="KUK24" s="85"/>
      <c r="KUL24" s="85"/>
      <c r="KUM24" s="85"/>
      <c r="KUN24" s="85"/>
      <c r="KUO24" s="85"/>
      <c r="KUP24" s="85"/>
      <c r="KUQ24" s="85"/>
      <c r="KUR24" s="85"/>
      <c r="KUS24" s="85"/>
      <c r="KUT24" s="85"/>
      <c r="KUU24" s="85"/>
      <c r="KUV24" s="85"/>
      <c r="KUW24" s="85"/>
      <c r="KUX24" s="85"/>
      <c r="KUY24" s="85"/>
      <c r="KUZ24" s="85"/>
      <c r="KVA24" s="85"/>
      <c r="KVB24" s="85"/>
      <c r="KVC24" s="85"/>
      <c r="KVD24" s="85"/>
      <c r="KVE24" s="85"/>
      <c r="KVF24" s="85"/>
      <c r="KVG24" s="85"/>
      <c r="KVH24" s="85"/>
      <c r="KVI24" s="85"/>
      <c r="KVJ24" s="85"/>
      <c r="KVK24" s="85"/>
      <c r="KVL24" s="85"/>
      <c r="KVM24" s="85"/>
      <c r="KVN24" s="85"/>
      <c r="KVO24" s="85"/>
      <c r="KVP24" s="85"/>
      <c r="KVQ24" s="85"/>
      <c r="KVR24" s="85"/>
      <c r="KVS24" s="85"/>
      <c r="KVT24" s="85"/>
      <c r="KVU24" s="85"/>
      <c r="KVV24" s="85"/>
      <c r="KVW24" s="85"/>
      <c r="KVX24" s="85"/>
      <c r="KVY24" s="85"/>
      <c r="KVZ24" s="85"/>
      <c r="KWA24" s="85"/>
      <c r="KWB24" s="85"/>
      <c r="KWC24" s="85"/>
      <c r="KWD24" s="85"/>
      <c r="KWE24" s="85"/>
      <c r="KWF24" s="85"/>
      <c r="KWG24" s="85"/>
      <c r="KWH24" s="85"/>
      <c r="KWI24" s="85"/>
      <c r="KWJ24" s="85"/>
      <c r="KWK24" s="85"/>
      <c r="KWL24" s="85"/>
      <c r="KWM24" s="85"/>
      <c r="KWN24" s="85"/>
      <c r="KWO24" s="85"/>
      <c r="KWP24" s="85"/>
      <c r="KWQ24" s="85"/>
      <c r="KWR24" s="85"/>
      <c r="KWS24" s="85"/>
      <c r="KWT24" s="85"/>
      <c r="KWU24" s="85"/>
      <c r="KWV24" s="85"/>
      <c r="KWW24" s="85"/>
      <c r="KWX24" s="85"/>
      <c r="KWY24" s="85"/>
      <c r="KWZ24" s="85"/>
      <c r="KXA24" s="85"/>
      <c r="KXB24" s="85"/>
      <c r="KXC24" s="85"/>
      <c r="KXD24" s="85"/>
      <c r="KXE24" s="85"/>
      <c r="KXF24" s="85"/>
      <c r="KXG24" s="85"/>
      <c r="KXH24" s="85"/>
      <c r="KXI24" s="85"/>
      <c r="KXJ24" s="85"/>
      <c r="KXK24" s="85"/>
      <c r="KXL24" s="85"/>
      <c r="KXM24" s="85"/>
      <c r="KXN24" s="85"/>
      <c r="KXO24" s="85"/>
      <c r="KXP24" s="85"/>
      <c r="KXQ24" s="85"/>
      <c r="KXR24" s="85"/>
      <c r="KXS24" s="85"/>
      <c r="KXT24" s="85"/>
      <c r="KXU24" s="85"/>
      <c r="KXV24" s="85"/>
      <c r="KXW24" s="85"/>
      <c r="KXX24" s="85"/>
      <c r="KXY24" s="85"/>
      <c r="KXZ24" s="85"/>
      <c r="KYA24" s="85"/>
      <c r="KYB24" s="85"/>
      <c r="KYC24" s="85"/>
      <c r="KYD24" s="85"/>
      <c r="KYE24" s="85"/>
      <c r="KYF24" s="85"/>
      <c r="KYG24" s="85"/>
      <c r="KYH24" s="85"/>
      <c r="KYI24" s="85"/>
      <c r="KYJ24" s="85"/>
      <c r="KYK24" s="85"/>
      <c r="KYL24" s="85"/>
      <c r="KYM24" s="85"/>
      <c r="KYN24" s="85"/>
      <c r="KYO24" s="85"/>
      <c r="KYP24" s="85"/>
      <c r="KYQ24" s="85"/>
      <c r="KYR24" s="85"/>
      <c r="KYS24" s="85"/>
      <c r="KYT24" s="85"/>
      <c r="KYU24" s="85"/>
      <c r="KYV24" s="85"/>
      <c r="KYW24" s="85"/>
      <c r="KYX24" s="85"/>
      <c r="KYY24" s="85"/>
      <c r="KYZ24" s="85"/>
      <c r="KZA24" s="85"/>
      <c r="KZB24" s="85"/>
      <c r="KZC24" s="85"/>
      <c r="KZD24" s="85"/>
      <c r="KZE24" s="85"/>
      <c r="KZF24" s="85"/>
      <c r="KZG24" s="85"/>
      <c r="KZH24" s="85"/>
      <c r="KZI24" s="85"/>
      <c r="KZJ24" s="85"/>
      <c r="KZK24" s="85"/>
      <c r="KZL24" s="85"/>
      <c r="KZM24" s="85"/>
      <c r="KZN24" s="85"/>
      <c r="KZO24" s="85"/>
      <c r="KZP24" s="85"/>
      <c r="KZQ24" s="85"/>
      <c r="KZR24" s="85"/>
      <c r="KZS24" s="85"/>
      <c r="KZT24" s="85"/>
      <c r="KZU24" s="85"/>
      <c r="KZV24" s="85"/>
      <c r="KZW24" s="85"/>
      <c r="KZX24" s="85"/>
      <c r="KZY24" s="85"/>
      <c r="KZZ24" s="85"/>
      <c r="LAA24" s="85"/>
      <c r="LAB24" s="85"/>
      <c r="LAC24" s="85"/>
      <c r="LAD24" s="85"/>
      <c r="LAE24" s="85"/>
      <c r="LAF24" s="85"/>
      <c r="LAG24" s="85"/>
      <c r="LAH24" s="85"/>
      <c r="LAI24" s="85"/>
      <c r="LAJ24" s="85"/>
      <c r="LAK24" s="85"/>
      <c r="LAL24" s="85"/>
      <c r="LAM24" s="85"/>
      <c r="LAN24" s="85"/>
      <c r="LAO24" s="85"/>
      <c r="LAP24" s="85"/>
      <c r="LAQ24" s="85"/>
      <c r="LAR24" s="85"/>
      <c r="LAS24" s="85"/>
      <c r="LAT24" s="85"/>
      <c r="LAU24" s="85"/>
      <c r="LAV24" s="85"/>
      <c r="LAW24" s="85"/>
      <c r="LAX24" s="85"/>
      <c r="LAY24" s="85"/>
      <c r="LAZ24" s="85"/>
      <c r="LBA24" s="85"/>
      <c r="LBB24" s="85"/>
      <c r="LBC24" s="85"/>
      <c r="LBD24" s="85"/>
      <c r="LBE24" s="85"/>
      <c r="LBF24" s="85"/>
      <c r="LBG24" s="85"/>
      <c r="LBH24" s="85"/>
      <c r="LBI24" s="85"/>
      <c r="LBJ24" s="85"/>
      <c r="LBK24" s="85"/>
      <c r="LBL24" s="85"/>
      <c r="LBM24" s="85"/>
      <c r="LBN24" s="85"/>
      <c r="LBO24" s="85"/>
      <c r="LBP24" s="85"/>
      <c r="LBQ24" s="85"/>
      <c r="LBR24" s="85"/>
      <c r="LBS24" s="85"/>
      <c r="LBT24" s="85"/>
      <c r="LBU24" s="85"/>
      <c r="LBV24" s="85"/>
      <c r="LBW24" s="85"/>
      <c r="LBX24" s="85"/>
      <c r="LBY24" s="85"/>
      <c r="LBZ24" s="85"/>
      <c r="LCA24" s="85"/>
      <c r="LCB24" s="85"/>
      <c r="LCC24" s="85"/>
      <c r="LCD24" s="85"/>
      <c r="LCE24" s="85"/>
      <c r="LCF24" s="85"/>
      <c r="LCG24" s="85"/>
      <c r="LCH24" s="85"/>
      <c r="LCI24" s="85"/>
      <c r="LCJ24" s="85"/>
      <c r="LCK24" s="85"/>
      <c r="LCL24" s="85"/>
      <c r="LCM24" s="85"/>
      <c r="LCN24" s="85"/>
      <c r="LCO24" s="85"/>
      <c r="LCP24" s="85"/>
      <c r="LCQ24" s="85"/>
      <c r="LCR24" s="85"/>
      <c r="LCS24" s="85"/>
      <c r="LCT24" s="85"/>
      <c r="LCU24" s="85"/>
      <c r="LCV24" s="85"/>
      <c r="LCW24" s="85"/>
      <c r="LCX24" s="85"/>
      <c r="LCY24" s="85"/>
      <c r="LCZ24" s="85"/>
      <c r="LDA24" s="85"/>
      <c r="LDB24" s="85"/>
      <c r="LDC24" s="85"/>
      <c r="LDD24" s="85"/>
      <c r="LDE24" s="85"/>
      <c r="LDF24" s="85"/>
      <c r="LDG24" s="85"/>
      <c r="LDH24" s="85"/>
      <c r="LDI24" s="85"/>
      <c r="LDJ24" s="85"/>
      <c r="LDK24" s="85"/>
      <c r="LDL24" s="85"/>
      <c r="LDM24" s="85"/>
      <c r="LDN24" s="85"/>
      <c r="LDO24" s="85"/>
      <c r="LDP24" s="85"/>
      <c r="LDQ24" s="85"/>
      <c r="LDR24" s="85"/>
      <c r="LDS24" s="85"/>
      <c r="LDT24" s="85"/>
      <c r="LDU24" s="85"/>
      <c r="LDV24" s="85"/>
      <c r="LDW24" s="85"/>
      <c r="LDX24" s="85"/>
      <c r="LDY24" s="85"/>
      <c r="LDZ24" s="85"/>
      <c r="LEA24" s="85"/>
      <c r="LEB24" s="85"/>
      <c r="LEC24" s="85"/>
      <c r="LED24" s="85"/>
      <c r="LEE24" s="85"/>
      <c r="LEF24" s="85"/>
      <c r="LEG24" s="85"/>
      <c r="LEH24" s="85"/>
      <c r="LEI24" s="85"/>
      <c r="LEJ24" s="85"/>
      <c r="LEK24" s="85"/>
      <c r="LEL24" s="85"/>
      <c r="LEM24" s="85"/>
      <c r="LEN24" s="85"/>
      <c r="LEO24" s="85"/>
      <c r="LEP24" s="85"/>
      <c r="LEQ24" s="85"/>
      <c r="LER24" s="85"/>
      <c r="LES24" s="85"/>
      <c r="LET24" s="85"/>
      <c r="LEU24" s="85"/>
      <c r="LEV24" s="85"/>
      <c r="LEW24" s="85"/>
      <c r="LEX24" s="85"/>
      <c r="LEY24" s="85"/>
      <c r="LEZ24" s="85"/>
      <c r="LFA24" s="85"/>
      <c r="LFB24" s="85"/>
      <c r="LFC24" s="85"/>
      <c r="LFD24" s="85"/>
      <c r="LFE24" s="85"/>
      <c r="LFF24" s="85"/>
      <c r="LFG24" s="85"/>
      <c r="LFH24" s="85"/>
      <c r="LFI24" s="85"/>
      <c r="LFJ24" s="85"/>
      <c r="LFK24" s="85"/>
      <c r="LFL24" s="85"/>
      <c r="LFM24" s="85"/>
      <c r="LFN24" s="85"/>
      <c r="LFO24" s="85"/>
      <c r="LFP24" s="85"/>
      <c r="LFQ24" s="85"/>
      <c r="LFR24" s="85"/>
      <c r="LFS24" s="85"/>
      <c r="LFT24" s="85"/>
      <c r="LFU24" s="85"/>
      <c r="LFV24" s="85"/>
      <c r="LFW24" s="85"/>
      <c r="LFX24" s="85"/>
      <c r="LFY24" s="85"/>
      <c r="LFZ24" s="85"/>
      <c r="LGA24" s="85"/>
      <c r="LGB24" s="85"/>
      <c r="LGC24" s="85"/>
      <c r="LGD24" s="85"/>
      <c r="LGE24" s="85"/>
      <c r="LGF24" s="85"/>
      <c r="LGG24" s="85"/>
      <c r="LGH24" s="85"/>
      <c r="LGI24" s="85"/>
      <c r="LGJ24" s="85"/>
      <c r="LGK24" s="85"/>
      <c r="LGL24" s="85"/>
      <c r="LGM24" s="85"/>
      <c r="LGN24" s="85"/>
      <c r="LGO24" s="85"/>
      <c r="LGP24" s="85"/>
      <c r="LGQ24" s="85"/>
      <c r="LGR24" s="85"/>
      <c r="LGS24" s="85"/>
      <c r="LGT24" s="85"/>
      <c r="LGU24" s="85"/>
      <c r="LGV24" s="85"/>
      <c r="LGW24" s="85"/>
      <c r="LGX24" s="85"/>
      <c r="LGY24" s="85"/>
      <c r="LGZ24" s="85"/>
      <c r="LHA24" s="85"/>
      <c r="LHB24" s="85"/>
      <c r="LHC24" s="85"/>
      <c r="LHD24" s="85"/>
      <c r="LHE24" s="85"/>
      <c r="LHF24" s="85"/>
      <c r="LHG24" s="85"/>
      <c r="LHH24" s="85"/>
      <c r="LHI24" s="85"/>
      <c r="LHJ24" s="85"/>
      <c r="LHK24" s="85"/>
      <c r="LHL24" s="85"/>
      <c r="LHM24" s="85"/>
      <c r="LHN24" s="85"/>
      <c r="LHO24" s="85"/>
      <c r="LHP24" s="85"/>
      <c r="LHQ24" s="85"/>
      <c r="LHR24" s="85"/>
      <c r="LHS24" s="85"/>
      <c r="LHT24" s="85"/>
      <c r="LHU24" s="85"/>
      <c r="LHV24" s="85"/>
      <c r="LHW24" s="85"/>
      <c r="LHX24" s="85"/>
      <c r="LHY24" s="85"/>
      <c r="LHZ24" s="85"/>
      <c r="LIA24" s="85"/>
      <c r="LIB24" s="85"/>
      <c r="LIC24" s="85"/>
      <c r="LID24" s="85"/>
      <c r="LIE24" s="85"/>
      <c r="LIF24" s="85"/>
      <c r="LIG24" s="85"/>
      <c r="LIH24" s="85"/>
      <c r="LII24" s="85"/>
      <c r="LIJ24" s="85"/>
      <c r="LIK24" s="85"/>
      <c r="LIL24" s="85"/>
      <c r="LIM24" s="85"/>
      <c r="LIN24" s="85"/>
      <c r="LIO24" s="85"/>
      <c r="LIP24" s="85"/>
      <c r="LIQ24" s="85"/>
      <c r="LIR24" s="85"/>
      <c r="LIS24" s="85"/>
      <c r="LIT24" s="85"/>
      <c r="LIU24" s="85"/>
      <c r="LIV24" s="85"/>
      <c r="LIW24" s="85"/>
      <c r="LIX24" s="85"/>
      <c r="LIY24" s="85"/>
      <c r="LIZ24" s="85"/>
      <c r="LJA24" s="85"/>
      <c r="LJB24" s="85"/>
      <c r="LJC24" s="85"/>
      <c r="LJD24" s="85"/>
      <c r="LJE24" s="85"/>
      <c r="LJF24" s="85"/>
      <c r="LJG24" s="85"/>
      <c r="LJH24" s="85"/>
      <c r="LJI24" s="85"/>
      <c r="LJJ24" s="85"/>
      <c r="LJK24" s="85"/>
      <c r="LJL24" s="85"/>
      <c r="LJM24" s="85"/>
      <c r="LJN24" s="85"/>
      <c r="LJO24" s="85"/>
      <c r="LJP24" s="85"/>
      <c r="LJQ24" s="85"/>
      <c r="LJR24" s="85"/>
      <c r="LJS24" s="85"/>
      <c r="LJT24" s="85"/>
      <c r="LJU24" s="85"/>
      <c r="LJV24" s="85"/>
      <c r="LJW24" s="85"/>
      <c r="LJX24" s="85"/>
      <c r="LJY24" s="85"/>
      <c r="LJZ24" s="85"/>
      <c r="LKA24" s="85"/>
      <c r="LKB24" s="85"/>
      <c r="LKC24" s="85"/>
      <c r="LKD24" s="85"/>
      <c r="LKE24" s="85"/>
      <c r="LKF24" s="85"/>
      <c r="LKG24" s="85"/>
      <c r="LKH24" s="85"/>
      <c r="LKI24" s="85"/>
      <c r="LKJ24" s="85"/>
      <c r="LKK24" s="85"/>
      <c r="LKL24" s="85"/>
      <c r="LKM24" s="85"/>
      <c r="LKN24" s="85"/>
      <c r="LKO24" s="85"/>
      <c r="LKP24" s="85"/>
      <c r="LKQ24" s="85"/>
      <c r="LKR24" s="85"/>
      <c r="LKS24" s="85"/>
      <c r="LKT24" s="85"/>
      <c r="LKU24" s="85"/>
      <c r="LKV24" s="85"/>
      <c r="LKW24" s="85"/>
      <c r="LKX24" s="85"/>
      <c r="LKY24" s="85"/>
      <c r="LKZ24" s="85"/>
      <c r="LLA24" s="85"/>
      <c r="LLB24" s="85"/>
      <c r="LLC24" s="85"/>
      <c r="LLD24" s="85"/>
      <c r="LLE24" s="85"/>
      <c r="LLF24" s="85"/>
      <c r="LLG24" s="85"/>
      <c r="LLH24" s="85"/>
      <c r="LLI24" s="85"/>
      <c r="LLJ24" s="85"/>
      <c r="LLK24" s="85"/>
      <c r="LLL24" s="85"/>
      <c r="LLM24" s="85"/>
      <c r="LLN24" s="85"/>
      <c r="LLO24" s="85"/>
      <c r="LLP24" s="85"/>
      <c r="LLQ24" s="85"/>
      <c r="LLR24" s="85"/>
      <c r="LLS24" s="85"/>
      <c r="LLT24" s="85"/>
      <c r="LLU24" s="85"/>
      <c r="LLV24" s="85"/>
      <c r="LLW24" s="85"/>
      <c r="LLX24" s="85"/>
      <c r="LLY24" s="85"/>
      <c r="LLZ24" s="85"/>
      <c r="LMA24" s="85"/>
      <c r="LMB24" s="85"/>
      <c r="LMC24" s="85"/>
      <c r="LMD24" s="85"/>
      <c r="LME24" s="85"/>
      <c r="LMF24" s="85"/>
      <c r="LMG24" s="85"/>
      <c r="LMH24" s="85"/>
      <c r="LMI24" s="85"/>
      <c r="LMJ24" s="85"/>
      <c r="LMK24" s="85"/>
      <c r="LML24" s="85"/>
      <c r="LMM24" s="85"/>
      <c r="LMN24" s="85"/>
      <c r="LMO24" s="85"/>
      <c r="LMP24" s="85"/>
      <c r="LMQ24" s="85"/>
      <c r="LMR24" s="85"/>
      <c r="LMS24" s="85"/>
      <c r="LMT24" s="85"/>
      <c r="LMU24" s="85"/>
      <c r="LMV24" s="85"/>
      <c r="LMW24" s="85"/>
      <c r="LMX24" s="85"/>
      <c r="LMY24" s="85"/>
      <c r="LMZ24" s="85"/>
      <c r="LNA24" s="85"/>
      <c r="LNB24" s="85"/>
      <c r="LNC24" s="85"/>
      <c r="LND24" s="85"/>
      <c r="LNE24" s="85"/>
      <c r="LNF24" s="85"/>
      <c r="LNG24" s="85"/>
      <c r="LNH24" s="85"/>
      <c r="LNI24" s="85"/>
      <c r="LNJ24" s="85"/>
      <c r="LNK24" s="85"/>
      <c r="LNL24" s="85"/>
      <c r="LNM24" s="85"/>
      <c r="LNN24" s="85"/>
      <c r="LNO24" s="85"/>
      <c r="LNP24" s="85"/>
      <c r="LNQ24" s="85"/>
      <c r="LNR24" s="85"/>
      <c r="LNS24" s="85"/>
      <c r="LNT24" s="85"/>
      <c r="LNU24" s="85"/>
      <c r="LNV24" s="85"/>
      <c r="LNW24" s="85"/>
      <c r="LNX24" s="85"/>
      <c r="LNY24" s="85"/>
      <c r="LNZ24" s="85"/>
      <c r="LOA24" s="85"/>
      <c r="LOB24" s="85"/>
      <c r="LOC24" s="85"/>
      <c r="LOD24" s="85"/>
      <c r="LOE24" s="85"/>
      <c r="LOF24" s="85"/>
      <c r="LOG24" s="85"/>
      <c r="LOH24" s="85"/>
      <c r="LOI24" s="85"/>
      <c r="LOJ24" s="85"/>
      <c r="LOK24" s="85"/>
      <c r="LOL24" s="85"/>
      <c r="LOM24" s="85"/>
      <c r="LON24" s="85"/>
      <c r="LOO24" s="85"/>
      <c r="LOP24" s="85"/>
      <c r="LOQ24" s="85"/>
      <c r="LOR24" s="85"/>
      <c r="LOS24" s="85"/>
      <c r="LOT24" s="85"/>
      <c r="LOU24" s="85"/>
      <c r="LOV24" s="85"/>
      <c r="LOW24" s="85"/>
      <c r="LOX24" s="85"/>
      <c r="LOY24" s="85"/>
      <c r="LOZ24" s="85"/>
      <c r="LPA24" s="85"/>
      <c r="LPB24" s="85"/>
      <c r="LPC24" s="85"/>
      <c r="LPD24" s="85"/>
      <c r="LPE24" s="85"/>
      <c r="LPF24" s="85"/>
      <c r="LPG24" s="85"/>
      <c r="LPH24" s="85"/>
      <c r="LPI24" s="85"/>
      <c r="LPJ24" s="85"/>
      <c r="LPK24" s="85"/>
      <c r="LPL24" s="85"/>
      <c r="LPM24" s="85"/>
      <c r="LPN24" s="85"/>
      <c r="LPO24" s="85"/>
      <c r="LPP24" s="85"/>
      <c r="LPQ24" s="85"/>
      <c r="LPR24" s="85"/>
      <c r="LPS24" s="85"/>
      <c r="LPT24" s="85"/>
      <c r="LPU24" s="85"/>
      <c r="LPV24" s="85"/>
      <c r="LPW24" s="85"/>
      <c r="LPX24" s="85"/>
      <c r="LPY24" s="85"/>
      <c r="LPZ24" s="85"/>
      <c r="LQA24" s="85"/>
      <c r="LQB24" s="85"/>
      <c r="LQC24" s="85"/>
      <c r="LQD24" s="85"/>
      <c r="LQE24" s="85"/>
      <c r="LQF24" s="85"/>
      <c r="LQG24" s="85"/>
      <c r="LQH24" s="85"/>
      <c r="LQI24" s="85"/>
      <c r="LQJ24" s="85"/>
      <c r="LQK24" s="85"/>
      <c r="LQL24" s="85"/>
      <c r="LQM24" s="85"/>
      <c r="LQN24" s="85"/>
      <c r="LQO24" s="85"/>
      <c r="LQP24" s="85"/>
      <c r="LQQ24" s="85"/>
      <c r="LQR24" s="85"/>
      <c r="LQS24" s="85"/>
      <c r="LQT24" s="85"/>
      <c r="LQU24" s="85"/>
      <c r="LQV24" s="85"/>
      <c r="LQW24" s="85"/>
      <c r="LQX24" s="85"/>
      <c r="LQY24" s="85"/>
      <c r="LQZ24" s="85"/>
      <c r="LRA24" s="85"/>
      <c r="LRB24" s="85"/>
      <c r="LRC24" s="85"/>
      <c r="LRD24" s="85"/>
      <c r="LRE24" s="85"/>
      <c r="LRF24" s="85"/>
      <c r="LRG24" s="85"/>
      <c r="LRH24" s="85"/>
      <c r="LRI24" s="85"/>
      <c r="LRJ24" s="85"/>
      <c r="LRK24" s="85"/>
      <c r="LRL24" s="85"/>
      <c r="LRM24" s="85"/>
      <c r="LRN24" s="85"/>
      <c r="LRO24" s="85"/>
      <c r="LRP24" s="85"/>
      <c r="LRQ24" s="85"/>
      <c r="LRR24" s="85"/>
      <c r="LRS24" s="85"/>
      <c r="LRT24" s="85"/>
      <c r="LRU24" s="85"/>
      <c r="LRV24" s="85"/>
      <c r="LRW24" s="85"/>
      <c r="LRX24" s="85"/>
      <c r="LRY24" s="85"/>
      <c r="LRZ24" s="85"/>
      <c r="LSA24" s="85"/>
      <c r="LSB24" s="85"/>
      <c r="LSC24" s="85"/>
      <c r="LSD24" s="85"/>
      <c r="LSE24" s="85"/>
      <c r="LSF24" s="85"/>
      <c r="LSG24" s="85"/>
      <c r="LSH24" s="85"/>
      <c r="LSI24" s="85"/>
      <c r="LSJ24" s="85"/>
      <c r="LSK24" s="85"/>
      <c r="LSL24" s="85"/>
      <c r="LSM24" s="85"/>
      <c r="LSN24" s="85"/>
      <c r="LSO24" s="85"/>
      <c r="LSP24" s="85"/>
      <c r="LSQ24" s="85"/>
      <c r="LSR24" s="85"/>
      <c r="LSS24" s="85"/>
      <c r="LST24" s="85"/>
      <c r="LSU24" s="85"/>
      <c r="LSV24" s="85"/>
      <c r="LSW24" s="85"/>
      <c r="LSX24" s="85"/>
      <c r="LSY24" s="85"/>
      <c r="LSZ24" s="85"/>
      <c r="LTA24" s="85"/>
      <c r="LTB24" s="85"/>
      <c r="LTC24" s="85"/>
      <c r="LTD24" s="85"/>
      <c r="LTE24" s="85"/>
      <c r="LTF24" s="85"/>
      <c r="LTG24" s="85"/>
      <c r="LTH24" s="85"/>
      <c r="LTI24" s="85"/>
      <c r="LTJ24" s="85"/>
      <c r="LTK24" s="85"/>
      <c r="LTL24" s="85"/>
      <c r="LTM24" s="85"/>
      <c r="LTN24" s="85"/>
      <c r="LTO24" s="85"/>
      <c r="LTP24" s="85"/>
      <c r="LTQ24" s="85"/>
      <c r="LTR24" s="85"/>
      <c r="LTS24" s="85"/>
      <c r="LTT24" s="85"/>
      <c r="LTU24" s="85"/>
      <c r="LTV24" s="85"/>
      <c r="LTW24" s="85"/>
      <c r="LTX24" s="85"/>
      <c r="LTY24" s="85"/>
      <c r="LTZ24" s="85"/>
      <c r="LUA24" s="85"/>
      <c r="LUB24" s="85"/>
      <c r="LUC24" s="85"/>
      <c r="LUD24" s="85"/>
      <c r="LUE24" s="85"/>
      <c r="LUF24" s="85"/>
      <c r="LUG24" s="85"/>
      <c r="LUH24" s="85"/>
      <c r="LUI24" s="85"/>
      <c r="LUJ24" s="85"/>
      <c r="LUK24" s="85"/>
      <c r="LUL24" s="85"/>
      <c r="LUM24" s="85"/>
      <c r="LUN24" s="85"/>
      <c r="LUO24" s="85"/>
      <c r="LUP24" s="85"/>
      <c r="LUQ24" s="85"/>
      <c r="LUR24" s="85"/>
      <c r="LUS24" s="85"/>
      <c r="LUT24" s="85"/>
      <c r="LUU24" s="85"/>
      <c r="LUV24" s="85"/>
      <c r="LUW24" s="85"/>
      <c r="LUX24" s="85"/>
      <c r="LUY24" s="85"/>
      <c r="LUZ24" s="85"/>
      <c r="LVA24" s="85"/>
      <c r="LVB24" s="85"/>
      <c r="LVC24" s="85"/>
      <c r="LVD24" s="85"/>
      <c r="LVE24" s="85"/>
      <c r="LVF24" s="85"/>
      <c r="LVG24" s="85"/>
      <c r="LVH24" s="85"/>
      <c r="LVI24" s="85"/>
      <c r="LVJ24" s="85"/>
      <c r="LVK24" s="85"/>
      <c r="LVL24" s="85"/>
      <c r="LVM24" s="85"/>
      <c r="LVN24" s="85"/>
      <c r="LVO24" s="85"/>
      <c r="LVP24" s="85"/>
      <c r="LVQ24" s="85"/>
      <c r="LVR24" s="85"/>
      <c r="LVS24" s="85"/>
      <c r="LVT24" s="85"/>
      <c r="LVU24" s="85"/>
      <c r="LVV24" s="85"/>
      <c r="LVW24" s="85"/>
      <c r="LVX24" s="85"/>
      <c r="LVY24" s="85"/>
      <c r="LVZ24" s="85"/>
      <c r="LWA24" s="85"/>
      <c r="LWB24" s="85"/>
      <c r="LWC24" s="85"/>
      <c r="LWD24" s="85"/>
      <c r="LWE24" s="85"/>
      <c r="LWF24" s="85"/>
      <c r="LWG24" s="85"/>
      <c r="LWH24" s="85"/>
      <c r="LWI24" s="85"/>
      <c r="LWJ24" s="85"/>
      <c r="LWK24" s="85"/>
      <c r="LWL24" s="85"/>
      <c r="LWM24" s="85"/>
      <c r="LWN24" s="85"/>
      <c r="LWO24" s="85"/>
      <c r="LWP24" s="85"/>
      <c r="LWQ24" s="85"/>
      <c r="LWR24" s="85"/>
      <c r="LWS24" s="85"/>
      <c r="LWT24" s="85"/>
      <c r="LWU24" s="85"/>
      <c r="LWV24" s="85"/>
      <c r="LWW24" s="85"/>
      <c r="LWX24" s="85"/>
      <c r="LWY24" s="85"/>
      <c r="LWZ24" s="85"/>
      <c r="LXA24" s="85"/>
      <c r="LXB24" s="85"/>
      <c r="LXC24" s="85"/>
      <c r="LXD24" s="85"/>
      <c r="LXE24" s="85"/>
      <c r="LXF24" s="85"/>
      <c r="LXG24" s="85"/>
      <c r="LXH24" s="85"/>
      <c r="LXI24" s="85"/>
      <c r="LXJ24" s="85"/>
      <c r="LXK24" s="85"/>
      <c r="LXL24" s="85"/>
      <c r="LXM24" s="85"/>
      <c r="LXN24" s="85"/>
      <c r="LXO24" s="85"/>
      <c r="LXP24" s="85"/>
      <c r="LXQ24" s="85"/>
      <c r="LXR24" s="85"/>
      <c r="LXS24" s="85"/>
      <c r="LXT24" s="85"/>
      <c r="LXU24" s="85"/>
      <c r="LXV24" s="85"/>
      <c r="LXW24" s="85"/>
      <c r="LXX24" s="85"/>
      <c r="LXY24" s="85"/>
      <c r="LXZ24" s="85"/>
      <c r="LYA24" s="85"/>
      <c r="LYB24" s="85"/>
      <c r="LYC24" s="85"/>
      <c r="LYD24" s="85"/>
      <c r="LYE24" s="85"/>
      <c r="LYF24" s="85"/>
      <c r="LYG24" s="85"/>
      <c r="LYH24" s="85"/>
      <c r="LYI24" s="85"/>
      <c r="LYJ24" s="85"/>
      <c r="LYK24" s="85"/>
      <c r="LYL24" s="85"/>
      <c r="LYM24" s="85"/>
      <c r="LYN24" s="85"/>
      <c r="LYO24" s="85"/>
      <c r="LYP24" s="85"/>
      <c r="LYQ24" s="85"/>
      <c r="LYR24" s="85"/>
      <c r="LYS24" s="85"/>
      <c r="LYT24" s="85"/>
      <c r="LYU24" s="85"/>
      <c r="LYV24" s="85"/>
      <c r="LYW24" s="85"/>
      <c r="LYX24" s="85"/>
      <c r="LYY24" s="85"/>
      <c r="LYZ24" s="85"/>
      <c r="LZA24" s="85"/>
      <c r="LZB24" s="85"/>
      <c r="LZC24" s="85"/>
      <c r="LZD24" s="85"/>
      <c r="LZE24" s="85"/>
      <c r="LZF24" s="85"/>
      <c r="LZG24" s="85"/>
      <c r="LZH24" s="85"/>
      <c r="LZI24" s="85"/>
      <c r="LZJ24" s="85"/>
      <c r="LZK24" s="85"/>
      <c r="LZL24" s="85"/>
      <c r="LZM24" s="85"/>
      <c r="LZN24" s="85"/>
      <c r="LZO24" s="85"/>
      <c r="LZP24" s="85"/>
      <c r="LZQ24" s="85"/>
      <c r="LZR24" s="85"/>
      <c r="LZS24" s="85"/>
      <c r="LZT24" s="85"/>
      <c r="LZU24" s="85"/>
      <c r="LZV24" s="85"/>
      <c r="LZW24" s="85"/>
      <c r="LZX24" s="85"/>
      <c r="LZY24" s="85"/>
      <c r="LZZ24" s="85"/>
      <c r="MAA24" s="85"/>
      <c r="MAB24" s="85"/>
      <c r="MAC24" s="85"/>
      <c r="MAD24" s="85"/>
      <c r="MAE24" s="85"/>
      <c r="MAF24" s="85"/>
      <c r="MAG24" s="85"/>
      <c r="MAH24" s="85"/>
      <c r="MAI24" s="85"/>
      <c r="MAJ24" s="85"/>
      <c r="MAK24" s="85"/>
      <c r="MAL24" s="85"/>
      <c r="MAM24" s="85"/>
      <c r="MAN24" s="85"/>
      <c r="MAO24" s="85"/>
      <c r="MAP24" s="85"/>
      <c r="MAQ24" s="85"/>
      <c r="MAR24" s="85"/>
      <c r="MAS24" s="85"/>
      <c r="MAT24" s="85"/>
      <c r="MAU24" s="85"/>
      <c r="MAV24" s="85"/>
      <c r="MAW24" s="85"/>
      <c r="MAX24" s="85"/>
      <c r="MAY24" s="85"/>
      <c r="MAZ24" s="85"/>
      <c r="MBA24" s="85"/>
      <c r="MBB24" s="85"/>
      <c r="MBC24" s="85"/>
      <c r="MBD24" s="85"/>
      <c r="MBE24" s="85"/>
      <c r="MBF24" s="85"/>
      <c r="MBG24" s="85"/>
      <c r="MBH24" s="85"/>
      <c r="MBI24" s="85"/>
      <c r="MBJ24" s="85"/>
      <c r="MBK24" s="85"/>
      <c r="MBL24" s="85"/>
      <c r="MBM24" s="85"/>
      <c r="MBN24" s="85"/>
      <c r="MBO24" s="85"/>
      <c r="MBP24" s="85"/>
      <c r="MBQ24" s="85"/>
      <c r="MBR24" s="85"/>
      <c r="MBS24" s="85"/>
      <c r="MBT24" s="85"/>
      <c r="MBU24" s="85"/>
      <c r="MBV24" s="85"/>
      <c r="MBW24" s="85"/>
      <c r="MBX24" s="85"/>
      <c r="MBY24" s="85"/>
      <c r="MBZ24" s="85"/>
      <c r="MCA24" s="85"/>
      <c r="MCB24" s="85"/>
      <c r="MCC24" s="85"/>
      <c r="MCD24" s="85"/>
      <c r="MCE24" s="85"/>
      <c r="MCF24" s="85"/>
      <c r="MCG24" s="85"/>
      <c r="MCH24" s="85"/>
      <c r="MCI24" s="85"/>
      <c r="MCJ24" s="85"/>
      <c r="MCK24" s="85"/>
      <c r="MCL24" s="85"/>
      <c r="MCM24" s="85"/>
      <c r="MCN24" s="85"/>
      <c r="MCO24" s="85"/>
      <c r="MCP24" s="85"/>
      <c r="MCQ24" s="85"/>
      <c r="MCR24" s="85"/>
      <c r="MCS24" s="85"/>
      <c r="MCT24" s="85"/>
      <c r="MCU24" s="85"/>
      <c r="MCV24" s="85"/>
      <c r="MCW24" s="85"/>
      <c r="MCX24" s="85"/>
      <c r="MCY24" s="85"/>
      <c r="MCZ24" s="85"/>
      <c r="MDA24" s="85"/>
      <c r="MDB24" s="85"/>
      <c r="MDC24" s="85"/>
      <c r="MDD24" s="85"/>
      <c r="MDE24" s="85"/>
      <c r="MDF24" s="85"/>
      <c r="MDG24" s="85"/>
      <c r="MDH24" s="85"/>
      <c r="MDI24" s="85"/>
      <c r="MDJ24" s="85"/>
      <c r="MDK24" s="85"/>
      <c r="MDL24" s="85"/>
      <c r="MDM24" s="85"/>
      <c r="MDN24" s="85"/>
      <c r="MDO24" s="85"/>
      <c r="MDP24" s="85"/>
      <c r="MDQ24" s="85"/>
      <c r="MDR24" s="85"/>
      <c r="MDS24" s="85"/>
      <c r="MDT24" s="85"/>
      <c r="MDU24" s="85"/>
      <c r="MDV24" s="85"/>
      <c r="MDW24" s="85"/>
      <c r="MDX24" s="85"/>
      <c r="MDY24" s="85"/>
      <c r="MDZ24" s="85"/>
      <c r="MEA24" s="85"/>
      <c r="MEB24" s="85"/>
      <c r="MEC24" s="85"/>
      <c r="MED24" s="85"/>
      <c r="MEE24" s="85"/>
      <c r="MEF24" s="85"/>
      <c r="MEG24" s="85"/>
      <c r="MEH24" s="85"/>
      <c r="MEI24" s="85"/>
      <c r="MEJ24" s="85"/>
      <c r="MEK24" s="85"/>
      <c r="MEL24" s="85"/>
      <c r="MEM24" s="85"/>
      <c r="MEN24" s="85"/>
      <c r="MEO24" s="85"/>
      <c r="MEP24" s="85"/>
      <c r="MEQ24" s="85"/>
      <c r="MER24" s="85"/>
      <c r="MES24" s="85"/>
      <c r="MET24" s="85"/>
      <c r="MEU24" s="85"/>
      <c r="MEV24" s="85"/>
      <c r="MEW24" s="85"/>
      <c r="MEX24" s="85"/>
      <c r="MEY24" s="85"/>
      <c r="MEZ24" s="85"/>
      <c r="MFA24" s="85"/>
      <c r="MFB24" s="85"/>
      <c r="MFC24" s="85"/>
      <c r="MFD24" s="85"/>
      <c r="MFE24" s="85"/>
      <c r="MFF24" s="85"/>
      <c r="MFG24" s="85"/>
      <c r="MFH24" s="85"/>
      <c r="MFI24" s="85"/>
      <c r="MFJ24" s="85"/>
      <c r="MFK24" s="85"/>
      <c r="MFL24" s="85"/>
      <c r="MFM24" s="85"/>
      <c r="MFN24" s="85"/>
      <c r="MFO24" s="85"/>
      <c r="MFP24" s="85"/>
      <c r="MFQ24" s="85"/>
      <c r="MFR24" s="85"/>
      <c r="MFS24" s="85"/>
      <c r="MFT24" s="85"/>
      <c r="MFU24" s="85"/>
      <c r="MFV24" s="85"/>
      <c r="MFW24" s="85"/>
      <c r="MFX24" s="85"/>
      <c r="MFY24" s="85"/>
      <c r="MFZ24" s="85"/>
      <c r="MGA24" s="85"/>
      <c r="MGB24" s="85"/>
      <c r="MGC24" s="85"/>
      <c r="MGD24" s="85"/>
      <c r="MGE24" s="85"/>
      <c r="MGF24" s="85"/>
      <c r="MGG24" s="85"/>
      <c r="MGH24" s="85"/>
      <c r="MGI24" s="85"/>
      <c r="MGJ24" s="85"/>
      <c r="MGK24" s="85"/>
      <c r="MGL24" s="85"/>
      <c r="MGM24" s="85"/>
      <c r="MGN24" s="85"/>
      <c r="MGO24" s="85"/>
      <c r="MGP24" s="85"/>
      <c r="MGQ24" s="85"/>
      <c r="MGR24" s="85"/>
      <c r="MGS24" s="85"/>
      <c r="MGT24" s="85"/>
      <c r="MGU24" s="85"/>
      <c r="MGV24" s="85"/>
      <c r="MGW24" s="85"/>
      <c r="MGX24" s="85"/>
      <c r="MGY24" s="85"/>
      <c r="MGZ24" s="85"/>
      <c r="MHA24" s="85"/>
      <c r="MHB24" s="85"/>
      <c r="MHC24" s="85"/>
      <c r="MHD24" s="85"/>
      <c r="MHE24" s="85"/>
      <c r="MHF24" s="85"/>
      <c r="MHG24" s="85"/>
      <c r="MHH24" s="85"/>
      <c r="MHI24" s="85"/>
      <c r="MHJ24" s="85"/>
      <c r="MHK24" s="85"/>
      <c r="MHL24" s="85"/>
      <c r="MHM24" s="85"/>
      <c r="MHN24" s="85"/>
      <c r="MHO24" s="85"/>
      <c r="MHP24" s="85"/>
      <c r="MHQ24" s="85"/>
      <c r="MHR24" s="85"/>
      <c r="MHS24" s="85"/>
      <c r="MHT24" s="85"/>
      <c r="MHU24" s="85"/>
      <c r="MHV24" s="85"/>
      <c r="MHW24" s="85"/>
      <c r="MHX24" s="85"/>
      <c r="MHY24" s="85"/>
      <c r="MHZ24" s="85"/>
      <c r="MIA24" s="85"/>
      <c r="MIB24" s="85"/>
      <c r="MIC24" s="85"/>
      <c r="MID24" s="85"/>
      <c r="MIE24" s="85"/>
      <c r="MIF24" s="85"/>
      <c r="MIG24" s="85"/>
      <c r="MIH24" s="85"/>
      <c r="MII24" s="85"/>
      <c r="MIJ24" s="85"/>
      <c r="MIK24" s="85"/>
      <c r="MIL24" s="85"/>
      <c r="MIM24" s="85"/>
      <c r="MIN24" s="85"/>
      <c r="MIO24" s="85"/>
      <c r="MIP24" s="85"/>
      <c r="MIQ24" s="85"/>
      <c r="MIR24" s="85"/>
      <c r="MIS24" s="85"/>
      <c r="MIT24" s="85"/>
      <c r="MIU24" s="85"/>
      <c r="MIV24" s="85"/>
      <c r="MIW24" s="85"/>
      <c r="MIX24" s="85"/>
      <c r="MIY24" s="85"/>
      <c r="MIZ24" s="85"/>
      <c r="MJA24" s="85"/>
      <c r="MJB24" s="85"/>
      <c r="MJC24" s="85"/>
      <c r="MJD24" s="85"/>
      <c r="MJE24" s="85"/>
      <c r="MJF24" s="85"/>
      <c r="MJG24" s="85"/>
      <c r="MJH24" s="85"/>
      <c r="MJI24" s="85"/>
      <c r="MJJ24" s="85"/>
      <c r="MJK24" s="85"/>
      <c r="MJL24" s="85"/>
      <c r="MJM24" s="85"/>
      <c r="MJN24" s="85"/>
      <c r="MJO24" s="85"/>
      <c r="MJP24" s="85"/>
      <c r="MJQ24" s="85"/>
      <c r="MJR24" s="85"/>
      <c r="MJS24" s="85"/>
      <c r="MJT24" s="85"/>
      <c r="MJU24" s="85"/>
      <c r="MJV24" s="85"/>
      <c r="MJW24" s="85"/>
      <c r="MJX24" s="85"/>
      <c r="MJY24" s="85"/>
      <c r="MJZ24" s="85"/>
      <c r="MKA24" s="85"/>
      <c r="MKB24" s="85"/>
      <c r="MKC24" s="85"/>
      <c r="MKD24" s="85"/>
      <c r="MKE24" s="85"/>
      <c r="MKF24" s="85"/>
      <c r="MKG24" s="85"/>
      <c r="MKH24" s="85"/>
      <c r="MKI24" s="85"/>
      <c r="MKJ24" s="85"/>
      <c r="MKK24" s="85"/>
      <c r="MKL24" s="85"/>
      <c r="MKM24" s="85"/>
      <c r="MKN24" s="85"/>
      <c r="MKO24" s="85"/>
      <c r="MKP24" s="85"/>
      <c r="MKQ24" s="85"/>
      <c r="MKR24" s="85"/>
      <c r="MKS24" s="85"/>
      <c r="MKT24" s="85"/>
      <c r="MKU24" s="85"/>
      <c r="MKV24" s="85"/>
      <c r="MKW24" s="85"/>
      <c r="MKX24" s="85"/>
      <c r="MKY24" s="85"/>
      <c r="MKZ24" s="85"/>
      <c r="MLA24" s="85"/>
      <c r="MLB24" s="85"/>
      <c r="MLC24" s="85"/>
      <c r="MLD24" s="85"/>
      <c r="MLE24" s="85"/>
      <c r="MLF24" s="85"/>
      <c r="MLG24" s="85"/>
      <c r="MLH24" s="85"/>
      <c r="MLI24" s="85"/>
      <c r="MLJ24" s="85"/>
      <c r="MLK24" s="85"/>
      <c r="MLL24" s="85"/>
      <c r="MLM24" s="85"/>
      <c r="MLN24" s="85"/>
      <c r="MLO24" s="85"/>
      <c r="MLP24" s="85"/>
      <c r="MLQ24" s="85"/>
      <c r="MLR24" s="85"/>
      <c r="MLS24" s="85"/>
      <c r="MLT24" s="85"/>
      <c r="MLU24" s="85"/>
      <c r="MLV24" s="85"/>
      <c r="MLW24" s="85"/>
      <c r="MLX24" s="85"/>
      <c r="MLY24" s="85"/>
      <c r="MLZ24" s="85"/>
      <c r="MMA24" s="85"/>
      <c r="MMB24" s="85"/>
      <c r="MMC24" s="85"/>
      <c r="MMD24" s="85"/>
      <c r="MME24" s="85"/>
      <c r="MMF24" s="85"/>
      <c r="MMG24" s="85"/>
      <c r="MMH24" s="85"/>
      <c r="MMI24" s="85"/>
      <c r="MMJ24" s="85"/>
      <c r="MMK24" s="85"/>
      <c r="MML24" s="85"/>
      <c r="MMM24" s="85"/>
      <c r="MMN24" s="85"/>
      <c r="MMO24" s="85"/>
      <c r="MMP24" s="85"/>
      <c r="MMQ24" s="85"/>
      <c r="MMR24" s="85"/>
      <c r="MMS24" s="85"/>
      <c r="MMT24" s="85"/>
      <c r="MMU24" s="85"/>
      <c r="MMV24" s="85"/>
      <c r="MMW24" s="85"/>
      <c r="MMX24" s="85"/>
      <c r="MMY24" s="85"/>
      <c r="MMZ24" s="85"/>
      <c r="MNA24" s="85"/>
      <c r="MNB24" s="85"/>
      <c r="MNC24" s="85"/>
      <c r="MND24" s="85"/>
      <c r="MNE24" s="85"/>
      <c r="MNF24" s="85"/>
      <c r="MNG24" s="85"/>
      <c r="MNH24" s="85"/>
      <c r="MNI24" s="85"/>
      <c r="MNJ24" s="85"/>
      <c r="MNK24" s="85"/>
      <c r="MNL24" s="85"/>
      <c r="MNM24" s="85"/>
      <c r="MNN24" s="85"/>
      <c r="MNO24" s="85"/>
      <c r="MNP24" s="85"/>
      <c r="MNQ24" s="85"/>
      <c r="MNR24" s="85"/>
      <c r="MNS24" s="85"/>
      <c r="MNT24" s="85"/>
      <c r="MNU24" s="85"/>
      <c r="MNV24" s="85"/>
      <c r="MNW24" s="85"/>
      <c r="MNX24" s="85"/>
      <c r="MNY24" s="85"/>
      <c r="MNZ24" s="85"/>
      <c r="MOA24" s="85"/>
      <c r="MOB24" s="85"/>
      <c r="MOC24" s="85"/>
      <c r="MOD24" s="85"/>
      <c r="MOE24" s="85"/>
      <c r="MOF24" s="85"/>
      <c r="MOG24" s="85"/>
      <c r="MOH24" s="85"/>
      <c r="MOI24" s="85"/>
      <c r="MOJ24" s="85"/>
      <c r="MOK24" s="85"/>
      <c r="MOL24" s="85"/>
      <c r="MOM24" s="85"/>
      <c r="MON24" s="85"/>
      <c r="MOO24" s="85"/>
      <c r="MOP24" s="85"/>
      <c r="MOQ24" s="85"/>
      <c r="MOR24" s="85"/>
      <c r="MOS24" s="85"/>
      <c r="MOT24" s="85"/>
      <c r="MOU24" s="85"/>
      <c r="MOV24" s="85"/>
      <c r="MOW24" s="85"/>
      <c r="MOX24" s="85"/>
      <c r="MOY24" s="85"/>
      <c r="MOZ24" s="85"/>
      <c r="MPA24" s="85"/>
      <c r="MPB24" s="85"/>
      <c r="MPC24" s="85"/>
      <c r="MPD24" s="85"/>
      <c r="MPE24" s="85"/>
      <c r="MPF24" s="85"/>
      <c r="MPG24" s="85"/>
      <c r="MPH24" s="85"/>
      <c r="MPI24" s="85"/>
      <c r="MPJ24" s="85"/>
      <c r="MPK24" s="85"/>
      <c r="MPL24" s="85"/>
      <c r="MPM24" s="85"/>
      <c r="MPN24" s="85"/>
      <c r="MPO24" s="85"/>
      <c r="MPP24" s="85"/>
      <c r="MPQ24" s="85"/>
      <c r="MPR24" s="85"/>
      <c r="MPS24" s="85"/>
      <c r="MPT24" s="85"/>
      <c r="MPU24" s="85"/>
      <c r="MPV24" s="85"/>
      <c r="MPW24" s="85"/>
      <c r="MPX24" s="85"/>
      <c r="MPY24" s="85"/>
      <c r="MPZ24" s="85"/>
      <c r="MQA24" s="85"/>
      <c r="MQB24" s="85"/>
      <c r="MQC24" s="85"/>
      <c r="MQD24" s="85"/>
      <c r="MQE24" s="85"/>
      <c r="MQF24" s="85"/>
      <c r="MQG24" s="85"/>
      <c r="MQH24" s="85"/>
      <c r="MQI24" s="85"/>
      <c r="MQJ24" s="85"/>
      <c r="MQK24" s="85"/>
      <c r="MQL24" s="85"/>
      <c r="MQM24" s="85"/>
      <c r="MQN24" s="85"/>
      <c r="MQO24" s="85"/>
      <c r="MQP24" s="85"/>
      <c r="MQQ24" s="85"/>
      <c r="MQR24" s="85"/>
      <c r="MQS24" s="85"/>
      <c r="MQT24" s="85"/>
      <c r="MQU24" s="85"/>
      <c r="MQV24" s="85"/>
      <c r="MQW24" s="85"/>
      <c r="MQX24" s="85"/>
      <c r="MQY24" s="85"/>
      <c r="MQZ24" s="85"/>
      <c r="MRA24" s="85"/>
      <c r="MRB24" s="85"/>
      <c r="MRC24" s="85"/>
      <c r="MRD24" s="85"/>
      <c r="MRE24" s="85"/>
      <c r="MRF24" s="85"/>
      <c r="MRG24" s="85"/>
      <c r="MRH24" s="85"/>
      <c r="MRI24" s="85"/>
      <c r="MRJ24" s="85"/>
      <c r="MRK24" s="85"/>
      <c r="MRL24" s="85"/>
      <c r="MRM24" s="85"/>
      <c r="MRN24" s="85"/>
      <c r="MRO24" s="85"/>
      <c r="MRP24" s="85"/>
      <c r="MRQ24" s="85"/>
      <c r="MRR24" s="85"/>
      <c r="MRS24" s="85"/>
      <c r="MRT24" s="85"/>
      <c r="MRU24" s="85"/>
      <c r="MRV24" s="85"/>
      <c r="MRW24" s="85"/>
      <c r="MRX24" s="85"/>
      <c r="MRY24" s="85"/>
      <c r="MRZ24" s="85"/>
      <c r="MSA24" s="85"/>
      <c r="MSB24" s="85"/>
      <c r="MSC24" s="85"/>
      <c r="MSD24" s="85"/>
      <c r="MSE24" s="85"/>
      <c r="MSF24" s="85"/>
      <c r="MSG24" s="85"/>
      <c r="MSH24" s="85"/>
      <c r="MSI24" s="85"/>
      <c r="MSJ24" s="85"/>
      <c r="MSK24" s="85"/>
      <c r="MSL24" s="85"/>
      <c r="MSM24" s="85"/>
      <c r="MSN24" s="85"/>
      <c r="MSO24" s="85"/>
      <c r="MSP24" s="85"/>
      <c r="MSQ24" s="85"/>
      <c r="MSR24" s="85"/>
      <c r="MSS24" s="85"/>
      <c r="MST24" s="85"/>
      <c r="MSU24" s="85"/>
      <c r="MSV24" s="85"/>
      <c r="MSW24" s="85"/>
      <c r="MSX24" s="85"/>
      <c r="MSY24" s="85"/>
      <c r="MSZ24" s="85"/>
      <c r="MTA24" s="85"/>
      <c r="MTB24" s="85"/>
      <c r="MTC24" s="85"/>
      <c r="MTD24" s="85"/>
      <c r="MTE24" s="85"/>
      <c r="MTF24" s="85"/>
      <c r="MTG24" s="85"/>
      <c r="MTH24" s="85"/>
      <c r="MTI24" s="85"/>
      <c r="MTJ24" s="85"/>
      <c r="MTK24" s="85"/>
      <c r="MTL24" s="85"/>
      <c r="MTM24" s="85"/>
      <c r="MTN24" s="85"/>
      <c r="MTO24" s="85"/>
      <c r="MTP24" s="85"/>
      <c r="MTQ24" s="85"/>
      <c r="MTR24" s="85"/>
      <c r="MTS24" s="85"/>
      <c r="MTT24" s="85"/>
      <c r="MTU24" s="85"/>
      <c r="MTV24" s="85"/>
      <c r="MTW24" s="85"/>
      <c r="MTX24" s="85"/>
      <c r="MTY24" s="85"/>
      <c r="MTZ24" s="85"/>
      <c r="MUA24" s="85"/>
      <c r="MUB24" s="85"/>
      <c r="MUC24" s="85"/>
      <c r="MUD24" s="85"/>
      <c r="MUE24" s="85"/>
      <c r="MUF24" s="85"/>
      <c r="MUG24" s="85"/>
      <c r="MUH24" s="85"/>
      <c r="MUI24" s="85"/>
      <c r="MUJ24" s="85"/>
      <c r="MUK24" s="85"/>
      <c r="MUL24" s="85"/>
      <c r="MUM24" s="85"/>
      <c r="MUN24" s="85"/>
      <c r="MUO24" s="85"/>
      <c r="MUP24" s="85"/>
      <c r="MUQ24" s="85"/>
      <c r="MUR24" s="85"/>
      <c r="MUS24" s="85"/>
      <c r="MUT24" s="85"/>
      <c r="MUU24" s="85"/>
      <c r="MUV24" s="85"/>
      <c r="MUW24" s="85"/>
      <c r="MUX24" s="85"/>
      <c r="MUY24" s="85"/>
      <c r="MUZ24" s="85"/>
      <c r="MVA24" s="85"/>
      <c r="MVB24" s="85"/>
      <c r="MVC24" s="85"/>
      <c r="MVD24" s="85"/>
      <c r="MVE24" s="85"/>
      <c r="MVF24" s="85"/>
      <c r="MVG24" s="85"/>
      <c r="MVH24" s="85"/>
      <c r="MVI24" s="85"/>
      <c r="MVJ24" s="85"/>
      <c r="MVK24" s="85"/>
      <c r="MVL24" s="85"/>
      <c r="MVM24" s="85"/>
      <c r="MVN24" s="85"/>
      <c r="MVO24" s="85"/>
      <c r="MVP24" s="85"/>
      <c r="MVQ24" s="85"/>
      <c r="MVR24" s="85"/>
      <c r="MVS24" s="85"/>
      <c r="MVT24" s="85"/>
      <c r="MVU24" s="85"/>
      <c r="MVV24" s="85"/>
      <c r="MVW24" s="85"/>
      <c r="MVX24" s="85"/>
      <c r="MVY24" s="85"/>
      <c r="MVZ24" s="85"/>
      <c r="MWA24" s="85"/>
      <c r="MWB24" s="85"/>
      <c r="MWC24" s="85"/>
      <c r="MWD24" s="85"/>
      <c r="MWE24" s="85"/>
      <c r="MWF24" s="85"/>
      <c r="MWG24" s="85"/>
      <c r="MWH24" s="85"/>
      <c r="MWI24" s="85"/>
      <c r="MWJ24" s="85"/>
      <c r="MWK24" s="85"/>
      <c r="MWL24" s="85"/>
      <c r="MWM24" s="85"/>
      <c r="MWN24" s="85"/>
      <c r="MWO24" s="85"/>
      <c r="MWP24" s="85"/>
      <c r="MWQ24" s="85"/>
      <c r="MWR24" s="85"/>
      <c r="MWS24" s="85"/>
      <c r="MWT24" s="85"/>
      <c r="MWU24" s="85"/>
      <c r="MWV24" s="85"/>
      <c r="MWW24" s="85"/>
      <c r="MWX24" s="85"/>
      <c r="MWY24" s="85"/>
      <c r="MWZ24" s="85"/>
      <c r="MXA24" s="85"/>
      <c r="MXB24" s="85"/>
      <c r="MXC24" s="85"/>
      <c r="MXD24" s="85"/>
      <c r="MXE24" s="85"/>
      <c r="MXF24" s="85"/>
      <c r="MXG24" s="85"/>
      <c r="MXH24" s="85"/>
      <c r="MXI24" s="85"/>
      <c r="MXJ24" s="85"/>
      <c r="MXK24" s="85"/>
      <c r="MXL24" s="85"/>
      <c r="MXM24" s="85"/>
      <c r="MXN24" s="85"/>
      <c r="MXO24" s="85"/>
      <c r="MXP24" s="85"/>
      <c r="MXQ24" s="85"/>
      <c r="MXR24" s="85"/>
      <c r="MXS24" s="85"/>
      <c r="MXT24" s="85"/>
      <c r="MXU24" s="85"/>
      <c r="MXV24" s="85"/>
      <c r="MXW24" s="85"/>
      <c r="MXX24" s="85"/>
      <c r="MXY24" s="85"/>
      <c r="MXZ24" s="85"/>
      <c r="MYA24" s="85"/>
      <c r="MYB24" s="85"/>
      <c r="MYC24" s="85"/>
      <c r="MYD24" s="85"/>
      <c r="MYE24" s="85"/>
      <c r="MYF24" s="85"/>
      <c r="MYG24" s="85"/>
      <c r="MYH24" s="85"/>
      <c r="MYI24" s="85"/>
      <c r="MYJ24" s="85"/>
      <c r="MYK24" s="85"/>
      <c r="MYL24" s="85"/>
      <c r="MYM24" s="85"/>
      <c r="MYN24" s="85"/>
      <c r="MYO24" s="85"/>
      <c r="MYP24" s="85"/>
      <c r="MYQ24" s="85"/>
      <c r="MYR24" s="85"/>
      <c r="MYS24" s="85"/>
      <c r="MYT24" s="85"/>
      <c r="MYU24" s="85"/>
      <c r="MYV24" s="85"/>
      <c r="MYW24" s="85"/>
      <c r="MYX24" s="85"/>
      <c r="MYY24" s="85"/>
      <c r="MYZ24" s="85"/>
      <c r="MZA24" s="85"/>
      <c r="MZB24" s="85"/>
      <c r="MZC24" s="85"/>
      <c r="MZD24" s="85"/>
      <c r="MZE24" s="85"/>
      <c r="MZF24" s="85"/>
      <c r="MZG24" s="85"/>
      <c r="MZH24" s="85"/>
      <c r="MZI24" s="85"/>
      <c r="MZJ24" s="85"/>
      <c r="MZK24" s="85"/>
      <c r="MZL24" s="85"/>
      <c r="MZM24" s="85"/>
      <c r="MZN24" s="85"/>
      <c r="MZO24" s="85"/>
      <c r="MZP24" s="85"/>
      <c r="MZQ24" s="85"/>
      <c r="MZR24" s="85"/>
      <c r="MZS24" s="85"/>
      <c r="MZT24" s="85"/>
      <c r="MZU24" s="85"/>
      <c r="MZV24" s="85"/>
      <c r="MZW24" s="85"/>
      <c r="MZX24" s="85"/>
      <c r="MZY24" s="85"/>
      <c r="MZZ24" s="85"/>
      <c r="NAA24" s="85"/>
      <c r="NAB24" s="85"/>
      <c r="NAC24" s="85"/>
      <c r="NAD24" s="85"/>
      <c r="NAE24" s="85"/>
      <c r="NAF24" s="85"/>
      <c r="NAG24" s="85"/>
      <c r="NAH24" s="85"/>
      <c r="NAI24" s="85"/>
      <c r="NAJ24" s="85"/>
      <c r="NAK24" s="85"/>
      <c r="NAL24" s="85"/>
      <c r="NAM24" s="85"/>
      <c r="NAN24" s="85"/>
      <c r="NAO24" s="85"/>
      <c r="NAP24" s="85"/>
      <c r="NAQ24" s="85"/>
      <c r="NAR24" s="85"/>
      <c r="NAS24" s="85"/>
      <c r="NAT24" s="85"/>
      <c r="NAU24" s="85"/>
      <c r="NAV24" s="85"/>
      <c r="NAW24" s="85"/>
      <c r="NAX24" s="85"/>
      <c r="NAY24" s="85"/>
      <c r="NAZ24" s="85"/>
      <c r="NBA24" s="85"/>
      <c r="NBB24" s="85"/>
      <c r="NBC24" s="85"/>
      <c r="NBD24" s="85"/>
      <c r="NBE24" s="85"/>
      <c r="NBF24" s="85"/>
      <c r="NBG24" s="85"/>
      <c r="NBH24" s="85"/>
      <c r="NBI24" s="85"/>
      <c r="NBJ24" s="85"/>
      <c r="NBK24" s="85"/>
      <c r="NBL24" s="85"/>
      <c r="NBM24" s="85"/>
      <c r="NBN24" s="85"/>
      <c r="NBO24" s="85"/>
      <c r="NBP24" s="85"/>
      <c r="NBQ24" s="85"/>
      <c r="NBR24" s="85"/>
      <c r="NBS24" s="85"/>
      <c r="NBT24" s="85"/>
      <c r="NBU24" s="85"/>
      <c r="NBV24" s="85"/>
      <c r="NBW24" s="85"/>
      <c r="NBX24" s="85"/>
      <c r="NBY24" s="85"/>
      <c r="NBZ24" s="85"/>
      <c r="NCA24" s="85"/>
      <c r="NCB24" s="85"/>
      <c r="NCC24" s="85"/>
      <c r="NCD24" s="85"/>
      <c r="NCE24" s="85"/>
      <c r="NCF24" s="85"/>
      <c r="NCG24" s="85"/>
      <c r="NCH24" s="85"/>
      <c r="NCI24" s="85"/>
      <c r="NCJ24" s="85"/>
      <c r="NCK24" s="85"/>
      <c r="NCL24" s="85"/>
      <c r="NCM24" s="85"/>
      <c r="NCN24" s="85"/>
      <c r="NCO24" s="85"/>
      <c r="NCP24" s="85"/>
      <c r="NCQ24" s="85"/>
      <c r="NCR24" s="85"/>
      <c r="NCS24" s="85"/>
      <c r="NCT24" s="85"/>
      <c r="NCU24" s="85"/>
      <c r="NCV24" s="85"/>
      <c r="NCW24" s="85"/>
      <c r="NCX24" s="85"/>
      <c r="NCY24" s="85"/>
      <c r="NCZ24" s="85"/>
      <c r="NDA24" s="85"/>
      <c r="NDB24" s="85"/>
      <c r="NDC24" s="85"/>
      <c r="NDD24" s="85"/>
      <c r="NDE24" s="85"/>
      <c r="NDF24" s="85"/>
      <c r="NDG24" s="85"/>
      <c r="NDH24" s="85"/>
      <c r="NDI24" s="85"/>
      <c r="NDJ24" s="85"/>
      <c r="NDK24" s="85"/>
      <c r="NDL24" s="85"/>
      <c r="NDM24" s="85"/>
      <c r="NDN24" s="85"/>
      <c r="NDO24" s="85"/>
      <c r="NDP24" s="85"/>
      <c r="NDQ24" s="85"/>
      <c r="NDR24" s="85"/>
      <c r="NDS24" s="85"/>
      <c r="NDT24" s="85"/>
      <c r="NDU24" s="85"/>
      <c r="NDV24" s="85"/>
      <c r="NDW24" s="85"/>
      <c r="NDX24" s="85"/>
      <c r="NDY24" s="85"/>
      <c r="NDZ24" s="85"/>
      <c r="NEA24" s="85"/>
      <c r="NEB24" s="85"/>
      <c r="NEC24" s="85"/>
      <c r="NED24" s="85"/>
      <c r="NEE24" s="85"/>
      <c r="NEF24" s="85"/>
      <c r="NEG24" s="85"/>
      <c r="NEH24" s="85"/>
      <c r="NEI24" s="85"/>
      <c r="NEJ24" s="85"/>
      <c r="NEK24" s="85"/>
      <c r="NEL24" s="85"/>
      <c r="NEM24" s="85"/>
      <c r="NEN24" s="85"/>
      <c r="NEO24" s="85"/>
      <c r="NEP24" s="85"/>
      <c r="NEQ24" s="85"/>
      <c r="NER24" s="85"/>
      <c r="NES24" s="85"/>
      <c r="NET24" s="85"/>
      <c r="NEU24" s="85"/>
      <c r="NEV24" s="85"/>
      <c r="NEW24" s="85"/>
      <c r="NEX24" s="85"/>
      <c r="NEY24" s="85"/>
      <c r="NEZ24" s="85"/>
      <c r="NFA24" s="85"/>
      <c r="NFB24" s="85"/>
      <c r="NFC24" s="85"/>
      <c r="NFD24" s="85"/>
      <c r="NFE24" s="85"/>
      <c r="NFF24" s="85"/>
      <c r="NFG24" s="85"/>
      <c r="NFH24" s="85"/>
      <c r="NFI24" s="85"/>
      <c r="NFJ24" s="85"/>
      <c r="NFK24" s="85"/>
      <c r="NFL24" s="85"/>
      <c r="NFM24" s="85"/>
      <c r="NFN24" s="85"/>
      <c r="NFO24" s="85"/>
      <c r="NFP24" s="85"/>
      <c r="NFQ24" s="85"/>
      <c r="NFR24" s="85"/>
      <c r="NFS24" s="85"/>
      <c r="NFT24" s="85"/>
      <c r="NFU24" s="85"/>
      <c r="NFV24" s="85"/>
      <c r="NFW24" s="85"/>
      <c r="NFX24" s="85"/>
      <c r="NFY24" s="85"/>
      <c r="NFZ24" s="85"/>
      <c r="NGA24" s="85"/>
      <c r="NGB24" s="85"/>
      <c r="NGC24" s="85"/>
      <c r="NGD24" s="85"/>
      <c r="NGE24" s="85"/>
      <c r="NGF24" s="85"/>
      <c r="NGG24" s="85"/>
      <c r="NGH24" s="85"/>
      <c r="NGI24" s="85"/>
      <c r="NGJ24" s="85"/>
      <c r="NGK24" s="85"/>
      <c r="NGL24" s="85"/>
      <c r="NGM24" s="85"/>
      <c r="NGN24" s="85"/>
      <c r="NGO24" s="85"/>
      <c r="NGP24" s="85"/>
      <c r="NGQ24" s="85"/>
      <c r="NGR24" s="85"/>
      <c r="NGS24" s="85"/>
      <c r="NGT24" s="85"/>
      <c r="NGU24" s="85"/>
      <c r="NGV24" s="85"/>
      <c r="NGW24" s="85"/>
      <c r="NGX24" s="85"/>
      <c r="NGY24" s="85"/>
      <c r="NGZ24" s="85"/>
      <c r="NHA24" s="85"/>
      <c r="NHB24" s="85"/>
      <c r="NHC24" s="85"/>
      <c r="NHD24" s="85"/>
      <c r="NHE24" s="85"/>
      <c r="NHF24" s="85"/>
      <c r="NHG24" s="85"/>
      <c r="NHH24" s="85"/>
      <c r="NHI24" s="85"/>
      <c r="NHJ24" s="85"/>
      <c r="NHK24" s="85"/>
      <c r="NHL24" s="85"/>
      <c r="NHM24" s="85"/>
      <c r="NHN24" s="85"/>
      <c r="NHO24" s="85"/>
      <c r="NHP24" s="85"/>
      <c r="NHQ24" s="85"/>
      <c r="NHR24" s="85"/>
      <c r="NHS24" s="85"/>
      <c r="NHT24" s="85"/>
      <c r="NHU24" s="85"/>
      <c r="NHV24" s="85"/>
      <c r="NHW24" s="85"/>
      <c r="NHX24" s="85"/>
      <c r="NHY24" s="85"/>
      <c r="NHZ24" s="85"/>
      <c r="NIA24" s="85"/>
      <c r="NIB24" s="85"/>
      <c r="NIC24" s="85"/>
      <c r="NID24" s="85"/>
      <c r="NIE24" s="85"/>
      <c r="NIF24" s="85"/>
      <c r="NIG24" s="85"/>
      <c r="NIH24" s="85"/>
      <c r="NII24" s="85"/>
      <c r="NIJ24" s="85"/>
      <c r="NIK24" s="85"/>
      <c r="NIL24" s="85"/>
      <c r="NIM24" s="85"/>
      <c r="NIN24" s="85"/>
      <c r="NIO24" s="85"/>
      <c r="NIP24" s="85"/>
      <c r="NIQ24" s="85"/>
      <c r="NIR24" s="85"/>
      <c r="NIS24" s="85"/>
      <c r="NIT24" s="85"/>
      <c r="NIU24" s="85"/>
      <c r="NIV24" s="85"/>
      <c r="NIW24" s="85"/>
      <c r="NIX24" s="85"/>
      <c r="NIY24" s="85"/>
      <c r="NIZ24" s="85"/>
      <c r="NJA24" s="85"/>
      <c r="NJB24" s="85"/>
      <c r="NJC24" s="85"/>
      <c r="NJD24" s="85"/>
      <c r="NJE24" s="85"/>
      <c r="NJF24" s="85"/>
      <c r="NJG24" s="85"/>
      <c r="NJH24" s="85"/>
      <c r="NJI24" s="85"/>
      <c r="NJJ24" s="85"/>
      <c r="NJK24" s="85"/>
      <c r="NJL24" s="85"/>
      <c r="NJM24" s="85"/>
      <c r="NJN24" s="85"/>
      <c r="NJO24" s="85"/>
      <c r="NJP24" s="85"/>
      <c r="NJQ24" s="85"/>
      <c r="NJR24" s="85"/>
      <c r="NJS24" s="85"/>
      <c r="NJT24" s="85"/>
      <c r="NJU24" s="85"/>
      <c r="NJV24" s="85"/>
      <c r="NJW24" s="85"/>
      <c r="NJX24" s="85"/>
      <c r="NJY24" s="85"/>
      <c r="NJZ24" s="85"/>
      <c r="NKA24" s="85"/>
      <c r="NKB24" s="85"/>
      <c r="NKC24" s="85"/>
      <c r="NKD24" s="85"/>
      <c r="NKE24" s="85"/>
      <c r="NKF24" s="85"/>
      <c r="NKG24" s="85"/>
      <c r="NKH24" s="85"/>
      <c r="NKI24" s="85"/>
      <c r="NKJ24" s="85"/>
      <c r="NKK24" s="85"/>
      <c r="NKL24" s="85"/>
      <c r="NKM24" s="85"/>
      <c r="NKN24" s="85"/>
      <c r="NKO24" s="85"/>
      <c r="NKP24" s="85"/>
      <c r="NKQ24" s="85"/>
      <c r="NKR24" s="85"/>
      <c r="NKS24" s="85"/>
      <c r="NKT24" s="85"/>
      <c r="NKU24" s="85"/>
      <c r="NKV24" s="85"/>
      <c r="NKW24" s="85"/>
      <c r="NKX24" s="85"/>
      <c r="NKY24" s="85"/>
      <c r="NKZ24" s="85"/>
      <c r="NLA24" s="85"/>
      <c r="NLB24" s="85"/>
      <c r="NLC24" s="85"/>
      <c r="NLD24" s="85"/>
      <c r="NLE24" s="85"/>
      <c r="NLF24" s="85"/>
      <c r="NLG24" s="85"/>
      <c r="NLH24" s="85"/>
      <c r="NLI24" s="85"/>
      <c r="NLJ24" s="85"/>
      <c r="NLK24" s="85"/>
      <c r="NLL24" s="85"/>
      <c r="NLM24" s="85"/>
      <c r="NLN24" s="85"/>
      <c r="NLO24" s="85"/>
      <c r="NLP24" s="85"/>
      <c r="NLQ24" s="85"/>
      <c r="NLR24" s="85"/>
      <c r="NLS24" s="85"/>
      <c r="NLT24" s="85"/>
      <c r="NLU24" s="85"/>
      <c r="NLV24" s="85"/>
      <c r="NLW24" s="85"/>
      <c r="NLX24" s="85"/>
      <c r="NLY24" s="85"/>
      <c r="NLZ24" s="85"/>
      <c r="NMA24" s="85"/>
      <c r="NMB24" s="85"/>
      <c r="NMC24" s="85"/>
      <c r="NMD24" s="85"/>
      <c r="NME24" s="85"/>
      <c r="NMF24" s="85"/>
      <c r="NMG24" s="85"/>
      <c r="NMH24" s="85"/>
      <c r="NMI24" s="85"/>
      <c r="NMJ24" s="85"/>
      <c r="NMK24" s="85"/>
      <c r="NML24" s="85"/>
      <c r="NMM24" s="85"/>
      <c r="NMN24" s="85"/>
      <c r="NMO24" s="85"/>
      <c r="NMP24" s="85"/>
      <c r="NMQ24" s="85"/>
      <c r="NMR24" s="85"/>
      <c r="NMS24" s="85"/>
      <c r="NMT24" s="85"/>
      <c r="NMU24" s="85"/>
      <c r="NMV24" s="85"/>
      <c r="NMW24" s="85"/>
      <c r="NMX24" s="85"/>
      <c r="NMY24" s="85"/>
      <c r="NMZ24" s="85"/>
      <c r="NNA24" s="85"/>
      <c r="NNB24" s="85"/>
      <c r="NNC24" s="85"/>
      <c r="NND24" s="85"/>
      <c r="NNE24" s="85"/>
      <c r="NNF24" s="85"/>
      <c r="NNG24" s="85"/>
      <c r="NNH24" s="85"/>
      <c r="NNI24" s="85"/>
      <c r="NNJ24" s="85"/>
      <c r="NNK24" s="85"/>
      <c r="NNL24" s="85"/>
      <c r="NNM24" s="85"/>
      <c r="NNN24" s="85"/>
      <c r="NNO24" s="85"/>
      <c r="NNP24" s="85"/>
      <c r="NNQ24" s="85"/>
      <c r="NNR24" s="85"/>
      <c r="NNS24" s="85"/>
      <c r="NNT24" s="85"/>
      <c r="NNU24" s="85"/>
      <c r="NNV24" s="85"/>
      <c r="NNW24" s="85"/>
      <c r="NNX24" s="85"/>
      <c r="NNY24" s="85"/>
      <c r="NNZ24" s="85"/>
      <c r="NOA24" s="85"/>
      <c r="NOB24" s="85"/>
      <c r="NOC24" s="85"/>
      <c r="NOD24" s="85"/>
      <c r="NOE24" s="85"/>
      <c r="NOF24" s="85"/>
      <c r="NOG24" s="85"/>
      <c r="NOH24" s="85"/>
      <c r="NOI24" s="85"/>
      <c r="NOJ24" s="85"/>
      <c r="NOK24" s="85"/>
      <c r="NOL24" s="85"/>
      <c r="NOM24" s="85"/>
      <c r="NON24" s="85"/>
      <c r="NOO24" s="85"/>
      <c r="NOP24" s="85"/>
      <c r="NOQ24" s="85"/>
      <c r="NOR24" s="85"/>
      <c r="NOS24" s="85"/>
      <c r="NOT24" s="85"/>
      <c r="NOU24" s="85"/>
      <c r="NOV24" s="85"/>
      <c r="NOW24" s="85"/>
      <c r="NOX24" s="85"/>
      <c r="NOY24" s="85"/>
      <c r="NOZ24" s="85"/>
      <c r="NPA24" s="85"/>
      <c r="NPB24" s="85"/>
      <c r="NPC24" s="85"/>
      <c r="NPD24" s="85"/>
      <c r="NPE24" s="85"/>
      <c r="NPF24" s="85"/>
      <c r="NPG24" s="85"/>
      <c r="NPH24" s="85"/>
      <c r="NPI24" s="85"/>
      <c r="NPJ24" s="85"/>
      <c r="NPK24" s="85"/>
      <c r="NPL24" s="85"/>
      <c r="NPM24" s="85"/>
      <c r="NPN24" s="85"/>
      <c r="NPO24" s="85"/>
      <c r="NPP24" s="85"/>
      <c r="NPQ24" s="85"/>
      <c r="NPR24" s="85"/>
      <c r="NPS24" s="85"/>
      <c r="NPT24" s="85"/>
      <c r="NPU24" s="85"/>
      <c r="NPV24" s="85"/>
      <c r="NPW24" s="85"/>
      <c r="NPX24" s="85"/>
      <c r="NPY24" s="85"/>
      <c r="NPZ24" s="85"/>
      <c r="NQA24" s="85"/>
      <c r="NQB24" s="85"/>
      <c r="NQC24" s="85"/>
      <c r="NQD24" s="85"/>
      <c r="NQE24" s="85"/>
      <c r="NQF24" s="85"/>
      <c r="NQG24" s="85"/>
      <c r="NQH24" s="85"/>
      <c r="NQI24" s="85"/>
      <c r="NQJ24" s="85"/>
      <c r="NQK24" s="85"/>
      <c r="NQL24" s="85"/>
      <c r="NQM24" s="85"/>
      <c r="NQN24" s="85"/>
      <c r="NQO24" s="85"/>
      <c r="NQP24" s="85"/>
      <c r="NQQ24" s="85"/>
      <c r="NQR24" s="85"/>
      <c r="NQS24" s="85"/>
      <c r="NQT24" s="85"/>
      <c r="NQU24" s="85"/>
      <c r="NQV24" s="85"/>
      <c r="NQW24" s="85"/>
      <c r="NQX24" s="85"/>
      <c r="NQY24" s="85"/>
      <c r="NQZ24" s="85"/>
      <c r="NRA24" s="85"/>
      <c r="NRB24" s="85"/>
      <c r="NRC24" s="85"/>
      <c r="NRD24" s="85"/>
      <c r="NRE24" s="85"/>
      <c r="NRF24" s="85"/>
      <c r="NRG24" s="85"/>
      <c r="NRH24" s="85"/>
      <c r="NRI24" s="85"/>
      <c r="NRJ24" s="85"/>
      <c r="NRK24" s="85"/>
      <c r="NRL24" s="85"/>
      <c r="NRM24" s="85"/>
      <c r="NRN24" s="85"/>
      <c r="NRO24" s="85"/>
      <c r="NRP24" s="85"/>
      <c r="NRQ24" s="85"/>
      <c r="NRR24" s="85"/>
      <c r="NRS24" s="85"/>
      <c r="NRT24" s="85"/>
      <c r="NRU24" s="85"/>
      <c r="NRV24" s="85"/>
      <c r="NRW24" s="85"/>
      <c r="NRX24" s="85"/>
      <c r="NRY24" s="85"/>
      <c r="NRZ24" s="85"/>
      <c r="NSA24" s="85"/>
      <c r="NSB24" s="85"/>
      <c r="NSC24" s="85"/>
      <c r="NSD24" s="85"/>
      <c r="NSE24" s="85"/>
      <c r="NSF24" s="85"/>
      <c r="NSG24" s="85"/>
      <c r="NSH24" s="85"/>
      <c r="NSI24" s="85"/>
      <c r="NSJ24" s="85"/>
      <c r="NSK24" s="85"/>
      <c r="NSL24" s="85"/>
      <c r="NSM24" s="85"/>
      <c r="NSN24" s="85"/>
      <c r="NSO24" s="85"/>
      <c r="NSP24" s="85"/>
      <c r="NSQ24" s="85"/>
      <c r="NSR24" s="85"/>
      <c r="NSS24" s="85"/>
      <c r="NST24" s="85"/>
      <c r="NSU24" s="85"/>
      <c r="NSV24" s="85"/>
      <c r="NSW24" s="85"/>
      <c r="NSX24" s="85"/>
      <c r="NSY24" s="85"/>
      <c r="NSZ24" s="85"/>
      <c r="NTA24" s="85"/>
      <c r="NTB24" s="85"/>
      <c r="NTC24" s="85"/>
      <c r="NTD24" s="85"/>
      <c r="NTE24" s="85"/>
      <c r="NTF24" s="85"/>
      <c r="NTG24" s="85"/>
      <c r="NTH24" s="85"/>
      <c r="NTI24" s="85"/>
      <c r="NTJ24" s="85"/>
      <c r="NTK24" s="85"/>
      <c r="NTL24" s="85"/>
      <c r="NTM24" s="85"/>
      <c r="NTN24" s="85"/>
      <c r="NTO24" s="85"/>
      <c r="NTP24" s="85"/>
      <c r="NTQ24" s="85"/>
      <c r="NTR24" s="85"/>
      <c r="NTS24" s="85"/>
      <c r="NTT24" s="85"/>
      <c r="NTU24" s="85"/>
      <c r="NTV24" s="85"/>
      <c r="NTW24" s="85"/>
      <c r="NTX24" s="85"/>
      <c r="NTY24" s="85"/>
      <c r="NTZ24" s="85"/>
      <c r="NUA24" s="85"/>
      <c r="NUB24" s="85"/>
      <c r="NUC24" s="85"/>
      <c r="NUD24" s="85"/>
      <c r="NUE24" s="85"/>
      <c r="NUF24" s="85"/>
      <c r="NUG24" s="85"/>
      <c r="NUH24" s="85"/>
      <c r="NUI24" s="85"/>
      <c r="NUJ24" s="85"/>
      <c r="NUK24" s="85"/>
      <c r="NUL24" s="85"/>
      <c r="NUM24" s="85"/>
      <c r="NUN24" s="85"/>
      <c r="NUO24" s="85"/>
      <c r="NUP24" s="85"/>
      <c r="NUQ24" s="85"/>
      <c r="NUR24" s="85"/>
      <c r="NUS24" s="85"/>
      <c r="NUT24" s="85"/>
      <c r="NUU24" s="85"/>
      <c r="NUV24" s="85"/>
      <c r="NUW24" s="85"/>
      <c r="NUX24" s="85"/>
      <c r="NUY24" s="85"/>
      <c r="NUZ24" s="85"/>
      <c r="NVA24" s="85"/>
      <c r="NVB24" s="85"/>
      <c r="NVC24" s="85"/>
      <c r="NVD24" s="85"/>
      <c r="NVE24" s="85"/>
      <c r="NVF24" s="85"/>
      <c r="NVG24" s="85"/>
      <c r="NVH24" s="85"/>
      <c r="NVI24" s="85"/>
      <c r="NVJ24" s="85"/>
      <c r="NVK24" s="85"/>
      <c r="NVL24" s="85"/>
      <c r="NVM24" s="85"/>
      <c r="NVN24" s="85"/>
      <c r="NVO24" s="85"/>
      <c r="NVP24" s="85"/>
      <c r="NVQ24" s="85"/>
      <c r="NVR24" s="85"/>
      <c r="NVS24" s="85"/>
      <c r="NVT24" s="85"/>
      <c r="NVU24" s="85"/>
      <c r="NVV24" s="85"/>
      <c r="NVW24" s="85"/>
      <c r="NVX24" s="85"/>
      <c r="NVY24" s="85"/>
      <c r="NVZ24" s="85"/>
      <c r="NWA24" s="85"/>
      <c r="NWB24" s="85"/>
      <c r="NWC24" s="85"/>
      <c r="NWD24" s="85"/>
      <c r="NWE24" s="85"/>
      <c r="NWF24" s="85"/>
      <c r="NWG24" s="85"/>
      <c r="NWH24" s="85"/>
      <c r="NWI24" s="85"/>
      <c r="NWJ24" s="85"/>
      <c r="NWK24" s="85"/>
      <c r="NWL24" s="85"/>
      <c r="NWM24" s="85"/>
      <c r="NWN24" s="85"/>
      <c r="NWO24" s="85"/>
      <c r="NWP24" s="85"/>
      <c r="NWQ24" s="85"/>
      <c r="NWR24" s="85"/>
      <c r="NWS24" s="85"/>
      <c r="NWT24" s="85"/>
      <c r="NWU24" s="85"/>
      <c r="NWV24" s="85"/>
      <c r="NWW24" s="85"/>
      <c r="NWX24" s="85"/>
      <c r="NWY24" s="85"/>
      <c r="NWZ24" s="85"/>
      <c r="NXA24" s="85"/>
      <c r="NXB24" s="85"/>
      <c r="NXC24" s="85"/>
      <c r="NXD24" s="85"/>
      <c r="NXE24" s="85"/>
      <c r="NXF24" s="85"/>
      <c r="NXG24" s="85"/>
      <c r="NXH24" s="85"/>
      <c r="NXI24" s="85"/>
      <c r="NXJ24" s="85"/>
      <c r="NXK24" s="85"/>
      <c r="NXL24" s="85"/>
      <c r="NXM24" s="85"/>
      <c r="NXN24" s="85"/>
      <c r="NXO24" s="85"/>
      <c r="NXP24" s="85"/>
      <c r="NXQ24" s="85"/>
      <c r="NXR24" s="85"/>
      <c r="NXS24" s="85"/>
      <c r="NXT24" s="85"/>
      <c r="NXU24" s="85"/>
      <c r="NXV24" s="85"/>
      <c r="NXW24" s="85"/>
      <c r="NXX24" s="85"/>
      <c r="NXY24" s="85"/>
      <c r="NXZ24" s="85"/>
      <c r="NYA24" s="85"/>
      <c r="NYB24" s="85"/>
      <c r="NYC24" s="85"/>
      <c r="NYD24" s="85"/>
      <c r="NYE24" s="85"/>
      <c r="NYF24" s="85"/>
      <c r="NYG24" s="85"/>
      <c r="NYH24" s="85"/>
      <c r="NYI24" s="85"/>
      <c r="NYJ24" s="85"/>
      <c r="NYK24" s="85"/>
      <c r="NYL24" s="85"/>
      <c r="NYM24" s="85"/>
      <c r="NYN24" s="85"/>
      <c r="NYO24" s="85"/>
      <c r="NYP24" s="85"/>
      <c r="NYQ24" s="85"/>
      <c r="NYR24" s="85"/>
      <c r="NYS24" s="85"/>
      <c r="NYT24" s="85"/>
      <c r="NYU24" s="85"/>
      <c r="NYV24" s="85"/>
      <c r="NYW24" s="85"/>
      <c r="NYX24" s="85"/>
      <c r="NYY24" s="85"/>
      <c r="NYZ24" s="85"/>
      <c r="NZA24" s="85"/>
      <c r="NZB24" s="85"/>
      <c r="NZC24" s="85"/>
      <c r="NZD24" s="85"/>
      <c r="NZE24" s="85"/>
      <c r="NZF24" s="85"/>
      <c r="NZG24" s="85"/>
      <c r="NZH24" s="85"/>
      <c r="NZI24" s="85"/>
      <c r="NZJ24" s="85"/>
      <c r="NZK24" s="85"/>
      <c r="NZL24" s="85"/>
      <c r="NZM24" s="85"/>
      <c r="NZN24" s="85"/>
      <c r="NZO24" s="85"/>
      <c r="NZP24" s="85"/>
      <c r="NZQ24" s="85"/>
      <c r="NZR24" s="85"/>
      <c r="NZS24" s="85"/>
      <c r="NZT24" s="85"/>
      <c r="NZU24" s="85"/>
      <c r="NZV24" s="85"/>
      <c r="NZW24" s="85"/>
      <c r="NZX24" s="85"/>
      <c r="NZY24" s="85"/>
      <c r="NZZ24" s="85"/>
      <c r="OAA24" s="85"/>
      <c r="OAB24" s="85"/>
      <c r="OAC24" s="85"/>
      <c r="OAD24" s="85"/>
      <c r="OAE24" s="85"/>
      <c r="OAF24" s="85"/>
      <c r="OAG24" s="85"/>
      <c r="OAH24" s="85"/>
      <c r="OAI24" s="85"/>
      <c r="OAJ24" s="85"/>
      <c r="OAK24" s="85"/>
      <c r="OAL24" s="85"/>
      <c r="OAM24" s="85"/>
      <c r="OAN24" s="85"/>
      <c r="OAO24" s="85"/>
      <c r="OAP24" s="85"/>
      <c r="OAQ24" s="85"/>
      <c r="OAR24" s="85"/>
      <c r="OAS24" s="85"/>
      <c r="OAT24" s="85"/>
      <c r="OAU24" s="85"/>
      <c r="OAV24" s="85"/>
      <c r="OAW24" s="85"/>
      <c r="OAX24" s="85"/>
      <c r="OAY24" s="85"/>
      <c r="OAZ24" s="85"/>
      <c r="OBA24" s="85"/>
      <c r="OBB24" s="85"/>
      <c r="OBC24" s="85"/>
      <c r="OBD24" s="85"/>
      <c r="OBE24" s="85"/>
      <c r="OBF24" s="85"/>
      <c r="OBG24" s="85"/>
      <c r="OBH24" s="85"/>
      <c r="OBI24" s="85"/>
      <c r="OBJ24" s="85"/>
      <c r="OBK24" s="85"/>
      <c r="OBL24" s="85"/>
      <c r="OBM24" s="85"/>
      <c r="OBN24" s="85"/>
      <c r="OBO24" s="85"/>
      <c r="OBP24" s="85"/>
      <c r="OBQ24" s="85"/>
      <c r="OBR24" s="85"/>
      <c r="OBS24" s="85"/>
      <c r="OBT24" s="85"/>
      <c r="OBU24" s="85"/>
      <c r="OBV24" s="85"/>
      <c r="OBW24" s="85"/>
      <c r="OBX24" s="85"/>
      <c r="OBY24" s="85"/>
      <c r="OBZ24" s="85"/>
      <c r="OCA24" s="85"/>
      <c r="OCB24" s="85"/>
      <c r="OCC24" s="85"/>
      <c r="OCD24" s="85"/>
      <c r="OCE24" s="85"/>
      <c r="OCF24" s="85"/>
      <c r="OCG24" s="85"/>
      <c r="OCH24" s="85"/>
      <c r="OCI24" s="85"/>
      <c r="OCJ24" s="85"/>
      <c r="OCK24" s="85"/>
      <c r="OCL24" s="85"/>
      <c r="OCM24" s="85"/>
      <c r="OCN24" s="85"/>
      <c r="OCO24" s="85"/>
      <c r="OCP24" s="85"/>
      <c r="OCQ24" s="85"/>
      <c r="OCR24" s="85"/>
      <c r="OCS24" s="85"/>
      <c r="OCT24" s="85"/>
      <c r="OCU24" s="85"/>
      <c r="OCV24" s="85"/>
      <c r="OCW24" s="85"/>
      <c r="OCX24" s="85"/>
      <c r="OCY24" s="85"/>
      <c r="OCZ24" s="85"/>
      <c r="ODA24" s="85"/>
      <c r="ODB24" s="85"/>
      <c r="ODC24" s="85"/>
      <c r="ODD24" s="85"/>
      <c r="ODE24" s="85"/>
      <c r="ODF24" s="85"/>
      <c r="ODG24" s="85"/>
      <c r="ODH24" s="85"/>
      <c r="ODI24" s="85"/>
      <c r="ODJ24" s="85"/>
      <c r="ODK24" s="85"/>
      <c r="ODL24" s="85"/>
      <c r="ODM24" s="85"/>
      <c r="ODN24" s="85"/>
      <c r="ODO24" s="85"/>
      <c r="ODP24" s="85"/>
      <c r="ODQ24" s="85"/>
      <c r="ODR24" s="85"/>
      <c r="ODS24" s="85"/>
      <c r="ODT24" s="85"/>
      <c r="ODU24" s="85"/>
      <c r="ODV24" s="85"/>
      <c r="ODW24" s="85"/>
      <c r="ODX24" s="85"/>
      <c r="ODY24" s="85"/>
      <c r="ODZ24" s="85"/>
      <c r="OEA24" s="85"/>
      <c r="OEB24" s="85"/>
      <c r="OEC24" s="85"/>
      <c r="OED24" s="85"/>
      <c r="OEE24" s="85"/>
      <c r="OEF24" s="85"/>
      <c r="OEG24" s="85"/>
      <c r="OEH24" s="85"/>
      <c r="OEI24" s="85"/>
      <c r="OEJ24" s="85"/>
      <c r="OEK24" s="85"/>
      <c r="OEL24" s="85"/>
      <c r="OEM24" s="85"/>
      <c r="OEN24" s="85"/>
      <c r="OEO24" s="85"/>
      <c r="OEP24" s="85"/>
      <c r="OEQ24" s="85"/>
      <c r="OER24" s="85"/>
      <c r="OES24" s="85"/>
      <c r="OET24" s="85"/>
      <c r="OEU24" s="85"/>
      <c r="OEV24" s="85"/>
      <c r="OEW24" s="85"/>
      <c r="OEX24" s="85"/>
      <c r="OEY24" s="85"/>
      <c r="OEZ24" s="85"/>
      <c r="OFA24" s="85"/>
      <c r="OFB24" s="85"/>
      <c r="OFC24" s="85"/>
      <c r="OFD24" s="85"/>
      <c r="OFE24" s="85"/>
      <c r="OFF24" s="85"/>
      <c r="OFG24" s="85"/>
      <c r="OFH24" s="85"/>
      <c r="OFI24" s="85"/>
      <c r="OFJ24" s="85"/>
      <c r="OFK24" s="85"/>
      <c r="OFL24" s="85"/>
      <c r="OFM24" s="85"/>
      <c r="OFN24" s="85"/>
      <c r="OFO24" s="85"/>
      <c r="OFP24" s="85"/>
      <c r="OFQ24" s="85"/>
      <c r="OFR24" s="85"/>
      <c r="OFS24" s="85"/>
      <c r="OFT24" s="85"/>
      <c r="OFU24" s="85"/>
      <c r="OFV24" s="85"/>
      <c r="OFW24" s="85"/>
      <c r="OFX24" s="85"/>
      <c r="OFY24" s="85"/>
      <c r="OFZ24" s="85"/>
      <c r="OGA24" s="85"/>
      <c r="OGB24" s="85"/>
      <c r="OGC24" s="85"/>
      <c r="OGD24" s="85"/>
      <c r="OGE24" s="85"/>
      <c r="OGF24" s="85"/>
      <c r="OGG24" s="85"/>
      <c r="OGH24" s="85"/>
      <c r="OGI24" s="85"/>
      <c r="OGJ24" s="85"/>
      <c r="OGK24" s="85"/>
      <c r="OGL24" s="85"/>
      <c r="OGM24" s="85"/>
      <c r="OGN24" s="85"/>
      <c r="OGO24" s="85"/>
      <c r="OGP24" s="85"/>
      <c r="OGQ24" s="85"/>
      <c r="OGR24" s="85"/>
      <c r="OGS24" s="85"/>
      <c r="OGT24" s="85"/>
      <c r="OGU24" s="85"/>
      <c r="OGV24" s="85"/>
      <c r="OGW24" s="85"/>
      <c r="OGX24" s="85"/>
      <c r="OGY24" s="85"/>
      <c r="OGZ24" s="85"/>
      <c r="OHA24" s="85"/>
      <c r="OHB24" s="85"/>
      <c r="OHC24" s="85"/>
      <c r="OHD24" s="85"/>
      <c r="OHE24" s="85"/>
      <c r="OHF24" s="85"/>
      <c r="OHG24" s="85"/>
      <c r="OHH24" s="85"/>
      <c r="OHI24" s="85"/>
      <c r="OHJ24" s="85"/>
      <c r="OHK24" s="85"/>
      <c r="OHL24" s="85"/>
      <c r="OHM24" s="85"/>
      <c r="OHN24" s="85"/>
      <c r="OHO24" s="85"/>
      <c r="OHP24" s="85"/>
      <c r="OHQ24" s="85"/>
      <c r="OHR24" s="85"/>
      <c r="OHS24" s="85"/>
      <c r="OHT24" s="85"/>
      <c r="OHU24" s="85"/>
      <c r="OHV24" s="85"/>
      <c r="OHW24" s="85"/>
      <c r="OHX24" s="85"/>
      <c r="OHY24" s="85"/>
      <c r="OHZ24" s="85"/>
      <c r="OIA24" s="85"/>
      <c r="OIB24" s="85"/>
      <c r="OIC24" s="85"/>
      <c r="OID24" s="85"/>
      <c r="OIE24" s="85"/>
      <c r="OIF24" s="85"/>
      <c r="OIG24" s="85"/>
      <c r="OIH24" s="85"/>
      <c r="OII24" s="85"/>
      <c r="OIJ24" s="85"/>
      <c r="OIK24" s="85"/>
      <c r="OIL24" s="85"/>
      <c r="OIM24" s="85"/>
      <c r="OIN24" s="85"/>
      <c r="OIO24" s="85"/>
      <c r="OIP24" s="85"/>
      <c r="OIQ24" s="85"/>
      <c r="OIR24" s="85"/>
      <c r="OIS24" s="85"/>
      <c r="OIT24" s="85"/>
      <c r="OIU24" s="85"/>
      <c r="OIV24" s="85"/>
      <c r="OIW24" s="85"/>
      <c r="OIX24" s="85"/>
      <c r="OIY24" s="85"/>
      <c r="OIZ24" s="85"/>
      <c r="OJA24" s="85"/>
      <c r="OJB24" s="85"/>
      <c r="OJC24" s="85"/>
      <c r="OJD24" s="85"/>
      <c r="OJE24" s="85"/>
      <c r="OJF24" s="85"/>
      <c r="OJG24" s="85"/>
      <c r="OJH24" s="85"/>
      <c r="OJI24" s="85"/>
      <c r="OJJ24" s="85"/>
      <c r="OJK24" s="85"/>
      <c r="OJL24" s="85"/>
      <c r="OJM24" s="85"/>
      <c r="OJN24" s="85"/>
      <c r="OJO24" s="85"/>
      <c r="OJP24" s="85"/>
      <c r="OJQ24" s="85"/>
      <c r="OJR24" s="85"/>
      <c r="OJS24" s="85"/>
      <c r="OJT24" s="85"/>
      <c r="OJU24" s="85"/>
      <c r="OJV24" s="85"/>
      <c r="OJW24" s="85"/>
      <c r="OJX24" s="85"/>
      <c r="OJY24" s="85"/>
      <c r="OJZ24" s="85"/>
      <c r="OKA24" s="85"/>
      <c r="OKB24" s="85"/>
      <c r="OKC24" s="85"/>
      <c r="OKD24" s="85"/>
      <c r="OKE24" s="85"/>
      <c r="OKF24" s="85"/>
      <c r="OKG24" s="85"/>
      <c r="OKH24" s="85"/>
      <c r="OKI24" s="85"/>
      <c r="OKJ24" s="85"/>
      <c r="OKK24" s="85"/>
      <c r="OKL24" s="85"/>
      <c r="OKM24" s="85"/>
      <c r="OKN24" s="85"/>
      <c r="OKO24" s="85"/>
      <c r="OKP24" s="85"/>
      <c r="OKQ24" s="85"/>
      <c r="OKR24" s="85"/>
      <c r="OKS24" s="85"/>
      <c r="OKT24" s="85"/>
      <c r="OKU24" s="85"/>
      <c r="OKV24" s="85"/>
      <c r="OKW24" s="85"/>
      <c r="OKX24" s="85"/>
      <c r="OKY24" s="85"/>
      <c r="OKZ24" s="85"/>
      <c r="OLA24" s="85"/>
      <c r="OLB24" s="85"/>
      <c r="OLC24" s="85"/>
      <c r="OLD24" s="85"/>
      <c r="OLE24" s="85"/>
      <c r="OLF24" s="85"/>
      <c r="OLG24" s="85"/>
      <c r="OLH24" s="85"/>
      <c r="OLI24" s="85"/>
      <c r="OLJ24" s="85"/>
      <c r="OLK24" s="85"/>
      <c r="OLL24" s="85"/>
      <c r="OLM24" s="85"/>
      <c r="OLN24" s="85"/>
      <c r="OLO24" s="85"/>
      <c r="OLP24" s="85"/>
      <c r="OLQ24" s="85"/>
      <c r="OLR24" s="85"/>
      <c r="OLS24" s="85"/>
      <c r="OLT24" s="85"/>
      <c r="OLU24" s="85"/>
      <c r="OLV24" s="85"/>
      <c r="OLW24" s="85"/>
      <c r="OLX24" s="85"/>
      <c r="OLY24" s="85"/>
      <c r="OLZ24" s="85"/>
      <c r="OMA24" s="85"/>
      <c r="OMB24" s="85"/>
      <c r="OMC24" s="85"/>
      <c r="OMD24" s="85"/>
      <c r="OME24" s="85"/>
      <c r="OMF24" s="85"/>
      <c r="OMG24" s="85"/>
      <c r="OMH24" s="85"/>
      <c r="OMI24" s="85"/>
      <c r="OMJ24" s="85"/>
      <c r="OMK24" s="85"/>
      <c r="OML24" s="85"/>
      <c r="OMM24" s="85"/>
      <c r="OMN24" s="85"/>
      <c r="OMO24" s="85"/>
      <c r="OMP24" s="85"/>
      <c r="OMQ24" s="85"/>
      <c r="OMR24" s="85"/>
      <c r="OMS24" s="85"/>
      <c r="OMT24" s="85"/>
      <c r="OMU24" s="85"/>
      <c r="OMV24" s="85"/>
      <c r="OMW24" s="85"/>
      <c r="OMX24" s="85"/>
      <c r="OMY24" s="85"/>
      <c r="OMZ24" s="85"/>
      <c r="ONA24" s="85"/>
      <c r="ONB24" s="85"/>
      <c r="ONC24" s="85"/>
      <c r="OND24" s="85"/>
      <c r="ONE24" s="85"/>
      <c r="ONF24" s="85"/>
      <c r="ONG24" s="85"/>
      <c r="ONH24" s="85"/>
      <c r="ONI24" s="85"/>
      <c r="ONJ24" s="85"/>
      <c r="ONK24" s="85"/>
      <c r="ONL24" s="85"/>
      <c r="ONM24" s="85"/>
      <c r="ONN24" s="85"/>
      <c r="ONO24" s="85"/>
      <c r="ONP24" s="85"/>
      <c r="ONQ24" s="85"/>
      <c r="ONR24" s="85"/>
      <c r="ONS24" s="85"/>
      <c r="ONT24" s="85"/>
      <c r="ONU24" s="85"/>
      <c r="ONV24" s="85"/>
      <c r="ONW24" s="85"/>
      <c r="ONX24" s="85"/>
      <c r="ONY24" s="85"/>
      <c r="ONZ24" s="85"/>
      <c r="OOA24" s="85"/>
      <c r="OOB24" s="85"/>
      <c r="OOC24" s="85"/>
      <c r="OOD24" s="85"/>
      <c r="OOE24" s="85"/>
      <c r="OOF24" s="85"/>
      <c r="OOG24" s="85"/>
      <c r="OOH24" s="85"/>
      <c r="OOI24" s="85"/>
      <c r="OOJ24" s="85"/>
      <c r="OOK24" s="85"/>
      <c r="OOL24" s="85"/>
      <c r="OOM24" s="85"/>
      <c r="OON24" s="85"/>
      <c r="OOO24" s="85"/>
      <c r="OOP24" s="85"/>
      <c r="OOQ24" s="85"/>
      <c r="OOR24" s="85"/>
      <c r="OOS24" s="85"/>
      <c r="OOT24" s="85"/>
      <c r="OOU24" s="85"/>
      <c r="OOV24" s="85"/>
      <c r="OOW24" s="85"/>
      <c r="OOX24" s="85"/>
      <c r="OOY24" s="85"/>
      <c r="OOZ24" s="85"/>
      <c r="OPA24" s="85"/>
      <c r="OPB24" s="85"/>
      <c r="OPC24" s="85"/>
      <c r="OPD24" s="85"/>
      <c r="OPE24" s="85"/>
      <c r="OPF24" s="85"/>
      <c r="OPG24" s="85"/>
      <c r="OPH24" s="85"/>
      <c r="OPI24" s="85"/>
      <c r="OPJ24" s="85"/>
      <c r="OPK24" s="85"/>
      <c r="OPL24" s="85"/>
      <c r="OPM24" s="85"/>
      <c r="OPN24" s="85"/>
      <c r="OPO24" s="85"/>
      <c r="OPP24" s="85"/>
      <c r="OPQ24" s="85"/>
      <c r="OPR24" s="85"/>
      <c r="OPS24" s="85"/>
      <c r="OPT24" s="85"/>
      <c r="OPU24" s="85"/>
      <c r="OPV24" s="85"/>
      <c r="OPW24" s="85"/>
      <c r="OPX24" s="85"/>
      <c r="OPY24" s="85"/>
      <c r="OPZ24" s="85"/>
      <c r="OQA24" s="85"/>
      <c r="OQB24" s="85"/>
      <c r="OQC24" s="85"/>
      <c r="OQD24" s="85"/>
      <c r="OQE24" s="85"/>
      <c r="OQF24" s="85"/>
      <c r="OQG24" s="85"/>
      <c r="OQH24" s="85"/>
      <c r="OQI24" s="85"/>
      <c r="OQJ24" s="85"/>
      <c r="OQK24" s="85"/>
      <c r="OQL24" s="85"/>
      <c r="OQM24" s="85"/>
      <c r="OQN24" s="85"/>
      <c r="OQO24" s="85"/>
      <c r="OQP24" s="85"/>
      <c r="OQQ24" s="85"/>
      <c r="OQR24" s="85"/>
      <c r="OQS24" s="85"/>
      <c r="OQT24" s="85"/>
      <c r="OQU24" s="85"/>
      <c r="OQV24" s="85"/>
      <c r="OQW24" s="85"/>
      <c r="OQX24" s="85"/>
      <c r="OQY24" s="85"/>
      <c r="OQZ24" s="85"/>
      <c r="ORA24" s="85"/>
      <c r="ORB24" s="85"/>
      <c r="ORC24" s="85"/>
      <c r="ORD24" s="85"/>
      <c r="ORE24" s="85"/>
      <c r="ORF24" s="85"/>
      <c r="ORG24" s="85"/>
      <c r="ORH24" s="85"/>
      <c r="ORI24" s="85"/>
      <c r="ORJ24" s="85"/>
      <c r="ORK24" s="85"/>
      <c r="ORL24" s="85"/>
      <c r="ORM24" s="85"/>
      <c r="ORN24" s="85"/>
      <c r="ORO24" s="85"/>
      <c r="ORP24" s="85"/>
      <c r="ORQ24" s="85"/>
      <c r="ORR24" s="85"/>
      <c r="ORS24" s="85"/>
      <c r="ORT24" s="85"/>
      <c r="ORU24" s="85"/>
      <c r="ORV24" s="85"/>
      <c r="ORW24" s="85"/>
      <c r="ORX24" s="85"/>
      <c r="ORY24" s="85"/>
      <c r="ORZ24" s="85"/>
      <c r="OSA24" s="85"/>
      <c r="OSB24" s="85"/>
      <c r="OSC24" s="85"/>
      <c r="OSD24" s="85"/>
      <c r="OSE24" s="85"/>
      <c r="OSF24" s="85"/>
      <c r="OSG24" s="85"/>
      <c r="OSH24" s="85"/>
      <c r="OSI24" s="85"/>
      <c r="OSJ24" s="85"/>
      <c r="OSK24" s="85"/>
      <c r="OSL24" s="85"/>
      <c r="OSM24" s="85"/>
      <c r="OSN24" s="85"/>
      <c r="OSO24" s="85"/>
      <c r="OSP24" s="85"/>
      <c r="OSQ24" s="85"/>
      <c r="OSR24" s="85"/>
      <c r="OSS24" s="85"/>
      <c r="OST24" s="85"/>
      <c r="OSU24" s="85"/>
      <c r="OSV24" s="85"/>
      <c r="OSW24" s="85"/>
      <c r="OSX24" s="85"/>
      <c r="OSY24" s="85"/>
      <c r="OSZ24" s="85"/>
      <c r="OTA24" s="85"/>
      <c r="OTB24" s="85"/>
      <c r="OTC24" s="85"/>
      <c r="OTD24" s="85"/>
      <c r="OTE24" s="85"/>
      <c r="OTF24" s="85"/>
      <c r="OTG24" s="85"/>
      <c r="OTH24" s="85"/>
      <c r="OTI24" s="85"/>
      <c r="OTJ24" s="85"/>
      <c r="OTK24" s="85"/>
      <c r="OTL24" s="85"/>
      <c r="OTM24" s="85"/>
      <c r="OTN24" s="85"/>
      <c r="OTO24" s="85"/>
      <c r="OTP24" s="85"/>
      <c r="OTQ24" s="85"/>
      <c r="OTR24" s="85"/>
      <c r="OTS24" s="85"/>
      <c r="OTT24" s="85"/>
      <c r="OTU24" s="85"/>
      <c r="OTV24" s="85"/>
      <c r="OTW24" s="85"/>
      <c r="OTX24" s="85"/>
      <c r="OTY24" s="85"/>
      <c r="OTZ24" s="85"/>
      <c r="OUA24" s="85"/>
      <c r="OUB24" s="85"/>
      <c r="OUC24" s="85"/>
      <c r="OUD24" s="85"/>
      <c r="OUE24" s="85"/>
      <c r="OUF24" s="85"/>
      <c r="OUG24" s="85"/>
      <c r="OUH24" s="85"/>
      <c r="OUI24" s="85"/>
      <c r="OUJ24" s="85"/>
      <c r="OUK24" s="85"/>
      <c r="OUL24" s="85"/>
      <c r="OUM24" s="85"/>
      <c r="OUN24" s="85"/>
      <c r="OUO24" s="85"/>
      <c r="OUP24" s="85"/>
      <c r="OUQ24" s="85"/>
      <c r="OUR24" s="85"/>
      <c r="OUS24" s="85"/>
      <c r="OUT24" s="85"/>
      <c r="OUU24" s="85"/>
      <c r="OUV24" s="85"/>
      <c r="OUW24" s="85"/>
      <c r="OUX24" s="85"/>
      <c r="OUY24" s="85"/>
      <c r="OUZ24" s="85"/>
      <c r="OVA24" s="85"/>
      <c r="OVB24" s="85"/>
      <c r="OVC24" s="85"/>
      <c r="OVD24" s="85"/>
      <c r="OVE24" s="85"/>
      <c r="OVF24" s="85"/>
      <c r="OVG24" s="85"/>
      <c r="OVH24" s="85"/>
      <c r="OVI24" s="85"/>
      <c r="OVJ24" s="85"/>
      <c r="OVK24" s="85"/>
      <c r="OVL24" s="85"/>
      <c r="OVM24" s="85"/>
      <c r="OVN24" s="85"/>
      <c r="OVO24" s="85"/>
      <c r="OVP24" s="85"/>
      <c r="OVQ24" s="85"/>
      <c r="OVR24" s="85"/>
      <c r="OVS24" s="85"/>
      <c r="OVT24" s="85"/>
      <c r="OVU24" s="85"/>
      <c r="OVV24" s="85"/>
      <c r="OVW24" s="85"/>
      <c r="OVX24" s="85"/>
      <c r="OVY24" s="85"/>
      <c r="OVZ24" s="85"/>
      <c r="OWA24" s="85"/>
      <c r="OWB24" s="85"/>
      <c r="OWC24" s="85"/>
      <c r="OWD24" s="85"/>
      <c r="OWE24" s="85"/>
      <c r="OWF24" s="85"/>
      <c r="OWG24" s="85"/>
      <c r="OWH24" s="85"/>
      <c r="OWI24" s="85"/>
      <c r="OWJ24" s="85"/>
      <c r="OWK24" s="85"/>
      <c r="OWL24" s="85"/>
      <c r="OWM24" s="85"/>
      <c r="OWN24" s="85"/>
      <c r="OWO24" s="85"/>
      <c r="OWP24" s="85"/>
      <c r="OWQ24" s="85"/>
      <c r="OWR24" s="85"/>
      <c r="OWS24" s="85"/>
      <c r="OWT24" s="85"/>
      <c r="OWU24" s="85"/>
      <c r="OWV24" s="85"/>
      <c r="OWW24" s="85"/>
      <c r="OWX24" s="85"/>
      <c r="OWY24" s="85"/>
      <c r="OWZ24" s="85"/>
      <c r="OXA24" s="85"/>
      <c r="OXB24" s="85"/>
      <c r="OXC24" s="85"/>
      <c r="OXD24" s="85"/>
      <c r="OXE24" s="85"/>
      <c r="OXF24" s="85"/>
      <c r="OXG24" s="85"/>
      <c r="OXH24" s="85"/>
      <c r="OXI24" s="85"/>
      <c r="OXJ24" s="85"/>
      <c r="OXK24" s="85"/>
      <c r="OXL24" s="85"/>
      <c r="OXM24" s="85"/>
      <c r="OXN24" s="85"/>
      <c r="OXO24" s="85"/>
      <c r="OXP24" s="85"/>
      <c r="OXQ24" s="85"/>
      <c r="OXR24" s="85"/>
      <c r="OXS24" s="85"/>
      <c r="OXT24" s="85"/>
      <c r="OXU24" s="85"/>
      <c r="OXV24" s="85"/>
      <c r="OXW24" s="85"/>
      <c r="OXX24" s="85"/>
      <c r="OXY24" s="85"/>
      <c r="OXZ24" s="85"/>
      <c r="OYA24" s="85"/>
      <c r="OYB24" s="85"/>
      <c r="OYC24" s="85"/>
      <c r="OYD24" s="85"/>
      <c r="OYE24" s="85"/>
      <c r="OYF24" s="85"/>
      <c r="OYG24" s="85"/>
      <c r="OYH24" s="85"/>
      <c r="OYI24" s="85"/>
      <c r="OYJ24" s="85"/>
      <c r="OYK24" s="85"/>
      <c r="OYL24" s="85"/>
      <c r="OYM24" s="85"/>
      <c r="OYN24" s="85"/>
      <c r="OYO24" s="85"/>
      <c r="OYP24" s="85"/>
      <c r="OYQ24" s="85"/>
      <c r="OYR24" s="85"/>
      <c r="OYS24" s="85"/>
      <c r="OYT24" s="85"/>
      <c r="OYU24" s="85"/>
      <c r="OYV24" s="85"/>
      <c r="OYW24" s="85"/>
      <c r="OYX24" s="85"/>
      <c r="OYY24" s="85"/>
      <c r="OYZ24" s="85"/>
      <c r="OZA24" s="85"/>
      <c r="OZB24" s="85"/>
      <c r="OZC24" s="85"/>
      <c r="OZD24" s="85"/>
      <c r="OZE24" s="85"/>
      <c r="OZF24" s="85"/>
      <c r="OZG24" s="85"/>
      <c r="OZH24" s="85"/>
      <c r="OZI24" s="85"/>
      <c r="OZJ24" s="85"/>
      <c r="OZK24" s="85"/>
      <c r="OZL24" s="85"/>
      <c r="OZM24" s="85"/>
      <c r="OZN24" s="85"/>
      <c r="OZO24" s="85"/>
      <c r="OZP24" s="85"/>
      <c r="OZQ24" s="85"/>
      <c r="OZR24" s="85"/>
      <c r="OZS24" s="85"/>
      <c r="OZT24" s="85"/>
      <c r="OZU24" s="85"/>
      <c r="OZV24" s="85"/>
      <c r="OZW24" s="85"/>
      <c r="OZX24" s="85"/>
      <c r="OZY24" s="85"/>
      <c r="OZZ24" s="85"/>
      <c r="PAA24" s="85"/>
      <c r="PAB24" s="85"/>
      <c r="PAC24" s="85"/>
      <c r="PAD24" s="85"/>
      <c r="PAE24" s="85"/>
      <c r="PAF24" s="85"/>
      <c r="PAG24" s="85"/>
      <c r="PAH24" s="85"/>
      <c r="PAI24" s="85"/>
      <c r="PAJ24" s="85"/>
      <c r="PAK24" s="85"/>
      <c r="PAL24" s="85"/>
      <c r="PAM24" s="85"/>
      <c r="PAN24" s="85"/>
      <c r="PAO24" s="85"/>
      <c r="PAP24" s="85"/>
      <c r="PAQ24" s="85"/>
      <c r="PAR24" s="85"/>
      <c r="PAS24" s="85"/>
      <c r="PAT24" s="85"/>
      <c r="PAU24" s="85"/>
      <c r="PAV24" s="85"/>
      <c r="PAW24" s="85"/>
      <c r="PAX24" s="85"/>
      <c r="PAY24" s="85"/>
      <c r="PAZ24" s="85"/>
      <c r="PBA24" s="85"/>
      <c r="PBB24" s="85"/>
      <c r="PBC24" s="85"/>
      <c r="PBD24" s="85"/>
      <c r="PBE24" s="85"/>
      <c r="PBF24" s="85"/>
      <c r="PBG24" s="85"/>
      <c r="PBH24" s="85"/>
      <c r="PBI24" s="85"/>
      <c r="PBJ24" s="85"/>
      <c r="PBK24" s="85"/>
      <c r="PBL24" s="85"/>
      <c r="PBM24" s="85"/>
      <c r="PBN24" s="85"/>
      <c r="PBO24" s="85"/>
      <c r="PBP24" s="85"/>
      <c r="PBQ24" s="85"/>
      <c r="PBR24" s="85"/>
      <c r="PBS24" s="85"/>
      <c r="PBT24" s="85"/>
      <c r="PBU24" s="85"/>
      <c r="PBV24" s="85"/>
      <c r="PBW24" s="85"/>
      <c r="PBX24" s="85"/>
      <c r="PBY24" s="85"/>
      <c r="PBZ24" s="85"/>
      <c r="PCA24" s="85"/>
      <c r="PCB24" s="85"/>
      <c r="PCC24" s="85"/>
      <c r="PCD24" s="85"/>
      <c r="PCE24" s="85"/>
      <c r="PCF24" s="85"/>
      <c r="PCG24" s="85"/>
      <c r="PCH24" s="85"/>
      <c r="PCI24" s="85"/>
      <c r="PCJ24" s="85"/>
      <c r="PCK24" s="85"/>
      <c r="PCL24" s="85"/>
      <c r="PCM24" s="85"/>
      <c r="PCN24" s="85"/>
      <c r="PCO24" s="85"/>
      <c r="PCP24" s="85"/>
      <c r="PCQ24" s="85"/>
      <c r="PCR24" s="85"/>
      <c r="PCS24" s="85"/>
      <c r="PCT24" s="85"/>
      <c r="PCU24" s="85"/>
      <c r="PCV24" s="85"/>
      <c r="PCW24" s="85"/>
      <c r="PCX24" s="85"/>
      <c r="PCY24" s="85"/>
      <c r="PCZ24" s="85"/>
      <c r="PDA24" s="85"/>
      <c r="PDB24" s="85"/>
      <c r="PDC24" s="85"/>
      <c r="PDD24" s="85"/>
      <c r="PDE24" s="85"/>
      <c r="PDF24" s="85"/>
      <c r="PDG24" s="85"/>
      <c r="PDH24" s="85"/>
      <c r="PDI24" s="85"/>
      <c r="PDJ24" s="85"/>
      <c r="PDK24" s="85"/>
      <c r="PDL24" s="85"/>
      <c r="PDM24" s="85"/>
      <c r="PDN24" s="85"/>
      <c r="PDO24" s="85"/>
      <c r="PDP24" s="85"/>
      <c r="PDQ24" s="85"/>
      <c r="PDR24" s="85"/>
      <c r="PDS24" s="85"/>
      <c r="PDT24" s="85"/>
      <c r="PDU24" s="85"/>
      <c r="PDV24" s="85"/>
      <c r="PDW24" s="85"/>
      <c r="PDX24" s="85"/>
      <c r="PDY24" s="85"/>
      <c r="PDZ24" s="85"/>
      <c r="PEA24" s="85"/>
      <c r="PEB24" s="85"/>
      <c r="PEC24" s="85"/>
      <c r="PED24" s="85"/>
      <c r="PEE24" s="85"/>
      <c r="PEF24" s="85"/>
      <c r="PEG24" s="85"/>
      <c r="PEH24" s="85"/>
      <c r="PEI24" s="85"/>
      <c r="PEJ24" s="85"/>
      <c r="PEK24" s="85"/>
      <c r="PEL24" s="85"/>
      <c r="PEM24" s="85"/>
      <c r="PEN24" s="85"/>
      <c r="PEO24" s="85"/>
      <c r="PEP24" s="85"/>
      <c r="PEQ24" s="85"/>
      <c r="PER24" s="85"/>
      <c r="PES24" s="85"/>
      <c r="PET24" s="85"/>
      <c r="PEU24" s="85"/>
      <c r="PEV24" s="85"/>
      <c r="PEW24" s="85"/>
      <c r="PEX24" s="85"/>
      <c r="PEY24" s="85"/>
      <c r="PEZ24" s="85"/>
      <c r="PFA24" s="85"/>
      <c r="PFB24" s="85"/>
      <c r="PFC24" s="85"/>
      <c r="PFD24" s="85"/>
      <c r="PFE24" s="85"/>
      <c r="PFF24" s="85"/>
      <c r="PFG24" s="85"/>
      <c r="PFH24" s="85"/>
      <c r="PFI24" s="85"/>
      <c r="PFJ24" s="85"/>
      <c r="PFK24" s="85"/>
      <c r="PFL24" s="85"/>
      <c r="PFM24" s="85"/>
      <c r="PFN24" s="85"/>
      <c r="PFO24" s="85"/>
      <c r="PFP24" s="85"/>
      <c r="PFQ24" s="85"/>
      <c r="PFR24" s="85"/>
      <c r="PFS24" s="85"/>
      <c r="PFT24" s="85"/>
      <c r="PFU24" s="85"/>
      <c r="PFV24" s="85"/>
      <c r="PFW24" s="85"/>
      <c r="PFX24" s="85"/>
      <c r="PFY24" s="85"/>
      <c r="PFZ24" s="85"/>
      <c r="PGA24" s="85"/>
      <c r="PGB24" s="85"/>
      <c r="PGC24" s="85"/>
      <c r="PGD24" s="85"/>
      <c r="PGE24" s="85"/>
      <c r="PGF24" s="85"/>
      <c r="PGG24" s="85"/>
      <c r="PGH24" s="85"/>
      <c r="PGI24" s="85"/>
      <c r="PGJ24" s="85"/>
      <c r="PGK24" s="85"/>
      <c r="PGL24" s="85"/>
      <c r="PGM24" s="85"/>
      <c r="PGN24" s="85"/>
      <c r="PGO24" s="85"/>
      <c r="PGP24" s="85"/>
      <c r="PGQ24" s="85"/>
      <c r="PGR24" s="85"/>
      <c r="PGS24" s="85"/>
      <c r="PGT24" s="85"/>
      <c r="PGU24" s="85"/>
      <c r="PGV24" s="85"/>
      <c r="PGW24" s="85"/>
      <c r="PGX24" s="85"/>
      <c r="PGY24" s="85"/>
      <c r="PGZ24" s="85"/>
      <c r="PHA24" s="85"/>
      <c r="PHB24" s="85"/>
      <c r="PHC24" s="85"/>
      <c r="PHD24" s="85"/>
      <c r="PHE24" s="85"/>
      <c r="PHF24" s="85"/>
      <c r="PHG24" s="85"/>
      <c r="PHH24" s="85"/>
      <c r="PHI24" s="85"/>
      <c r="PHJ24" s="85"/>
      <c r="PHK24" s="85"/>
      <c r="PHL24" s="85"/>
      <c r="PHM24" s="85"/>
      <c r="PHN24" s="85"/>
      <c r="PHO24" s="85"/>
      <c r="PHP24" s="85"/>
      <c r="PHQ24" s="85"/>
      <c r="PHR24" s="85"/>
      <c r="PHS24" s="85"/>
      <c r="PHT24" s="85"/>
      <c r="PHU24" s="85"/>
      <c r="PHV24" s="85"/>
      <c r="PHW24" s="85"/>
      <c r="PHX24" s="85"/>
      <c r="PHY24" s="85"/>
      <c r="PHZ24" s="85"/>
      <c r="PIA24" s="85"/>
      <c r="PIB24" s="85"/>
      <c r="PIC24" s="85"/>
      <c r="PID24" s="85"/>
      <c r="PIE24" s="85"/>
      <c r="PIF24" s="85"/>
      <c r="PIG24" s="85"/>
      <c r="PIH24" s="85"/>
      <c r="PII24" s="85"/>
      <c r="PIJ24" s="85"/>
      <c r="PIK24" s="85"/>
      <c r="PIL24" s="85"/>
      <c r="PIM24" s="85"/>
      <c r="PIN24" s="85"/>
      <c r="PIO24" s="85"/>
      <c r="PIP24" s="85"/>
      <c r="PIQ24" s="85"/>
      <c r="PIR24" s="85"/>
      <c r="PIS24" s="85"/>
      <c r="PIT24" s="85"/>
      <c r="PIU24" s="85"/>
      <c r="PIV24" s="85"/>
      <c r="PIW24" s="85"/>
      <c r="PIX24" s="85"/>
      <c r="PIY24" s="85"/>
      <c r="PIZ24" s="85"/>
      <c r="PJA24" s="85"/>
      <c r="PJB24" s="85"/>
      <c r="PJC24" s="85"/>
      <c r="PJD24" s="85"/>
      <c r="PJE24" s="85"/>
      <c r="PJF24" s="85"/>
      <c r="PJG24" s="85"/>
      <c r="PJH24" s="85"/>
      <c r="PJI24" s="85"/>
      <c r="PJJ24" s="85"/>
      <c r="PJK24" s="85"/>
      <c r="PJL24" s="85"/>
      <c r="PJM24" s="85"/>
      <c r="PJN24" s="85"/>
      <c r="PJO24" s="85"/>
      <c r="PJP24" s="85"/>
      <c r="PJQ24" s="85"/>
      <c r="PJR24" s="85"/>
      <c r="PJS24" s="85"/>
      <c r="PJT24" s="85"/>
      <c r="PJU24" s="85"/>
      <c r="PJV24" s="85"/>
      <c r="PJW24" s="85"/>
      <c r="PJX24" s="85"/>
      <c r="PJY24" s="85"/>
      <c r="PJZ24" s="85"/>
      <c r="PKA24" s="85"/>
      <c r="PKB24" s="85"/>
      <c r="PKC24" s="85"/>
      <c r="PKD24" s="85"/>
      <c r="PKE24" s="85"/>
      <c r="PKF24" s="85"/>
      <c r="PKG24" s="85"/>
      <c r="PKH24" s="85"/>
      <c r="PKI24" s="85"/>
      <c r="PKJ24" s="85"/>
      <c r="PKK24" s="85"/>
      <c r="PKL24" s="85"/>
      <c r="PKM24" s="85"/>
      <c r="PKN24" s="85"/>
      <c r="PKO24" s="85"/>
      <c r="PKP24" s="85"/>
      <c r="PKQ24" s="85"/>
      <c r="PKR24" s="85"/>
      <c r="PKS24" s="85"/>
      <c r="PKT24" s="85"/>
      <c r="PKU24" s="85"/>
      <c r="PKV24" s="85"/>
      <c r="PKW24" s="85"/>
      <c r="PKX24" s="85"/>
      <c r="PKY24" s="85"/>
      <c r="PKZ24" s="85"/>
      <c r="PLA24" s="85"/>
      <c r="PLB24" s="85"/>
      <c r="PLC24" s="85"/>
      <c r="PLD24" s="85"/>
      <c r="PLE24" s="85"/>
      <c r="PLF24" s="85"/>
      <c r="PLG24" s="85"/>
      <c r="PLH24" s="85"/>
      <c r="PLI24" s="85"/>
      <c r="PLJ24" s="85"/>
      <c r="PLK24" s="85"/>
      <c r="PLL24" s="85"/>
      <c r="PLM24" s="85"/>
      <c r="PLN24" s="85"/>
      <c r="PLO24" s="85"/>
      <c r="PLP24" s="85"/>
      <c r="PLQ24" s="85"/>
      <c r="PLR24" s="85"/>
      <c r="PLS24" s="85"/>
      <c r="PLT24" s="85"/>
      <c r="PLU24" s="85"/>
      <c r="PLV24" s="85"/>
      <c r="PLW24" s="85"/>
      <c r="PLX24" s="85"/>
      <c r="PLY24" s="85"/>
      <c r="PLZ24" s="85"/>
      <c r="PMA24" s="85"/>
      <c r="PMB24" s="85"/>
      <c r="PMC24" s="85"/>
      <c r="PMD24" s="85"/>
      <c r="PME24" s="85"/>
      <c r="PMF24" s="85"/>
      <c r="PMG24" s="85"/>
      <c r="PMH24" s="85"/>
      <c r="PMI24" s="85"/>
      <c r="PMJ24" s="85"/>
      <c r="PMK24" s="85"/>
      <c r="PML24" s="85"/>
      <c r="PMM24" s="85"/>
      <c r="PMN24" s="85"/>
      <c r="PMO24" s="85"/>
      <c r="PMP24" s="85"/>
      <c r="PMQ24" s="85"/>
      <c r="PMR24" s="85"/>
      <c r="PMS24" s="85"/>
      <c r="PMT24" s="85"/>
      <c r="PMU24" s="85"/>
      <c r="PMV24" s="85"/>
      <c r="PMW24" s="85"/>
      <c r="PMX24" s="85"/>
      <c r="PMY24" s="85"/>
      <c r="PMZ24" s="85"/>
      <c r="PNA24" s="85"/>
      <c r="PNB24" s="85"/>
      <c r="PNC24" s="85"/>
      <c r="PND24" s="85"/>
      <c r="PNE24" s="85"/>
      <c r="PNF24" s="85"/>
      <c r="PNG24" s="85"/>
      <c r="PNH24" s="85"/>
      <c r="PNI24" s="85"/>
      <c r="PNJ24" s="85"/>
      <c r="PNK24" s="85"/>
      <c r="PNL24" s="85"/>
      <c r="PNM24" s="85"/>
      <c r="PNN24" s="85"/>
      <c r="PNO24" s="85"/>
      <c r="PNP24" s="85"/>
      <c r="PNQ24" s="85"/>
      <c r="PNR24" s="85"/>
      <c r="PNS24" s="85"/>
      <c r="PNT24" s="85"/>
      <c r="PNU24" s="85"/>
      <c r="PNV24" s="85"/>
      <c r="PNW24" s="85"/>
      <c r="PNX24" s="85"/>
      <c r="PNY24" s="85"/>
      <c r="PNZ24" s="85"/>
      <c r="POA24" s="85"/>
      <c r="POB24" s="85"/>
      <c r="POC24" s="85"/>
      <c r="POD24" s="85"/>
      <c r="POE24" s="85"/>
      <c r="POF24" s="85"/>
      <c r="POG24" s="85"/>
      <c r="POH24" s="85"/>
      <c r="POI24" s="85"/>
      <c r="POJ24" s="85"/>
      <c r="POK24" s="85"/>
      <c r="POL24" s="85"/>
      <c r="POM24" s="85"/>
      <c r="PON24" s="85"/>
      <c r="POO24" s="85"/>
      <c r="POP24" s="85"/>
      <c r="POQ24" s="85"/>
      <c r="POR24" s="85"/>
      <c r="POS24" s="85"/>
      <c r="POT24" s="85"/>
      <c r="POU24" s="85"/>
      <c r="POV24" s="85"/>
      <c r="POW24" s="85"/>
      <c r="POX24" s="85"/>
      <c r="POY24" s="85"/>
      <c r="POZ24" s="85"/>
      <c r="PPA24" s="85"/>
      <c r="PPB24" s="85"/>
      <c r="PPC24" s="85"/>
      <c r="PPD24" s="85"/>
      <c r="PPE24" s="85"/>
      <c r="PPF24" s="85"/>
      <c r="PPG24" s="85"/>
      <c r="PPH24" s="85"/>
      <c r="PPI24" s="85"/>
      <c r="PPJ24" s="85"/>
      <c r="PPK24" s="85"/>
      <c r="PPL24" s="85"/>
      <c r="PPM24" s="85"/>
      <c r="PPN24" s="85"/>
      <c r="PPO24" s="85"/>
      <c r="PPP24" s="85"/>
      <c r="PPQ24" s="85"/>
      <c r="PPR24" s="85"/>
      <c r="PPS24" s="85"/>
      <c r="PPT24" s="85"/>
      <c r="PPU24" s="85"/>
      <c r="PPV24" s="85"/>
      <c r="PPW24" s="85"/>
      <c r="PPX24" s="85"/>
      <c r="PPY24" s="85"/>
      <c r="PPZ24" s="85"/>
      <c r="PQA24" s="85"/>
      <c r="PQB24" s="85"/>
      <c r="PQC24" s="85"/>
      <c r="PQD24" s="85"/>
      <c r="PQE24" s="85"/>
      <c r="PQF24" s="85"/>
      <c r="PQG24" s="85"/>
      <c r="PQH24" s="85"/>
      <c r="PQI24" s="85"/>
      <c r="PQJ24" s="85"/>
      <c r="PQK24" s="85"/>
      <c r="PQL24" s="85"/>
      <c r="PQM24" s="85"/>
      <c r="PQN24" s="85"/>
      <c r="PQO24" s="85"/>
      <c r="PQP24" s="85"/>
      <c r="PQQ24" s="85"/>
      <c r="PQR24" s="85"/>
      <c r="PQS24" s="85"/>
      <c r="PQT24" s="85"/>
      <c r="PQU24" s="85"/>
      <c r="PQV24" s="85"/>
      <c r="PQW24" s="85"/>
      <c r="PQX24" s="85"/>
      <c r="PQY24" s="85"/>
      <c r="PQZ24" s="85"/>
      <c r="PRA24" s="85"/>
      <c r="PRB24" s="85"/>
      <c r="PRC24" s="85"/>
      <c r="PRD24" s="85"/>
      <c r="PRE24" s="85"/>
      <c r="PRF24" s="85"/>
      <c r="PRG24" s="85"/>
      <c r="PRH24" s="85"/>
      <c r="PRI24" s="85"/>
      <c r="PRJ24" s="85"/>
      <c r="PRK24" s="85"/>
      <c r="PRL24" s="85"/>
      <c r="PRM24" s="85"/>
      <c r="PRN24" s="85"/>
      <c r="PRO24" s="85"/>
      <c r="PRP24" s="85"/>
      <c r="PRQ24" s="85"/>
      <c r="PRR24" s="85"/>
      <c r="PRS24" s="85"/>
      <c r="PRT24" s="85"/>
      <c r="PRU24" s="85"/>
      <c r="PRV24" s="85"/>
      <c r="PRW24" s="85"/>
      <c r="PRX24" s="85"/>
      <c r="PRY24" s="85"/>
      <c r="PRZ24" s="85"/>
      <c r="PSA24" s="85"/>
      <c r="PSB24" s="85"/>
      <c r="PSC24" s="85"/>
      <c r="PSD24" s="85"/>
      <c r="PSE24" s="85"/>
      <c r="PSF24" s="85"/>
      <c r="PSG24" s="85"/>
      <c r="PSH24" s="85"/>
      <c r="PSI24" s="85"/>
      <c r="PSJ24" s="85"/>
      <c r="PSK24" s="85"/>
      <c r="PSL24" s="85"/>
      <c r="PSM24" s="85"/>
      <c r="PSN24" s="85"/>
      <c r="PSO24" s="85"/>
      <c r="PSP24" s="85"/>
      <c r="PSQ24" s="85"/>
      <c r="PSR24" s="85"/>
      <c r="PSS24" s="85"/>
      <c r="PST24" s="85"/>
      <c r="PSU24" s="85"/>
      <c r="PSV24" s="85"/>
      <c r="PSW24" s="85"/>
      <c r="PSX24" s="85"/>
      <c r="PSY24" s="85"/>
      <c r="PSZ24" s="85"/>
      <c r="PTA24" s="85"/>
      <c r="PTB24" s="85"/>
      <c r="PTC24" s="85"/>
      <c r="PTD24" s="85"/>
      <c r="PTE24" s="85"/>
      <c r="PTF24" s="85"/>
      <c r="PTG24" s="85"/>
      <c r="PTH24" s="85"/>
      <c r="PTI24" s="85"/>
      <c r="PTJ24" s="85"/>
      <c r="PTK24" s="85"/>
      <c r="PTL24" s="85"/>
      <c r="PTM24" s="85"/>
      <c r="PTN24" s="85"/>
      <c r="PTO24" s="85"/>
      <c r="PTP24" s="85"/>
      <c r="PTQ24" s="85"/>
      <c r="PTR24" s="85"/>
      <c r="PTS24" s="85"/>
      <c r="PTT24" s="85"/>
      <c r="PTU24" s="85"/>
      <c r="PTV24" s="85"/>
      <c r="PTW24" s="85"/>
      <c r="PTX24" s="85"/>
      <c r="PTY24" s="85"/>
      <c r="PTZ24" s="85"/>
      <c r="PUA24" s="85"/>
      <c r="PUB24" s="85"/>
      <c r="PUC24" s="85"/>
      <c r="PUD24" s="85"/>
      <c r="PUE24" s="85"/>
      <c r="PUF24" s="85"/>
      <c r="PUG24" s="85"/>
      <c r="PUH24" s="85"/>
      <c r="PUI24" s="85"/>
      <c r="PUJ24" s="85"/>
      <c r="PUK24" s="85"/>
      <c r="PUL24" s="85"/>
      <c r="PUM24" s="85"/>
      <c r="PUN24" s="85"/>
      <c r="PUO24" s="85"/>
      <c r="PUP24" s="85"/>
      <c r="PUQ24" s="85"/>
      <c r="PUR24" s="85"/>
      <c r="PUS24" s="85"/>
      <c r="PUT24" s="85"/>
      <c r="PUU24" s="85"/>
      <c r="PUV24" s="85"/>
      <c r="PUW24" s="85"/>
      <c r="PUX24" s="85"/>
      <c r="PUY24" s="85"/>
      <c r="PUZ24" s="85"/>
      <c r="PVA24" s="85"/>
      <c r="PVB24" s="85"/>
      <c r="PVC24" s="85"/>
      <c r="PVD24" s="85"/>
      <c r="PVE24" s="85"/>
      <c r="PVF24" s="85"/>
      <c r="PVG24" s="85"/>
      <c r="PVH24" s="85"/>
      <c r="PVI24" s="85"/>
      <c r="PVJ24" s="85"/>
      <c r="PVK24" s="85"/>
      <c r="PVL24" s="85"/>
      <c r="PVM24" s="85"/>
      <c r="PVN24" s="85"/>
      <c r="PVO24" s="85"/>
      <c r="PVP24" s="85"/>
      <c r="PVQ24" s="85"/>
      <c r="PVR24" s="85"/>
      <c r="PVS24" s="85"/>
      <c r="PVT24" s="85"/>
      <c r="PVU24" s="85"/>
      <c r="PVV24" s="85"/>
      <c r="PVW24" s="85"/>
      <c r="PVX24" s="85"/>
      <c r="PVY24" s="85"/>
      <c r="PVZ24" s="85"/>
      <c r="PWA24" s="85"/>
      <c r="PWB24" s="85"/>
      <c r="PWC24" s="85"/>
      <c r="PWD24" s="85"/>
      <c r="PWE24" s="85"/>
      <c r="PWF24" s="85"/>
      <c r="PWG24" s="85"/>
      <c r="PWH24" s="85"/>
      <c r="PWI24" s="85"/>
      <c r="PWJ24" s="85"/>
      <c r="PWK24" s="85"/>
      <c r="PWL24" s="85"/>
      <c r="PWM24" s="85"/>
      <c r="PWN24" s="85"/>
      <c r="PWO24" s="85"/>
      <c r="PWP24" s="85"/>
      <c r="PWQ24" s="85"/>
      <c r="PWR24" s="85"/>
      <c r="PWS24" s="85"/>
      <c r="PWT24" s="85"/>
      <c r="PWU24" s="85"/>
      <c r="PWV24" s="85"/>
      <c r="PWW24" s="85"/>
      <c r="PWX24" s="85"/>
      <c r="PWY24" s="85"/>
      <c r="PWZ24" s="85"/>
      <c r="PXA24" s="85"/>
      <c r="PXB24" s="85"/>
      <c r="PXC24" s="85"/>
      <c r="PXD24" s="85"/>
      <c r="PXE24" s="85"/>
      <c r="PXF24" s="85"/>
      <c r="PXG24" s="85"/>
      <c r="PXH24" s="85"/>
      <c r="PXI24" s="85"/>
      <c r="PXJ24" s="85"/>
      <c r="PXK24" s="85"/>
      <c r="PXL24" s="85"/>
      <c r="PXM24" s="85"/>
      <c r="PXN24" s="85"/>
      <c r="PXO24" s="85"/>
      <c r="PXP24" s="85"/>
      <c r="PXQ24" s="85"/>
      <c r="PXR24" s="85"/>
      <c r="PXS24" s="85"/>
      <c r="PXT24" s="85"/>
      <c r="PXU24" s="85"/>
      <c r="PXV24" s="85"/>
      <c r="PXW24" s="85"/>
      <c r="PXX24" s="85"/>
      <c r="PXY24" s="85"/>
      <c r="PXZ24" s="85"/>
      <c r="PYA24" s="85"/>
      <c r="PYB24" s="85"/>
      <c r="PYC24" s="85"/>
      <c r="PYD24" s="85"/>
      <c r="PYE24" s="85"/>
      <c r="PYF24" s="85"/>
      <c r="PYG24" s="85"/>
      <c r="PYH24" s="85"/>
      <c r="PYI24" s="85"/>
      <c r="PYJ24" s="85"/>
      <c r="PYK24" s="85"/>
      <c r="PYL24" s="85"/>
      <c r="PYM24" s="85"/>
      <c r="PYN24" s="85"/>
      <c r="PYO24" s="85"/>
      <c r="PYP24" s="85"/>
      <c r="PYQ24" s="85"/>
      <c r="PYR24" s="85"/>
      <c r="PYS24" s="85"/>
      <c r="PYT24" s="85"/>
      <c r="PYU24" s="85"/>
      <c r="PYV24" s="85"/>
      <c r="PYW24" s="85"/>
      <c r="PYX24" s="85"/>
      <c r="PYY24" s="85"/>
      <c r="PYZ24" s="85"/>
      <c r="PZA24" s="85"/>
      <c r="PZB24" s="85"/>
      <c r="PZC24" s="85"/>
      <c r="PZD24" s="85"/>
      <c r="PZE24" s="85"/>
      <c r="PZF24" s="85"/>
      <c r="PZG24" s="85"/>
      <c r="PZH24" s="85"/>
      <c r="PZI24" s="85"/>
      <c r="PZJ24" s="85"/>
      <c r="PZK24" s="85"/>
      <c r="PZL24" s="85"/>
      <c r="PZM24" s="85"/>
      <c r="PZN24" s="85"/>
      <c r="PZO24" s="85"/>
      <c r="PZP24" s="85"/>
      <c r="PZQ24" s="85"/>
      <c r="PZR24" s="85"/>
      <c r="PZS24" s="85"/>
      <c r="PZT24" s="85"/>
      <c r="PZU24" s="85"/>
      <c r="PZV24" s="85"/>
      <c r="PZW24" s="85"/>
      <c r="PZX24" s="85"/>
      <c r="PZY24" s="85"/>
      <c r="PZZ24" s="85"/>
      <c r="QAA24" s="85"/>
      <c r="QAB24" s="85"/>
      <c r="QAC24" s="85"/>
      <c r="QAD24" s="85"/>
      <c r="QAE24" s="85"/>
      <c r="QAF24" s="85"/>
      <c r="QAG24" s="85"/>
      <c r="QAH24" s="85"/>
      <c r="QAI24" s="85"/>
      <c r="QAJ24" s="85"/>
      <c r="QAK24" s="85"/>
      <c r="QAL24" s="85"/>
      <c r="QAM24" s="85"/>
      <c r="QAN24" s="85"/>
      <c r="QAO24" s="85"/>
      <c r="QAP24" s="85"/>
      <c r="QAQ24" s="85"/>
      <c r="QAR24" s="85"/>
      <c r="QAS24" s="85"/>
      <c r="QAT24" s="85"/>
      <c r="QAU24" s="85"/>
      <c r="QAV24" s="85"/>
      <c r="QAW24" s="85"/>
      <c r="QAX24" s="85"/>
      <c r="QAY24" s="85"/>
      <c r="QAZ24" s="85"/>
      <c r="QBA24" s="85"/>
      <c r="QBB24" s="85"/>
      <c r="QBC24" s="85"/>
      <c r="QBD24" s="85"/>
      <c r="QBE24" s="85"/>
      <c r="QBF24" s="85"/>
      <c r="QBG24" s="85"/>
      <c r="QBH24" s="85"/>
      <c r="QBI24" s="85"/>
      <c r="QBJ24" s="85"/>
      <c r="QBK24" s="85"/>
      <c r="QBL24" s="85"/>
      <c r="QBM24" s="85"/>
      <c r="QBN24" s="85"/>
      <c r="QBO24" s="85"/>
      <c r="QBP24" s="85"/>
      <c r="QBQ24" s="85"/>
      <c r="QBR24" s="85"/>
      <c r="QBS24" s="85"/>
      <c r="QBT24" s="85"/>
      <c r="QBU24" s="85"/>
      <c r="QBV24" s="85"/>
      <c r="QBW24" s="85"/>
      <c r="QBX24" s="85"/>
      <c r="QBY24" s="85"/>
      <c r="QBZ24" s="85"/>
      <c r="QCA24" s="85"/>
      <c r="QCB24" s="85"/>
      <c r="QCC24" s="85"/>
      <c r="QCD24" s="85"/>
      <c r="QCE24" s="85"/>
      <c r="QCF24" s="85"/>
      <c r="QCG24" s="85"/>
      <c r="QCH24" s="85"/>
      <c r="QCI24" s="85"/>
      <c r="QCJ24" s="85"/>
      <c r="QCK24" s="85"/>
      <c r="QCL24" s="85"/>
      <c r="QCM24" s="85"/>
      <c r="QCN24" s="85"/>
      <c r="QCO24" s="85"/>
      <c r="QCP24" s="85"/>
      <c r="QCQ24" s="85"/>
      <c r="QCR24" s="85"/>
      <c r="QCS24" s="85"/>
      <c r="QCT24" s="85"/>
      <c r="QCU24" s="85"/>
      <c r="QCV24" s="85"/>
      <c r="QCW24" s="85"/>
      <c r="QCX24" s="85"/>
      <c r="QCY24" s="85"/>
      <c r="QCZ24" s="85"/>
      <c r="QDA24" s="85"/>
      <c r="QDB24" s="85"/>
      <c r="QDC24" s="85"/>
      <c r="QDD24" s="85"/>
      <c r="QDE24" s="85"/>
      <c r="QDF24" s="85"/>
      <c r="QDG24" s="85"/>
      <c r="QDH24" s="85"/>
      <c r="QDI24" s="85"/>
      <c r="QDJ24" s="85"/>
      <c r="QDK24" s="85"/>
      <c r="QDL24" s="85"/>
      <c r="QDM24" s="85"/>
      <c r="QDN24" s="85"/>
      <c r="QDO24" s="85"/>
      <c r="QDP24" s="85"/>
      <c r="QDQ24" s="85"/>
      <c r="QDR24" s="85"/>
      <c r="QDS24" s="85"/>
      <c r="QDT24" s="85"/>
      <c r="QDU24" s="85"/>
      <c r="QDV24" s="85"/>
      <c r="QDW24" s="85"/>
      <c r="QDX24" s="85"/>
      <c r="QDY24" s="85"/>
      <c r="QDZ24" s="85"/>
      <c r="QEA24" s="85"/>
      <c r="QEB24" s="85"/>
      <c r="QEC24" s="85"/>
      <c r="QED24" s="85"/>
      <c r="QEE24" s="85"/>
      <c r="QEF24" s="85"/>
      <c r="QEG24" s="85"/>
      <c r="QEH24" s="85"/>
      <c r="QEI24" s="85"/>
      <c r="QEJ24" s="85"/>
      <c r="QEK24" s="85"/>
      <c r="QEL24" s="85"/>
      <c r="QEM24" s="85"/>
      <c r="QEN24" s="85"/>
      <c r="QEO24" s="85"/>
      <c r="QEP24" s="85"/>
      <c r="QEQ24" s="85"/>
      <c r="QER24" s="85"/>
      <c r="QES24" s="85"/>
      <c r="QET24" s="85"/>
      <c r="QEU24" s="85"/>
      <c r="QEV24" s="85"/>
      <c r="QEW24" s="85"/>
      <c r="QEX24" s="85"/>
      <c r="QEY24" s="85"/>
      <c r="QEZ24" s="85"/>
      <c r="QFA24" s="85"/>
      <c r="QFB24" s="85"/>
      <c r="QFC24" s="85"/>
      <c r="QFD24" s="85"/>
      <c r="QFE24" s="85"/>
      <c r="QFF24" s="85"/>
      <c r="QFG24" s="85"/>
      <c r="QFH24" s="85"/>
      <c r="QFI24" s="85"/>
      <c r="QFJ24" s="85"/>
      <c r="QFK24" s="85"/>
      <c r="QFL24" s="85"/>
      <c r="QFM24" s="85"/>
      <c r="QFN24" s="85"/>
      <c r="QFO24" s="85"/>
      <c r="QFP24" s="85"/>
      <c r="QFQ24" s="85"/>
      <c r="QFR24" s="85"/>
      <c r="QFS24" s="85"/>
      <c r="QFT24" s="85"/>
      <c r="QFU24" s="85"/>
      <c r="QFV24" s="85"/>
      <c r="QFW24" s="85"/>
      <c r="QFX24" s="85"/>
      <c r="QFY24" s="85"/>
      <c r="QFZ24" s="85"/>
      <c r="QGA24" s="85"/>
      <c r="QGB24" s="85"/>
      <c r="QGC24" s="85"/>
      <c r="QGD24" s="85"/>
      <c r="QGE24" s="85"/>
      <c r="QGF24" s="85"/>
      <c r="QGG24" s="85"/>
      <c r="QGH24" s="85"/>
      <c r="QGI24" s="85"/>
      <c r="QGJ24" s="85"/>
      <c r="QGK24" s="85"/>
      <c r="QGL24" s="85"/>
      <c r="QGM24" s="85"/>
      <c r="QGN24" s="85"/>
      <c r="QGO24" s="85"/>
      <c r="QGP24" s="85"/>
      <c r="QGQ24" s="85"/>
      <c r="QGR24" s="85"/>
      <c r="QGS24" s="85"/>
      <c r="QGT24" s="85"/>
      <c r="QGU24" s="85"/>
      <c r="QGV24" s="85"/>
      <c r="QGW24" s="85"/>
      <c r="QGX24" s="85"/>
      <c r="QGY24" s="85"/>
      <c r="QGZ24" s="85"/>
      <c r="QHA24" s="85"/>
      <c r="QHB24" s="85"/>
      <c r="QHC24" s="85"/>
      <c r="QHD24" s="85"/>
      <c r="QHE24" s="85"/>
      <c r="QHF24" s="85"/>
      <c r="QHG24" s="85"/>
      <c r="QHH24" s="85"/>
      <c r="QHI24" s="85"/>
      <c r="QHJ24" s="85"/>
      <c r="QHK24" s="85"/>
      <c r="QHL24" s="85"/>
      <c r="QHM24" s="85"/>
      <c r="QHN24" s="85"/>
      <c r="QHO24" s="85"/>
      <c r="QHP24" s="85"/>
      <c r="QHQ24" s="85"/>
      <c r="QHR24" s="85"/>
      <c r="QHS24" s="85"/>
      <c r="QHT24" s="85"/>
      <c r="QHU24" s="85"/>
      <c r="QHV24" s="85"/>
      <c r="QHW24" s="85"/>
      <c r="QHX24" s="85"/>
      <c r="QHY24" s="85"/>
      <c r="QHZ24" s="85"/>
      <c r="QIA24" s="85"/>
      <c r="QIB24" s="85"/>
      <c r="QIC24" s="85"/>
      <c r="QID24" s="85"/>
      <c r="QIE24" s="85"/>
      <c r="QIF24" s="85"/>
      <c r="QIG24" s="85"/>
      <c r="QIH24" s="85"/>
      <c r="QII24" s="85"/>
      <c r="QIJ24" s="85"/>
      <c r="QIK24" s="85"/>
      <c r="QIL24" s="85"/>
      <c r="QIM24" s="85"/>
      <c r="QIN24" s="85"/>
      <c r="QIO24" s="85"/>
      <c r="QIP24" s="85"/>
      <c r="QIQ24" s="85"/>
      <c r="QIR24" s="85"/>
      <c r="QIS24" s="85"/>
      <c r="QIT24" s="85"/>
      <c r="QIU24" s="85"/>
      <c r="QIV24" s="85"/>
      <c r="QIW24" s="85"/>
      <c r="QIX24" s="85"/>
      <c r="QIY24" s="85"/>
      <c r="QIZ24" s="85"/>
      <c r="QJA24" s="85"/>
      <c r="QJB24" s="85"/>
      <c r="QJC24" s="85"/>
      <c r="QJD24" s="85"/>
      <c r="QJE24" s="85"/>
      <c r="QJF24" s="85"/>
      <c r="QJG24" s="85"/>
      <c r="QJH24" s="85"/>
      <c r="QJI24" s="85"/>
      <c r="QJJ24" s="85"/>
      <c r="QJK24" s="85"/>
      <c r="QJL24" s="85"/>
      <c r="QJM24" s="85"/>
      <c r="QJN24" s="85"/>
      <c r="QJO24" s="85"/>
      <c r="QJP24" s="85"/>
      <c r="QJQ24" s="85"/>
      <c r="QJR24" s="85"/>
      <c r="QJS24" s="85"/>
      <c r="QJT24" s="85"/>
      <c r="QJU24" s="85"/>
      <c r="QJV24" s="85"/>
      <c r="QJW24" s="85"/>
      <c r="QJX24" s="85"/>
      <c r="QJY24" s="85"/>
      <c r="QJZ24" s="85"/>
      <c r="QKA24" s="85"/>
      <c r="QKB24" s="85"/>
      <c r="QKC24" s="85"/>
      <c r="QKD24" s="85"/>
      <c r="QKE24" s="85"/>
      <c r="QKF24" s="85"/>
      <c r="QKG24" s="85"/>
      <c r="QKH24" s="85"/>
      <c r="QKI24" s="85"/>
      <c r="QKJ24" s="85"/>
      <c r="QKK24" s="85"/>
      <c r="QKL24" s="85"/>
      <c r="QKM24" s="85"/>
      <c r="QKN24" s="85"/>
      <c r="QKO24" s="85"/>
      <c r="QKP24" s="85"/>
      <c r="QKQ24" s="85"/>
      <c r="QKR24" s="85"/>
      <c r="QKS24" s="85"/>
      <c r="QKT24" s="85"/>
      <c r="QKU24" s="85"/>
      <c r="QKV24" s="85"/>
      <c r="QKW24" s="85"/>
      <c r="QKX24" s="85"/>
      <c r="QKY24" s="85"/>
      <c r="QKZ24" s="85"/>
      <c r="QLA24" s="85"/>
      <c r="QLB24" s="85"/>
      <c r="QLC24" s="85"/>
      <c r="QLD24" s="85"/>
      <c r="QLE24" s="85"/>
      <c r="QLF24" s="85"/>
      <c r="QLG24" s="85"/>
      <c r="QLH24" s="85"/>
      <c r="QLI24" s="85"/>
      <c r="QLJ24" s="85"/>
      <c r="QLK24" s="85"/>
      <c r="QLL24" s="85"/>
      <c r="QLM24" s="85"/>
      <c r="QLN24" s="85"/>
      <c r="QLO24" s="85"/>
      <c r="QLP24" s="85"/>
      <c r="QLQ24" s="85"/>
      <c r="QLR24" s="85"/>
      <c r="QLS24" s="85"/>
      <c r="QLT24" s="85"/>
      <c r="QLU24" s="85"/>
      <c r="QLV24" s="85"/>
      <c r="QLW24" s="85"/>
      <c r="QLX24" s="85"/>
      <c r="QLY24" s="85"/>
      <c r="QLZ24" s="85"/>
      <c r="QMA24" s="85"/>
      <c r="QMB24" s="85"/>
      <c r="QMC24" s="85"/>
      <c r="QMD24" s="85"/>
      <c r="QME24" s="85"/>
      <c r="QMF24" s="85"/>
      <c r="QMG24" s="85"/>
      <c r="QMH24" s="85"/>
      <c r="QMI24" s="85"/>
      <c r="QMJ24" s="85"/>
      <c r="QMK24" s="85"/>
      <c r="QML24" s="85"/>
      <c r="QMM24" s="85"/>
      <c r="QMN24" s="85"/>
      <c r="QMO24" s="85"/>
      <c r="QMP24" s="85"/>
      <c r="QMQ24" s="85"/>
      <c r="QMR24" s="85"/>
      <c r="QMS24" s="85"/>
      <c r="QMT24" s="85"/>
      <c r="QMU24" s="85"/>
      <c r="QMV24" s="85"/>
      <c r="QMW24" s="85"/>
      <c r="QMX24" s="85"/>
      <c r="QMY24" s="85"/>
      <c r="QMZ24" s="85"/>
      <c r="QNA24" s="85"/>
      <c r="QNB24" s="85"/>
      <c r="QNC24" s="85"/>
      <c r="QND24" s="85"/>
      <c r="QNE24" s="85"/>
      <c r="QNF24" s="85"/>
      <c r="QNG24" s="85"/>
      <c r="QNH24" s="85"/>
      <c r="QNI24" s="85"/>
      <c r="QNJ24" s="85"/>
      <c r="QNK24" s="85"/>
      <c r="QNL24" s="85"/>
      <c r="QNM24" s="85"/>
      <c r="QNN24" s="85"/>
      <c r="QNO24" s="85"/>
      <c r="QNP24" s="85"/>
      <c r="QNQ24" s="85"/>
      <c r="QNR24" s="85"/>
      <c r="QNS24" s="85"/>
      <c r="QNT24" s="85"/>
      <c r="QNU24" s="85"/>
      <c r="QNV24" s="85"/>
      <c r="QNW24" s="85"/>
      <c r="QNX24" s="85"/>
      <c r="QNY24" s="85"/>
      <c r="QNZ24" s="85"/>
      <c r="QOA24" s="85"/>
      <c r="QOB24" s="85"/>
      <c r="QOC24" s="85"/>
      <c r="QOD24" s="85"/>
      <c r="QOE24" s="85"/>
      <c r="QOF24" s="85"/>
      <c r="QOG24" s="85"/>
      <c r="QOH24" s="85"/>
      <c r="QOI24" s="85"/>
      <c r="QOJ24" s="85"/>
      <c r="QOK24" s="85"/>
      <c r="QOL24" s="85"/>
      <c r="QOM24" s="85"/>
      <c r="QON24" s="85"/>
      <c r="QOO24" s="85"/>
      <c r="QOP24" s="85"/>
      <c r="QOQ24" s="85"/>
      <c r="QOR24" s="85"/>
      <c r="QOS24" s="85"/>
      <c r="QOT24" s="85"/>
      <c r="QOU24" s="85"/>
      <c r="QOV24" s="85"/>
      <c r="QOW24" s="85"/>
      <c r="QOX24" s="85"/>
      <c r="QOY24" s="85"/>
      <c r="QOZ24" s="85"/>
      <c r="QPA24" s="85"/>
      <c r="QPB24" s="85"/>
      <c r="QPC24" s="85"/>
      <c r="QPD24" s="85"/>
      <c r="QPE24" s="85"/>
      <c r="QPF24" s="85"/>
      <c r="QPG24" s="85"/>
      <c r="QPH24" s="85"/>
      <c r="QPI24" s="85"/>
      <c r="QPJ24" s="85"/>
      <c r="QPK24" s="85"/>
      <c r="QPL24" s="85"/>
      <c r="QPM24" s="85"/>
      <c r="QPN24" s="85"/>
      <c r="QPO24" s="85"/>
      <c r="QPP24" s="85"/>
      <c r="QPQ24" s="85"/>
      <c r="QPR24" s="85"/>
      <c r="QPS24" s="85"/>
      <c r="QPT24" s="85"/>
      <c r="QPU24" s="85"/>
      <c r="QPV24" s="85"/>
      <c r="QPW24" s="85"/>
      <c r="QPX24" s="85"/>
      <c r="QPY24" s="85"/>
      <c r="QPZ24" s="85"/>
      <c r="QQA24" s="85"/>
      <c r="QQB24" s="85"/>
      <c r="QQC24" s="85"/>
      <c r="QQD24" s="85"/>
      <c r="QQE24" s="85"/>
      <c r="QQF24" s="85"/>
      <c r="QQG24" s="85"/>
      <c r="QQH24" s="85"/>
      <c r="QQI24" s="85"/>
      <c r="QQJ24" s="85"/>
      <c r="QQK24" s="85"/>
      <c r="QQL24" s="85"/>
      <c r="QQM24" s="85"/>
      <c r="QQN24" s="85"/>
      <c r="QQO24" s="85"/>
      <c r="QQP24" s="85"/>
      <c r="QQQ24" s="85"/>
      <c r="QQR24" s="85"/>
      <c r="QQS24" s="85"/>
      <c r="QQT24" s="85"/>
      <c r="QQU24" s="85"/>
      <c r="QQV24" s="85"/>
      <c r="QQW24" s="85"/>
      <c r="QQX24" s="85"/>
      <c r="QQY24" s="85"/>
      <c r="QQZ24" s="85"/>
      <c r="QRA24" s="85"/>
      <c r="QRB24" s="85"/>
      <c r="QRC24" s="85"/>
      <c r="QRD24" s="85"/>
      <c r="QRE24" s="85"/>
      <c r="QRF24" s="85"/>
      <c r="QRG24" s="85"/>
      <c r="QRH24" s="85"/>
      <c r="QRI24" s="85"/>
      <c r="QRJ24" s="85"/>
      <c r="QRK24" s="85"/>
      <c r="QRL24" s="85"/>
      <c r="QRM24" s="85"/>
      <c r="QRN24" s="85"/>
      <c r="QRO24" s="85"/>
      <c r="QRP24" s="85"/>
      <c r="QRQ24" s="85"/>
      <c r="QRR24" s="85"/>
      <c r="QRS24" s="85"/>
      <c r="QRT24" s="85"/>
      <c r="QRU24" s="85"/>
      <c r="QRV24" s="85"/>
      <c r="QRW24" s="85"/>
      <c r="QRX24" s="85"/>
      <c r="QRY24" s="85"/>
      <c r="QRZ24" s="85"/>
      <c r="QSA24" s="85"/>
      <c r="QSB24" s="85"/>
      <c r="QSC24" s="85"/>
      <c r="QSD24" s="85"/>
      <c r="QSE24" s="85"/>
      <c r="QSF24" s="85"/>
      <c r="QSG24" s="85"/>
      <c r="QSH24" s="85"/>
      <c r="QSI24" s="85"/>
      <c r="QSJ24" s="85"/>
      <c r="QSK24" s="85"/>
      <c r="QSL24" s="85"/>
      <c r="QSM24" s="85"/>
      <c r="QSN24" s="85"/>
      <c r="QSO24" s="85"/>
      <c r="QSP24" s="85"/>
      <c r="QSQ24" s="85"/>
      <c r="QSR24" s="85"/>
      <c r="QSS24" s="85"/>
      <c r="QST24" s="85"/>
      <c r="QSU24" s="85"/>
      <c r="QSV24" s="85"/>
      <c r="QSW24" s="85"/>
      <c r="QSX24" s="85"/>
      <c r="QSY24" s="85"/>
      <c r="QSZ24" s="85"/>
      <c r="QTA24" s="85"/>
      <c r="QTB24" s="85"/>
      <c r="QTC24" s="85"/>
      <c r="QTD24" s="85"/>
      <c r="QTE24" s="85"/>
      <c r="QTF24" s="85"/>
      <c r="QTG24" s="85"/>
      <c r="QTH24" s="85"/>
      <c r="QTI24" s="85"/>
      <c r="QTJ24" s="85"/>
      <c r="QTK24" s="85"/>
      <c r="QTL24" s="85"/>
      <c r="QTM24" s="85"/>
      <c r="QTN24" s="85"/>
      <c r="QTO24" s="85"/>
      <c r="QTP24" s="85"/>
      <c r="QTQ24" s="85"/>
      <c r="QTR24" s="85"/>
      <c r="QTS24" s="85"/>
      <c r="QTT24" s="85"/>
      <c r="QTU24" s="85"/>
      <c r="QTV24" s="85"/>
      <c r="QTW24" s="85"/>
      <c r="QTX24" s="85"/>
      <c r="QTY24" s="85"/>
      <c r="QTZ24" s="85"/>
      <c r="QUA24" s="85"/>
      <c r="QUB24" s="85"/>
      <c r="QUC24" s="85"/>
      <c r="QUD24" s="85"/>
      <c r="QUE24" s="85"/>
      <c r="QUF24" s="85"/>
      <c r="QUG24" s="85"/>
      <c r="QUH24" s="85"/>
      <c r="QUI24" s="85"/>
      <c r="QUJ24" s="85"/>
      <c r="QUK24" s="85"/>
      <c r="QUL24" s="85"/>
      <c r="QUM24" s="85"/>
      <c r="QUN24" s="85"/>
      <c r="QUO24" s="85"/>
      <c r="QUP24" s="85"/>
      <c r="QUQ24" s="85"/>
      <c r="QUR24" s="85"/>
      <c r="QUS24" s="85"/>
      <c r="QUT24" s="85"/>
      <c r="QUU24" s="85"/>
      <c r="QUV24" s="85"/>
      <c r="QUW24" s="85"/>
      <c r="QUX24" s="85"/>
      <c r="QUY24" s="85"/>
      <c r="QUZ24" s="85"/>
      <c r="QVA24" s="85"/>
      <c r="QVB24" s="85"/>
      <c r="QVC24" s="85"/>
      <c r="QVD24" s="85"/>
      <c r="QVE24" s="85"/>
      <c r="QVF24" s="85"/>
      <c r="QVG24" s="85"/>
      <c r="QVH24" s="85"/>
      <c r="QVI24" s="85"/>
      <c r="QVJ24" s="85"/>
      <c r="QVK24" s="85"/>
      <c r="QVL24" s="85"/>
      <c r="QVM24" s="85"/>
      <c r="QVN24" s="85"/>
      <c r="QVO24" s="85"/>
      <c r="QVP24" s="85"/>
      <c r="QVQ24" s="85"/>
      <c r="QVR24" s="85"/>
      <c r="QVS24" s="85"/>
      <c r="QVT24" s="85"/>
      <c r="QVU24" s="85"/>
      <c r="QVV24" s="85"/>
      <c r="QVW24" s="85"/>
      <c r="QVX24" s="85"/>
      <c r="QVY24" s="85"/>
      <c r="QVZ24" s="85"/>
      <c r="QWA24" s="85"/>
      <c r="QWB24" s="85"/>
      <c r="QWC24" s="85"/>
      <c r="QWD24" s="85"/>
      <c r="QWE24" s="85"/>
      <c r="QWF24" s="85"/>
      <c r="QWG24" s="85"/>
      <c r="QWH24" s="85"/>
      <c r="QWI24" s="85"/>
      <c r="QWJ24" s="85"/>
      <c r="QWK24" s="85"/>
      <c r="QWL24" s="85"/>
      <c r="QWM24" s="85"/>
      <c r="QWN24" s="85"/>
      <c r="QWO24" s="85"/>
      <c r="QWP24" s="85"/>
      <c r="QWQ24" s="85"/>
      <c r="QWR24" s="85"/>
      <c r="QWS24" s="85"/>
      <c r="QWT24" s="85"/>
      <c r="QWU24" s="85"/>
      <c r="QWV24" s="85"/>
      <c r="QWW24" s="85"/>
      <c r="QWX24" s="85"/>
      <c r="QWY24" s="85"/>
      <c r="QWZ24" s="85"/>
      <c r="QXA24" s="85"/>
      <c r="QXB24" s="85"/>
      <c r="QXC24" s="85"/>
      <c r="QXD24" s="85"/>
      <c r="QXE24" s="85"/>
      <c r="QXF24" s="85"/>
      <c r="QXG24" s="85"/>
      <c r="QXH24" s="85"/>
      <c r="QXI24" s="85"/>
      <c r="QXJ24" s="85"/>
      <c r="QXK24" s="85"/>
      <c r="QXL24" s="85"/>
      <c r="QXM24" s="85"/>
      <c r="QXN24" s="85"/>
      <c r="QXO24" s="85"/>
      <c r="QXP24" s="85"/>
      <c r="QXQ24" s="85"/>
      <c r="QXR24" s="85"/>
      <c r="QXS24" s="85"/>
      <c r="QXT24" s="85"/>
      <c r="QXU24" s="85"/>
      <c r="QXV24" s="85"/>
      <c r="QXW24" s="85"/>
      <c r="QXX24" s="85"/>
      <c r="QXY24" s="85"/>
      <c r="QXZ24" s="85"/>
      <c r="QYA24" s="85"/>
      <c r="QYB24" s="85"/>
      <c r="QYC24" s="85"/>
      <c r="QYD24" s="85"/>
      <c r="QYE24" s="85"/>
      <c r="QYF24" s="85"/>
      <c r="QYG24" s="85"/>
      <c r="QYH24" s="85"/>
      <c r="QYI24" s="85"/>
      <c r="QYJ24" s="85"/>
      <c r="QYK24" s="85"/>
      <c r="QYL24" s="85"/>
      <c r="QYM24" s="85"/>
      <c r="QYN24" s="85"/>
      <c r="QYO24" s="85"/>
      <c r="QYP24" s="85"/>
      <c r="QYQ24" s="85"/>
      <c r="QYR24" s="85"/>
      <c r="QYS24" s="85"/>
      <c r="QYT24" s="85"/>
      <c r="QYU24" s="85"/>
      <c r="QYV24" s="85"/>
      <c r="QYW24" s="85"/>
      <c r="QYX24" s="85"/>
      <c r="QYY24" s="85"/>
      <c r="QYZ24" s="85"/>
      <c r="QZA24" s="85"/>
      <c r="QZB24" s="85"/>
      <c r="QZC24" s="85"/>
      <c r="QZD24" s="85"/>
      <c r="QZE24" s="85"/>
      <c r="QZF24" s="85"/>
      <c r="QZG24" s="85"/>
      <c r="QZH24" s="85"/>
      <c r="QZI24" s="85"/>
      <c r="QZJ24" s="85"/>
      <c r="QZK24" s="85"/>
      <c r="QZL24" s="85"/>
      <c r="QZM24" s="85"/>
      <c r="QZN24" s="85"/>
      <c r="QZO24" s="85"/>
      <c r="QZP24" s="85"/>
      <c r="QZQ24" s="85"/>
      <c r="QZR24" s="85"/>
      <c r="QZS24" s="85"/>
      <c r="QZT24" s="85"/>
      <c r="QZU24" s="85"/>
      <c r="QZV24" s="85"/>
      <c r="QZW24" s="85"/>
      <c r="QZX24" s="85"/>
      <c r="QZY24" s="85"/>
      <c r="QZZ24" s="85"/>
      <c r="RAA24" s="85"/>
      <c r="RAB24" s="85"/>
      <c r="RAC24" s="85"/>
      <c r="RAD24" s="85"/>
      <c r="RAE24" s="85"/>
      <c r="RAF24" s="85"/>
      <c r="RAG24" s="85"/>
      <c r="RAH24" s="85"/>
      <c r="RAI24" s="85"/>
      <c r="RAJ24" s="85"/>
      <c r="RAK24" s="85"/>
      <c r="RAL24" s="85"/>
      <c r="RAM24" s="85"/>
      <c r="RAN24" s="85"/>
      <c r="RAO24" s="85"/>
      <c r="RAP24" s="85"/>
      <c r="RAQ24" s="85"/>
      <c r="RAR24" s="85"/>
      <c r="RAS24" s="85"/>
      <c r="RAT24" s="85"/>
      <c r="RAU24" s="85"/>
      <c r="RAV24" s="85"/>
      <c r="RAW24" s="85"/>
      <c r="RAX24" s="85"/>
      <c r="RAY24" s="85"/>
      <c r="RAZ24" s="85"/>
      <c r="RBA24" s="85"/>
      <c r="RBB24" s="85"/>
      <c r="RBC24" s="85"/>
      <c r="RBD24" s="85"/>
      <c r="RBE24" s="85"/>
      <c r="RBF24" s="85"/>
      <c r="RBG24" s="85"/>
      <c r="RBH24" s="85"/>
      <c r="RBI24" s="85"/>
      <c r="RBJ24" s="85"/>
      <c r="RBK24" s="85"/>
      <c r="RBL24" s="85"/>
      <c r="RBM24" s="85"/>
      <c r="RBN24" s="85"/>
      <c r="RBO24" s="85"/>
      <c r="RBP24" s="85"/>
      <c r="RBQ24" s="85"/>
      <c r="RBR24" s="85"/>
      <c r="RBS24" s="85"/>
      <c r="RBT24" s="85"/>
      <c r="RBU24" s="85"/>
      <c r="RBV24" s="85"/>
      <c r="RBW24" s="85"/>
      <c r="RBX24" s="85"/>
      <c r="RBY24" s="85"/>
      <c r="RBZ24" s="85"/>
      <c r="RCA24" s="85"/>
      <c r="RCB24" s="85"/>
      <c r="RCC24" s="85"/>
      <c r="RCD24" s="85"/>
      <c r="RCE24" s="85"/>
      <c r="RCF24" s="85"/>
      <c r="RCG24" s="85"/>
      <c r="RCH24" s="85"/>
      <c r="RCI24" s="85"/>
      <c r="RCJ24" s="85"/>
      <c r="RCK24" s="85"/>
      <c r="RCL24" s="85"/>
      <c r="RCM24" s="85"/>
      <c r="RCN24" s="85"/>
      <c r="RCO24" s="85"/>
      <c r="RCP24" s="85"/>
      <c r="RCQ24" s="85"/>
      <c r="RCR24" s="85"/>
      <c r="RCS24" s="85"/>
      <c r="RCT24" s="85"/>
      <c r="RCU24" s="85"/>
      <c r="RCV24" s="85"/>
      <c r="RCW24" s="85"/>
      <c r="RCX24" s="85"/>
      <c r="RCY24" s="85"/>
      <c r="RCZ24" s="85"/>
      <c r="RDA24" s="85"/>
      <c r="RDB24" s="85"/>
      <c r="RDC24" s="85"/>
      <c r="RDD24" s="85"/>
      <c r="RDE24" s="85"/>
      <c r="RDF24" s="85"/>
      <c r="RDG24" s="85"/>
      <c r="RDH24" s="85"/>
      <c r="RDI24" s="85"/>
      <c r="RDJ24" s="85"/>
      <c r="RDK24" s="85"/>
      <c r="RDL24" s="85"/>
      <c r="RDM24" s="85"/>
      <c r="RDN24" s="85"/>
      <c r="RDO24" s="85"/>
      <c r="RDP24" s="85"/>
      <c r="RDQ24" s="85"/>
      <c r="RDR24" s="85"/>
      <c r="RDS24" s="85"/>
      <c r="RDT24" s="85"/>
      <c r="RDU24" s="85"/>
      <c r="RDV24" s="85"/>
      <c r="RDW24" s="85"/>
      <c r="RDX24" s="85"/>
      <c r="RDY24" s="85"/>
      <c r="RDZ24" s="85"/>
      <c r="REA24" s="85"/>
      <c r="REB24" s="85"/>
      <c r="REC24" s="85"/>
      <c r="RED24" s="85"/>
      <c r="REE24" s="85"/>
      <c r="REF24" s="85"/>
      <c r="REG24" s="85"/>
      <c r="REH24" s="85"/>
      <c r="REI24" s="85"/>
      <c r="REJ24" s="85"/>
      <c r="REK24" s="85"/>
      <c r="REL24" s="85"/>
      <c r="REM24" s="85"/>
      <c r="REN24" s="85"/>
      <c r="REO24" s="85"/>
      <c r="REP24" s="85"/>
      <c r="REQ24" s="85"/>
      <c r="RER24" s="85"/>
      <c r="RES24" s="85"/>
      <c r="RET24" s="85"/>
      <c r="REU24" s="85"/>
      <c r="REV24" s="85"/>
      <c r="REW24" s="85"/>
      <c r="REX24" s="85"/>
      <c r="REY24" s="85"/>
      <c r="REZ24" s="85"/>
      <c r="RFA24" s="85"/>
      <c r="RFB24" s="85"/>
      <c r="RFC24" s="85"/>
      <c r="RFD24" s="85"/>
      <c r="RFE24" s="85"/>
      <c r="RFF24" s="85"/>
      <c r="RFG24" s="85"/>
      <c r="RFH24" s="85"/>
      <c r="RFI24" s="85"/>
      <c r="RFJ24" s="85"/>
      <c r="RFK24" s="85"/>
      <c r="RFL24" s="85"/>
      <c r="RFM24" s="85"/>
      <c r="RFN24" s="85"/>
      <c r="RFO24" s="85"/>
      <c r="RFP24" s="85"/>
      <c r="RFQ24" s="85"/>
      <c r="RFR24" s="85"/>
      <c r="RFS24" s="85"/>
      <c r="RFT24" s="85"/>
      <c r="RFU24" s="85"/>
      <c r="RFV24" s="85"/>
      <c r="RFW24" s="85"/>
      <c r="RFX24" s="85"/>
      <c r="RFY24" s="85"/>
      <c r="RFZ24" s="85"/>
      <c r="RGA24" s="85"/>
      <c r="RGB24" s="85"/>
      <c r="RGC24" s="85"/>
      <c r="RGD24" s="85"/>
      <c r="RGE24" s="85"/>
      <c r="RGF24" s="85"/>
      <c r="RGG24" s="85"/>
      <c r="RGH24" s="85"/>
      <c r="RGI24" s="85"/>
      <c r="RGJ24" s="85"/>
      <c r="RGK24" s="85"/>
      <c r="RGL24" s="85"/>
      <c r="RGM24" s="85"/>
      <c r="RGN24" s="85"/>
      <c r="RGO24" s="85"/>
      <c r="RGP24" s="85"/>
      <c r="RGQ24" s="85"/>
      <c r="RGR24" s="85"/>
      <c r="RGS24" s="85"/>
      <c r="RGT24" s="85"/>
      <c r="RGU24" s="85"/>
      <c r="RGV24" s="85"/>
      <c r="RGW24" s="85"/>
      <c r="RGX24" s="85"/>
      <c r="RGY24" s="85"/>
      <c r="RGZ24" s="85"/>
      <c r="RHA24" s="85"/>
      <c r="RHB24" s="85"/>
      <c r="RHC24" s="85"/>
      <c r="RHD24" s="85"/>
      <c r="RHE24" s="85"/>
      <c r="RHF24" s="85"/>
      <c r="RHG24" s="85"/>
      <c r="RHH24" s="85"/>
      <c r="RHI24" s="85"/>
      <c r="RHJ24" s="85"/>
      <c r="RHK24" s="85"/>
      <c r="RHL24" s="85"/>
      <c r="RHM24" s="85"/>
      <c r="RHN24" s="85"/>
      <c r="RHO24" s="85"/>
      <c r="RHP24" s="85"/>
      <c r="RHQ24" s="85"/>
      <c r="RHR24" s="85"/>
      <c r="RHS24" s="85"/>
      <c r="RHT24" s="85"/>
      <c r="RHU24" s="85"/>
      <c r="RHV24" s="85"/>
      <c r="RHW24" s="85"/>
      <c r="RHX24" s="85"/>
      <c r="RHY24" s="85"/>
      <c r="RHZ24" s="85"/>
      <c r="RIA24" s="85"/>
      <c r="RIB24" s="85"/>
      <c r="RIC24" s="85"/>
      <c r="RID24" s="85"/>
      <c r="RIE24" s="85"/>
      <c r="RIF24" s="85"/>
      <c r="RIG24" s="85"/>
      <c r="RIH24" s="85"/>
      <c r="RII24" s="85"/>
      <c r="RIJ24" s="85"/>
      <c r="RIK24" s="85"/>
      <c r="RIL24" s="85"/>
      <c r="RIM24" s="85"/>
      <c r="RIN24" s="85"/>
      <c r="RIO24" s="85"/>
      <c r="RIP24" s="85"/>
      <c r="RIQ24" s="85"/>
      <c r="RIR24" s="85"/>
      <c r="RIS24" s="85"/>
      <c r="RIT24" s="85"/>
      <c r="RIU24" s="85"/>
      <c r="RIV24" s="85"/>
      <c r="RIW24" s="85"/>
      <c r="RIX24" s="85"/>
      <c r="RIY24" s="85"/>
      <c r="RIZ24" s="85"/>
      <c r="RJA24" s="85"/>
      <c r="RJB24" s="85"/>
      <c r="RJC24" s="85"/>
      <c r="RJD24" s="85"/>
      <c r="RJE24" s="85"/>
      <c r="RJF24" s="85"/>
      <c r="RJG24" s="85"/>
      <c r="RJH24" s="85"/>
      <c r="RJI24" s="85"/>
      <c r="RJJ24" s="85"/>
      <c r="RJK24" s="85"/>
      <c r="RJL24" s="85"/>
      <c r="RJM24" s="85"/>
      <c r="RJN24" s="85"/>
      <c r="RJO24" s="85"/>
      <c r="RJP24" s="85"/>
      <c r="RJQ24" s="85"/>
      <c r="RJR24" s="85"/>
      <c r="RJS24" s="85"/>
      <c r="RJT24" s="85"/>
      <c r="RJU24" s="85"/>
      <c r="RJV24" s="85"/>
      <c r="RJW24" s="85"/>
      <c r="RJX24" s="85"/>
      <c r="RJY24" s="85"/>
      <c r="RJZ24" s="85"/>
      <c r="RKA24" s="85"/>
      <c r="RKB24" s="85"/>
      <c r="RKC24" s="85"/>
      <c r="RKD24" s="85"/>
      <c r="RKE24" s="85"/>
      <c r="RKF24" s="85"/>
      <c r="RKG24" s="85"/>
      <c r="RKH24" s="85"/>
      <c r="RKI24" s="85"/>
      <c r="RKJ24" s="85"/>
      <c r="RKK24" s="85"/>
      <c r="RKL24" s="85"/>
      <c r="RKM24" s="85"/>
      <c r="RKN24" s="85"/>
      <c r="RKO24" s="85"/>
      <c r="RKP24" s="85"/>
      <c r="RKQ24" s="85"/>
      <c r="RKR24" s="85"/>
      <c r="RKS24" s="85"/>
      <c r="RKT24" s="85"/>
      <c r="RKU24" s="85"/>
      <c r="RKV24" s="85"/>
      <c r="RKW24" s="85"/>
      <c r="RKX24" s="85"/>
      <c r="RKY24" s="85"/>
      <c r="RKZ24" s="85"/>
      <c r="RLA24" s="85"/>
      <c r="RLB24" s="85"/>
      <c r="RLC24" s="85"/>
      <c r="RLD24" s="85"/>
      <c r="RLE24" s="85"/>
      <c r="RLF24" s="85"/>
      <c r="RLG24" s="85"/>
      <c r="RLH24" s="85"/>
      <c r="RLI24" s="85"/>
      <c r="RLJ24" s="85"/>
      <c r="RLK24" s="85"/>
      <c r="RLL24" s="85"/>
      <c r="RLM24" s="85"/>
      <c r="RLN24" s="85"/>
      <c r="RLO24" s="85"/>
      <c r="RLP24" s="85"/>
      <c r="RLQ24" s="85"/>
      <c r="RLR24" s="85"/>
      <c r="RLS24" s="85"/>
      <c r="RLT24" s="85"/>
      <c r="RLU24" s="85"/>
      <c r="RLV24" s="85"/>
      <c r="RLW24" s="85"/>
      <c r="RLX24" s="85"/>
      <c r="RLY24" s="85"/>
      <c r="RLZ24" s="85"/>
      <c r="RMA24" s="85"/>
      <c r="RMB24" s="85"/>
      <c r="RMC24" s="85"/>
      <c r="RMD24" s="85"/>
      <c r="RME24" s="85"/>
      <c r="RMF24" s="85"/>
      <c r="RMG24" s="85"/>
      <c r="RMH24" s="85"/>
      <c r="RMI24" s="85"/>
      <c r="RMJ24" s="85"/>
      <c r="RMK24" s="85"/>
      <c r="RML24" s="85"/>
      <c r="RMM24" s="85"/>
      <c r="RMN24" s="85"/>
      <c r="RMO24" s="85"/>
      <c r="RMP24" s="85"/>
      <c r="RMQ24" s="85"/>
      <c r="RMR24" s="85"/>
      <c r="RMS24" s="85"/>
      <c r="RMT24" s="85"/>
      <c r="RMU24" s="85"/>
      <c r="RMV24" s="85"/>
      <c r="RMW24" s="85"/>
      <c r="RMX24" s="85"/>
      <c r="RMY24" s="85"/>
      <c r="RMZ24" s="85"/>
      <c r="RNA24" s="85"/>
      <c r="RNB24" s="85"/>
      <c r="RNC24" s="85"/>
      <c r="RND24" s="85"/>
      <c r="RNE24" s="85"/>
      <c r="RNF24" s="85"/>
      <c r="RNG24" s="85"/>
      <c r="RNH24" s="85"/>
      <c r="RNI24" s="85"/>
      <c r="RNJ24" s="85"/>
      <c r="RNK24" s="85"/>
      <c r="RNL24" s="85"/>
      <c r="RNM24" s="85"/>
      <c r="RNN24" s="85"/>
      <c r="RNO24" s="85"/>
      <c r="RNP24" s="85"/>
      <c r="RNQ24" s="85"/>
      <c r="RNR24" s="85"/>
      <c r="RNS24" s="85"/>
      <c r="RNT24" s="85"/>
      <c r="RNU24" s="85"/>
      <c r="RNV24" s="85"/>
      <c r="RNW24" s="85"/>
      <c r="RNX24" s="85"/>
      <c r="RNY24" s="85"/>
      <c r="RNZ24" s="85"/>
      <c r="ROA24" s="85"/>
      <c r="ROB24" s="85"/>
      <c r="ROC24" s="85"/>
      <c r="ROD24" s="85"/>
      <c r="ROE24" s="85"/>
      <c r="ROF24" s="85"/>
      <c r="ROG24" s="85"/>
      <c r="ROH24" s="85"/>
      <c r="ROI24" s="85"/>
      <c r="ROJ24" s="85"/>
      <c r="ROK24" s="85"/>
      <c r="ROL24" s="85"/>
      <c r="ROM24" s="85"/>
      <c r="RON24" s="85"/>
      <c r="ROO24" s="85"/>
      <c r="ROP24" s="85"/>
      <c r="ROQ24" s="85"/>
      <c r="ROR24" s="85"/>
      <c r="ROS24" s="85"/>
      <c r="ROT24" s="85"/>
      <c r="ROU24" s="85"/>
      <c r="ROV24" s="85"/>
      <c r="ROW24" s="85"/>
      <c r="ROX24" s="85"/>
      <c r="ROY24" s="85"/>
      <c r="ROZ24" s="85"/>
      <c r="RPA24" s="85"/>
      <c r="RPB24" s="85"/>
      <c r="RPC24" s="85"/>
      <c r="RPD24" s="85"/>
      <c r="RPE24" s="85"/>
      <c r="RPF24" s="85"/>
      <c r="RPG24" s="85"/>
      <c r="RPH24" s="85"/>
      <c r="RPI24" s="85"/>
      <c r="RPJ24" s="85"/>
      <c r="RPK24" s="85"/>
      <c r="RPL24" s="85"/>
      <c r="RPM24" s="85"/>
      <c r="RPN24" s="85"/>
      <c r="RPO24" s="85"/>
      <c r="RPP24" s="85"/>
      <c r="RPQ24" s="85"/>
      <c r="RPR24" s="85"/>
      <c r="RPS24" s="85"/>
      <c r="RPT24" s="85"/>
      <c r="RPU24" s="85"/>
      <c r="RPV24" s="85"/>
      <c r="RPW24" s="85"/>
      <c r="RPX24" s="85"/>
      <c r="RPY24" s="85"/>
      <c r="RPZ24" s="85"/>
      <c r="RQA24" s="85"/>
      <c r="RQB24" s="85"/>
      <c r="RQC24" s="85"/>
      <c r="RQD24" s="85"/>
      <c r="RQE24" s="85"/>
      <c r="RQF24" s="85"/>
      <c r="RQG24" s="85"/>
      <c r="RQH24" s="85"/>
      <c r="RQI24" s="85"/>
      <c r="RQJ24" s="85"/>
      <c r="RQK24" s="85"/>
      <c r="RQL24" s="85"/>
      <c r="RQM24" s="85"/>
      <c r="RQN24" s="85"/>
      <c r="RQO24" s="85"/>
      <c r="RQP24" s="85"/>
      <c r="RQQ24" s="85"/>
      <c r="RQR24" s="85"/>
      <c r="RQS24" s="85"/>
      <c r="RQT24" s="85"/>
      <c r="RQU24" s="85"/>
      <c r="RQV24" s="85"/>
      <c r="RQW24" s="85"/>
      <c r="RQX24" s="85"/>
      <c r="RQY24" s="85"/>
      <c r="RQZ24" s="85"/>
      <c r="RRA24" s="85"/>
      <c r="RRB24" s="85"/>
      <c r="RRC24" s="85"/>
      <c r="RRD24" s="85"/>
      <c r="RRE24" s="85"/>
      <c r="RRF24" s="85"/>
      <c r="RRG24" s="85"/>
      <c r="RRH24" s="85"/>
      <c r="RRI24" s="85"/>
      <c r="RRJ24" s="85"/>
      <c r="RRK24" s="85"/>
      <c r="RRL24" s="85"/>
      <c r="RRM24" s="85"/>
      <c r="RRN24" s="85"/>
      <c r="RRO24" s="85"/>
      <c r="RRP24" s="85"/>
      <c r="RRQ24" s="85"/>
      <c r="RRR24" s="85"/>
      <c r="RRS24" s="85"/>
      <c r="RRT24" s="85"/>
      <c r="RRU24" s="85"/>
      <c r="RRV24" s="85"/>
      <c r="RRW24" s="85"/>
      <c r="RRX24" s="85"/>
      <c r="RRY24" s="85"/>
      <c r="RRZ24" s="85"/>
      <c r="RSA24" s="85"/>
      <c r="RSB24" s="85"/>
      <c r="RSC24" s="85"/>
      <c r="RSD24" s="85"/>
      <c r="RSE24" s="85"/>
      <c r="RSF24" s="85"/>
      <c r="RSG24" s="85"/>
      <c r="RSH24" s="85"/>
      <c r="RSI24" s="85"/>
      <c r="RSJ24" s="85"/>
      <c r="RSK24" s="85"/>
      <c r="RSL24" s="85"/>
      <c r="RSM24" s="85"/>
      <c r="RSN24" s="85"/>
      <c r="RSO24" s="85"/>
      <c r="RSP24" s="85"/>
      <c r="RSQ24" s="85"/>
      <c r="RSR24" s="85"/>
      <c r="RSS24" s="85"/>
      <c r="RST24" s="85"/>
      <c r="RSU24" s="85"/>
      <c r="RSV24" s="85"/>
      <c r="RSW24" s="85"/>
      <c r="RSX24" s="85"/>
      <c r="RSY24" s="85"/>
      <c r="RSZ24" s="85"/>
      <c r="RTA24" s="85"/>
      <c r="RTB24" s="85"/>
      <c r="RTC24" s="85"/>
      <c r="RTD24" s="85"/>
      <c r="RTE24" s="85"/>
      <c r="RTF24" s="85"/>
      <c r="RTG24" s="85"/>
      <c r="RTH24" s="85"/>
      <c r="RTI24" s="85"/>
      <c r="RTJ24" s="85"/>
      <c r="RTK24" s="85"/>
      <c r="RTL24" s="85"/>
      <c r="RTM24" s="85"/>
      <c r="RTN24" s="85"/>
      <c r="RTO24" s="85"/>
      <c r="RTP24" s="85"/>
      <c r="RTQ24" s="85"/>
      <c r="RTR24" s="85"/>
      <c r="RTS24" s="85"/>
      <c r="RTT24" s="85"/>
      <c r="RTU24" s="85"/>
      <c r="RTV24" s="85"/>
      <c r="RTW24" s="85"/>
      <c r="RTX24" s="85"/>
      <c r="RTY24" s="85"/>
      <c r="RTZ24" s="85"/>
      <c r="RUA24" s="85"/>
      <c r="RUB24" s="85"/>
      <c r="RUC24" s="85"/>
      <c r="RUD24" s="85"/>
      <c r="RUE24" s="85"/>
      <c r="RUF24" s="85"/>
      <c r="RUG24" s="85"/>
      <c r="RUH24" s="85"/>
      <c r="RUI24" s="85"/>
      <c r="RUJ24" s="85"/>
      <c r="RUK24" s="85"/>
      <c r="RUL24" s="85"/>
      <c r="RUM24" s="85"/>
      <c r="RUN24" s="85"/>
      <c r="RUO24" s="85"/>
      <c r="RUP24" s="85"/>
      <c r="RUQ24" s="85"/>
      <c r="RUR24" s="85"/>
      <c r="RUS24" s="85"/>
      <c r="RUT24" s="85"/>
      <c r="RUU24" s="85"/>
      <c r="RUV24" s="85"/>
      <c r="RUW24" s="85"/>
      <c r="RUX24" s="85"/>
      <c r="RUY24" s="85"/>
      <c r="RUZ24" s="85"/>
      <c r="RVA24" s="85"/>
      <c r="RVB24" s="85"/>
      <c r="RVC24" s="85"/>
      <c r="RVD24" s="85"/>
      <c r="RVE24" s="85"/>
      <c r="RVF24" s="85"/>
      <c r="RVG24" s="85"/>
      <c r="RVH24" s="85"/>
      <c r="RVI24" s="85"/>
      <c r="RVJ24" s="85"/>
      <c r="RVK24" s="85"/>
      <c r="RVL24" s="85"/>
      <c r="RVM24" s="85"/>
      <c r="RVN24" s="85"/>
      <c r="RVO24" s="85"/>
      <c r="RVP24" s="85"/>
      <c r="RVQ24" s="85"/>
      <c r="RVR24" s="85"/>
      <c r="RVS24" s="85"/>
      <c r="RVT24" s="85"/>
      <c r="RVU24" s="85"/>
      <c r="RVV24" s="85"/>
      <c r="RVW24" s="85"/>
      <c r="RVX24" s="85"/>
      <c r="RVY24" s="85"/>
      <c r="RVZ24" s="85"/>
      <c r="RWA24" s="85"/>
      <c r="RWB24" s="85"/>
      <c r="RWC24" s="85"/>
      <c r="RWD24" s="85"/>
      <c r="RWE24" s="85"/>
      <c r="RWF24" s="85"/>
      <c r="RWG24" s="85"/>
      <c r="RWH24" s="85"/>
      <c r="RWI24" s="85"/>
      <c r="RWJ24" s="85"/>
      <c r="RWK24" s="85"/>
      <c r="RWL24" s="85"/>
      <c r="RWM24" s="85"/>
      <c r="RWN24" s="85"/>
      <c r="RWO24" s="85"/>
      <c r="RWP24" s="85"/>
      <c r="RWQ24" s="85"/>
      <c r="RWR24" s="85"/>
      <c r="RWS24" s="85"/>
      <c r="RWT24" s="85"/>
      <c r="RWU24" s="85"/>
      <c r="RWV24" s="85"/>
      <c r="RWW24" s="85"/>
      <c r="RWX24" s="85"/>
      <c r="RWY24" s="85"/>
      <c r="RWZ24" s="85"/>
      <c r="RXA24" s="85"/>
      <c r="RXB24" s="85"/>
      <c r="RXC24" s="85"/>
      <c r="RXD24" s="85"/>
      <c r="RXE24" s="85"/>
      <c r="RXF24" s="85"/>
      <c r="RXG24" s="85"/>
      <c r="RXH24" s="85"/>
      <c r="RXI24" s="85"/>
      <c r="RXJ24" s="85"/>
      <c r="RXK24" s="85"/>
      <c r="RXL24" s="85"/>
      <c r="RXM24" s="85"/>
      <c r="RXN24" s="85"/>
      <c r="RXO24" s="85"/>
      <c r="RXP24" s="85"/>
      <c r="RXQ24" s="85"/>
      <c r="RXR24" s="85"/>
      <c r="RXS24" s="85"/>
      <c r="RXT24" s="85"/>
      <c r="RXU24" s="85"/>
      <c r="RXV24" s="85"/>
      <c r="RXW24" s="85"/>
      <c r="RXX24" s="85"/>
      <c r="RXY24" s="85"/>
      <c r="RXZ24" s="85"/>
      <c r="RYA24" s="85"/>
      <c r="RYB24" s="85"/>
      <c r="RYC24" s="85"/>
      <c r="RYD24" s="85"/>
      <c r="RYE24" s="85"/>
      <c r="RYF24" s="85"/>
      <c r="RYG24" s="85"/>
      <c r="RYH24" s="85"/>
      <c r="RYI24" s="85"/>
      <c r="RYJ24" s="85"/>
      <c r="RYK24" s="85"/>
      <c r="RYL24" s="85"/>
      <c r="RYM24" s="85"/>
      <c r="RYN24" s="85"/>
      <c r="RYO24" s="85"/>
      <c r="RYP24" s="85"/>
      <c r="RYQ24" s="85"/>
      <c r="RYR24" s="85"/>
      <c r="RYS24" s="85"/>
      <c r="RYT24" s="85"/>
      <c r="RYU24" s="85"/>
      <c r="RYV24" s="85"/>
      <c r="RYW24" s="85"/>
      <c r="RYX24" s="85"/>
      <c r="RYY24" s="85"/>
      <c r="RYZ24" s="85"/>
      <c r="RZA24" s="85"/>
      <c r="RZB24" s="85"/>
      <c r="RZC24" s="85"/>
      <c r="RZD24" s="85"/>
      <c r="RZE24" s="85"/>
      <c r="RZF24" s="85"/>
      <c r="RZG24" s="85"/>
      <c r="RZH24" s="85"/>
      <c r="RZI24" s="85"/>
      <c r="RZJ24" s="85"/>
      <c r="RZK24" s="85"/>
      <c r="RZL24" s="85"/>
      <c r="RZM24" s="85"/>
      <c r="RZN24" s="85"/>
      <c r="RZO24" s="85"/>
      <c r="RZP24" s="85"/>
      <c r="RZQ24" s="85"/>
      <c r="RZR24" s="85"/>
      <c r="RZS24" s="85"/>
      <c r="RZT24" s="85"/>
      <c r="RZU24" s="85"/>
      <c r="RZV24" s="85"/>
      <c r="RZW24" s="85"/>
      <c r="RZX24" s="85"/>
      <c r="RZY24" s="85"/>
      <c r="RZZ24" s="85"/>
      <c r="SAA24" s="85"/>
      <c r="SAB24" s="85"/>
      <c r="SAC24" s="85"/>
      <c r="SAD24" s="85"/>
      <c r="SAE24" s="85"/>
      <c r="SAF24" s="85"/>
      <c r="SAG24" s="85"/>
      <c r="SAH24" s="85"/>
      <c r="SAI24" s="85"/>
      <c r="SAJ24" s="85"/>
      <c r="SAK24" s="85"/>
      <c r="SAL24" s="85"/>
      <c r="SAM24" s="85"/>
      <c r="SAN24" s="85"/>
      <c r="SAO24" s="85"/>
      <c r="SAP24" s="85"/>
      <c r="SAQ24" s="85"/>
      <c r="SAR24" s="85"/>
      <c r="SAS24" s="85"/>
      <c r="SAT24" s="85"/>
      <c r="SAU24" s="85"/>
      <c r="SAV24" s="85"/>
      <c r="SAW24" s="85"/>
      <c r="SAX24" s="85"/>
      <c r="SAY24" s="85"/>
      <c r="SAZ24" s="85"/>
      <c r="SBA24" s="85"/>
      <c r="SBB24" s="85"/>
      <c r="SBC24" s="85"/>
      <c r="SBD24" s="85"/>
      <c r="SBE24" s="85"/>
      <c r="SBF24" s="85"/>
      <c r="SBG24" s="85"/>
      <c r="SBH24" s="85"/>
      <c r="SBI24" s="85"/>
      <c r="SBJ24" s="85"/>
      <c r="SBK24" s="85"/>
      <c r="SBL24" s="85"/>
      <c r="SBM24" s="85"/>
      <c r="SBN24" s="85"/>
      <c r="SBO24" s="85"/>
      <c r="SBP24" s="85"/>
      <c r="SBQ24" s="85"/>
      <c r="SBR24" s="85"/>
      <c r="SBS24" s="85"/>
      <c r="SBT24" s="85"/>
      <c r="SBU24" s="85"/>
      <c r="SBV24" s="85"/>
      <c r="SBW24" s="85"/>
      <c r="SBX24" s="85"/>
      <c r="SBY24" s="85"/>
      <c r="SBZ24" s="85"/>
      <c r="SCA24" s="85"/>
      <c r="SCB24" s="85"/>
      <c r="SCC24" s="85"/>
      <c r="SCD24" s="85"/>
      <c r="SCE24" s="85"/>
      <c r="SCF24" s="85"/>
      <c r="SCG24" s="85"/>
      <c r="SCH24" s="85"/>
      <c r="SCI24" s="85"/>
      <c r="SCJ24" s="85"/>
      <c r="SCK24" s="85"/>
      <c r="SCL24" s="85"/>
      <c r="SCM24" s="85"/>
      <c r="SCN24" s="85"/>
      <c r="SCO24" s="85"/>
      <c r="SCP24" s="85"/>
      <c r="SCQ24" s="85"/>
      <c r="SCR24" s="85"/>
      <c r="SCS24" s="85"/>
      <c r="SCT24" s="85"/>
      <c r="SCU24" s="85"/>
      <c r="SCV24" s="85"/>
      <c r="SCW24" s="85"/>
      <c r="SCX24" s="85"/>
      <c r="SCY24" s="85"/>
      <c r="SCZ24" s="85"/>
      <c r="SDA24" s="85"/>
      <c r="SDB24" s="85"/>
      <c r="SDC24" s="85"/>
      <c r="SDD24" s="85"/>
      <c r="SDE24" s="85"/>
      <c r="SDF24" s="85"/>
      <c r="SDG24" s="85"/>
      <c r="SDH24" s="85"/>
      <c r="SDI24" s="85"/>
      <c r="SDJ24" s="85"/>
      <c r="SDK24" s="85"/>
      <c r="SDL24" s="85"/>
      <c r="SDM24" s="85"/>
      <c r="SDN24" s="85"/>
      <c r="SDO24" s="85"/>
      <c r="SDP24" s="85"/>
      <c r="SDQ24" s="85"/>
      <c r="SDR24" s="85"/>
      <c r="SDS24" s="85"/>
      <c r="SDT24" s="85"/>
      <c r="SDU24" s="85"/>
      <c r="SDV24" s="85"/>
      <c r="SDW24" s="85"/>
      <c r="SDX24" s="85"/>
      <c r="SDY24" s="85"/>
      <c r="SDZ24" s="85"/>
      <c r="SEA24" s="85"/>
      <c r="SEB24" s="85"/>
      <c r="SEC24" s="85"/>
      <c r="SED24" s="85"/>
      <c r="SEE24" s="85"/>
      <c r="SEF24" s="85"/>
      <c r="SEG24" s="85"/>
      <c r="SEH24" s="85"/>
      <c r="SEI24" s="85"/>
      <c r="SEJ24" s="85"/>
      <c r="SEK24" s="85"/>
      <c r="SEL24" s="85"/>
      <c r="SEM24" s="85"/>
      <c r="SEN24" s="85"/>
      <c r="SEO24" s="85"/>
      <c r="SEP24" s="85"/>
      <c r="SEQ24" s="85"/>
      <c r="SER24" s="85"/>
      <c r="SES24" s="85"/>
      <c r="SET24" s="85"/>
      <c r="SEU24" s="85"/>
      <c r="SEV24" s="85"/>
      <c r="SEW24" s="85"/>
      <c r="SEX24" s="85"/>
      <c r="SEY24" s="85"/>
      <c r="SEZ24" s="85"/>
      <c r="SFA24" s="85"/>
      <c r="SFB24" s="85"/>
      <c r="SFC24" s="85"/>
      <c r="SFD24" s="85"/>
      <c r="SFE24" s="85"/>
      <c r="SFF24" s="85"/>
      <c r="SFG24" s="85"/>
      <c r="SFH24" s="85"/>
      <c r="SFI24" s="85"/>
      <c r="SFJ24" s="85"/>
      <c r="SFK24" s="85"/>
      <c r="SFL24" s="85"/>
      <c r="SFM24" s="85"/>
      <c r="SFN24" s="85"/>
      <c r="SFO24" s="85"/>
      <c r="SFP24" s="85"/>
      <c r="SFQ24" s="85"/>
      <c r="SFR24" s="85"/>
      <c r="SFS24" s="85"/>
      <c r="SFT24" s="85"/>
      <c r="SFU24" s="85"/>
      <c r="SFV24" s="85"/>
      <c r="SFW24" s="85"/>
      <c r="SFX24" s="85"/>
      <c r="SFY24" s="85"/>
      <c r="SFZ24" s="85"/>
      <c r="SGA24" s="85"/>
      <c r="SGB24" s="85"/>
      <c r="SGC24" s="85"/>
      <c r="SGD24" s="85"/>
      <c r="SGE24" s="85"/>
      <c r="SGF24" s="85"/>
      <c r="SGG24" s="85"/>
      <c r="SGH24" s="85"/>
      <c r="SGI24" s="85"/>
      <c r="SGJ24" s="85"/>
      <c r="SGK24" s="85"/>
      <c r="SGL24" s="85"/>
      <c r="SGM24" s="85"/>
      <c r="SGN24" s="85"/>
      <c r="SGO24" s="85"/>
      <c r="SGP24" s="85"/>
      <c r="SGQ24" s="85"/>
      <c r="SGR24" s="85"/>
      <c r="SGS24" s="85"/>
      <c r="SGT24" s="85"/>
      <c r="SGU24" s="85"/>
      <c r="SGV24" s="85"/>
      <c r="SGW24" s="85"/>
      <c r="SGX24" s="85"/>
      <c r="SGY24" s="85"/>
      <c r="SGZ24" s="85"/>
      <c r="SHA24" s="85"/>
      <c r="SHB24" s="85"/>
      <c r="SHC24" s="85"/>
      <c r="SHD24" s="85"/>
      <c r="SHE24" s="85"/>
      <c r="SHF24" s="85"/>
      <c r="SHG24" s="85"/>
      <c r="SHH24" s="85"/>
      <c r="SHI24" s="85"/>
      <c r="SHJ24" s="85"/>
      <c r="SHK24" s="85"/>
      <c r="SHL24" s="85"/>
      <c r="SHM24" s="85"/>
      <c r="SHN24" s="85"/>
      <c r="SHO24" s="85"/>
      <c r="SHP24" s="85"/>
      <c r="SHQ24" s="85"/>
      <c r="SHR24" s="85"/>
      <c r="SHS24" s="85"/>
      <c r="SHT24" s="85"/>
      <c r="SHU24" s="85"/>
      <c r="SHV24" s="85"/>
      <c r="SHW24" s="85"/>
      <c r="SHX24" s="85"/>
      <c r="SHY24" s="85"/>
      <c r="SHZ24" s="85"/>
      <c r="SIA24" s="85"/>
      <c r="SIB24" s="85"/>
      <c r="SIC24" s="85"/>
      <c r="SID24" s="85"/>
      <c r="SIE24" s="85"/>
      <c r="SIF24" s="85"/>
      <c r="SIG24" s="85"/>
      <c r="SIH24" s="85"/>
      <c r="SII24" s="85"/>
      <c r="SIJ24" s="85"/>
      <c r="SIK24" s="85"/>
      <c r="SIL24" s="85"/>
      <c r="SIM24" s="85"/>
      <c r="SIN24" s="85"/>
      <c r="SIO24" s="85"/>
      <c r="SIP24" s="85"/>
      <c r="SIQ24" s="85"/>
      <c r="SIR24" s="85"/>
      <c r="SIS24" s="85"/>
      <c r="SIT24" s="85"/>
      <c r="SIU24" s="85"/>
      <c r="SIV24" s="85"/>
      <c r="SIW24" s="85"/>
      <c r="SIX24" s="85"/>
      <c r="SIY24" s="85"/>
      <c r="SIZ24" s="85"/>
      <c r="SJA24" s="85"/>
      <c r="SJB24" s="85"/>
      <c r="SJC24" s="85"/>
      <c r="SJD24" s="85"/>
      <c r="SJE24" s="85"/>
      <c r="SJF24" s="85"/>
      <c r="SJG24" s="85"/>
      <c r="SJH24" s="85"/>
      <c r="SJI24" s="85"/>
      <c r="SJJ24" s="85"/>
      <c r="SJK24" s="85"/>
      <c r="SJL24" s="85"/>
      <c r="SJM24" s="85"/>
      <c r="SJN24" s="85"/>
      <c r="SJO24" s="85"/>
      <c r="SJP24" s="85"/>
      <c r="SJQ24" s="85"/>
      <c r="SJR24" s="85"/>
      <c r="SJS24" s="85"/>
      <c r="SJT24" s="85"/>
      <c r="SJU24" s="85"/>
      <c r="SJV24" s="85"/>
      <c r="SJW24" s="85"/>
      <c r="SJX24" s="85"/>
      <c r="SJY24" s="85"/>
      <c r="SJZ24" s="85"/>
      <c r="SKA24" s="85"/>
      <c r="SKB24" s="85"/>
      <c r="SKC24" s="85"/>
      <c r="SKD24" s="85"/>
      <c r="SKE24" s="85"/>
      <c r="SKF24" s="85"/>
      <c r="SKG24" s="85"/>
      <c r="SKH24" s="85"/>
      <c r="SKI24" s="85"/>
      <c r="SKJ24" s="85"/>
      <c r="SKK24" s="85"/>
      <c r="SKL24" s="85"/>
      <c r="SKM24" s="85"/>
      <c r="SKN24" s="85"/>
      <c r="SKO24" s="85"/>
      <c r="SKP24" s="85"/>
      <c r="SKQ24" s="85"/>
      <c r="SKR24" s="85"/>
      <c r="SKS24" s="85"/>
      <c r="SKT24" s="85"/>
      <c r="SKU24" s="85"/>
      <c r="SKV24" s="85"/>
      <c r="SKW24" s="85"/>
      <c r="SKX24" s="85"/>
      <c r="SKY24" s="85"/>
      <c r="SKZ24" s="85"/>
      <c r="SLA24" s="85"/>
      <c r="SLB24" s="85"/>
      <c r="SLC24" s="85"/>
      <c r="SLD24" s="85"/>
      <c r="SLE24" s="85"/>
      <c r="SLF24" s="85"/>
      <c r="SLG24" s="85"/>
      <c r="SLH24" s="85"/>
      <c r="SLI24" s="85"/>
      <c r="SLJ24" s="85"/>
      <c r="SLK24" s="85"/>
      <c r="SLL24" s="85"/>
      <c r="SLM24" s="85"/>
      <c r="SLN24" s="85"/>
      <c r="SLO24" s="85"/>
      <c r="SLP24" s="85"/>
      <c r="SLQ24" s="85"/>
      <c r="SLR24" s="85"/>
      <c r="SLS24" s="85"/>
      <c r="SLT24" s="85"/>
      <c r="SLU24" s="85"/>
      <c r="SLV24" s="85"/>
      <c r="SLW24" s="85"/>
      <c r="SLX24" s="85"/>
      <c r="SLY24" s="85"/>
      <c r="SLZ24" s="85"/>
      <c r="SMA24" s="85"/>
      <c r="SMB24" s="85"/>
      <c r="SMC24" s="85"/>
      <c r="SMD24" s="85"/>
      <c r="SME24" s="85"/>
      <c r="SMF24" s="85"/>
      <c r="SMG24" s="85"/>
      <c r="SMH24" s="85"/>
      <c r="SMI24" s="85"/>
      <c r="SMJ24" s="85"/>
      <c r="SMK24" s="85"/>
      <c r="SML24" s="85"/>
      <c r="SMM24" s="85"/>
      <c r="SMN24" s="85"/>
      <c r="SMO24" s="85"/>
      <c r="SMP24" s="85"/>
      <c r="SMQ24" s="85"/>
      <c r="SMR24" s="85"/>
      <c r="SMS24" s="85"/>
      <c r="SMT24" s="85"/>
      <c r="SMU24" s="85"/>
      <c r="SMV24" s="85"/>
      <c r="SMW24" s="85"/>
      <c r="SMX24" s="85"/>
      <c r="SMY24" s="85"/>
      <c r="SMZ24" s="85"/>
      <c r="SNA24" s="85"/>
      <c r="SNB24" s="85"/>
      <c r="SNC24" s="85"/>
      <c r="SND24" s="85"/>
      <c r="SNE24" s="85"/>
      <c r="SNF24" s="85"/>
      <c r="SNG24" s="85"/>
      <c r="SNH24" s="85"/>
      <c r="SNI24" s="85"/>
      <c r="SNJ24" s="85"/>
      <c r="SNK24" s="85"/>
      <c r="SNL24" s="85"/>
      <c r="SNM24" s="85"/>
      <c r="SNN24" s="85"/>
      <c r="SNO24" s="85"/>
      <c r="SNP24" s="85"/>
      <c r="SNQ24" s="85"/>
      <c r="SNR24" s="85"/>
      <c r="SNS24" s="85"/>
      <c r="SNT24" s="85"/>
      <c r="SNU24" s="85"/>
      <c r="SNV24" s="85"/>
      <c r="SNW24" s="85"/>
      <c r="SNX24" s="85"/>
      <c r="SNY24" s="85"/>
      <c r="SNZ24" s="85"/>
      <c r="SOA24" s="85"/>
      <c r="SOB24" s="85"/>
      <c r="SOC24" s="85"/>
      <c r="SOD24" s="85"/>
      <c r="SOE24" s="85"/>
      <c r="SOF24" s="85"/>
      <c r="SOG24" s="85"/>
      <c r="SOH24" s="85"/>
      <c r="SOI24" s="85"/>
      <c r="SOJ24" s="85"/>
      <c r="SOK24" s="85"/>
      <c r="SOL24" s="85"/>
      <c r="SOM24" s="85"/>
      <c r="SON24" s="85"/>
      <c r="SOO24" s="85"/>
      <c r="SOP24" s="85"/>
      <c r="SOQ24" s="85"/>
      <c r="SOR24" s="85"/>
      <c r="SOS24" s="85"/>
      <c r="SOT24" s="85"/>
      <c r="SOU24" s="85"/>
      <c r="SOV24" s="85"/>
      <c r="SOW24" s="85"/>
      <c r="SOX24" s="85"/>
      <c r="SOY24" s="85"/>
      <c r="SOZ24" s="85"/>
      <c r="SPA24" s="85"/>
      <c r="SPB24" s="85"/>
      <c r="SPC24" s="85"/>
      <c r="SPD24" s="85"/>
      <c r="SPE24" s="85"/>
      <c r="SPF24" s="85"/>
      <c r="SPG24" s="85"/>
      <c r="SPH24" s="85"/>
      <c r="SPI24" s="85"/>
      <c r="SPJ24" s="85"/>
      <c r="SPK24" s="85"/>
      <c r="SPL24" s="85"/>
      <c r="SPM24" s="85"/>
      <c r="SPN24" s="85"/>
      <c r="SPO24" s="85"/>
      <c r="SPP24" s="85"/>
      <c r="SPQ24" s="85"/>
      <c r="SPR24" s="85"/>
      <c r="SPS24" s="85"/>
      <c r="SPT24" s="85"/>
      <c r="SPU24" s="85"/>
      <c r="SPV24" s="85"/>
      <c r="SPW24" s="85"/>
      <c r="SPX24" s="85"/>
      <c r="SPY24" s="85"/>
      <c r="SPZ24" s="85"/>
      <c r="SQA24" s="85"/>
      <c r="SQB24" s="85"/>
      <c r="SQC24" s="85"/>
      <c r="SQD24" s="85"/>
      <c r="SQE24" s="85"/>
      <c r="SQF24" s="85"/>
      <c r="SQG24" s="85"/>
      <c r="SQH24" s="85"/>
      <c r="SQI24" s="85"/>
      <c r="SQJ24" s="85"/>
      <c r="SQK24" s="85"/>
      <c r="SQL24" s="85"/>
      <c r="SQM24" s="85"/>
      <c r="SQN24" s="85"/>
      <c r="SQO24" s="85"/>
      <c r="SQP24" s="85"/>
      <c r="SQQ24" s="85"/>
      <c r="SQR24" s="85"/>
      <c r="SQS24" s="85"/>
      <c r="SQT24" s="85"/>
      <c r="SQU24" s="85"/>
      <c r="SQV24" s="85"/>
      <c r="SQW24" s="85"/>
      <c r="SQX24" s="85"/>
      <c r="SQY24" s="85"/>
      <c r="SQZ24" s="85"/>
      <c r="SRA24" s="85"/>
      <c r="SRB24" s="85"/>
      <c r="SRC24" s="85"/>
      <c r="SRD24" s="85"/>
      <c r="SRE24" s="85"/>
      <c r="SRF24" s="85"/>
      <c r="SRG24" s="85"/>
      <c r="SRH24" s="85"/>
      <c r="SRI24" s="85"/>
      <c r="SRJ24" s="85"/>
      <c r="SRK24" s="85"/>
      <c r="SRL24" s="85"/>
      <c r="SRM24" s="85"/>
      <c r="SRN24" s="85"/>
      <c r="SRO24" s="85"/>
      <c r="SRP24" s="85"/>
      <c r="SRQ24" s="85"/>
      <c r="SRR24" s="85"/>
      <c r="SRS24" s="85"/>
      <c r="SRT24" s="85"/>
      <c r="SRU24" s="85"/>
      <c r="SRV24" s="85"/>
      <c r="SRW24" s="85"/>
      <c r="SRX24" s="85"/>
      <c r="SRY24" s="85"/>
      <c r="SRZ24" s="85"/>
      <c r="SSA24" s="85"/>
      <c r="SSB24" s="85"/>
      <c r="SSC24" s="85"/>
      <c r="SSD24" s="85"/>
      <c r="SSE24" s="85"/>
      <c r="SSF24" s="85"/>
      <c r="SSG24" s="85"/>
      <c r="SSH24" s="85"/>
      <c r="SSI24" s="85"/>
      <c r="SSJ24" s="85"/>
      <c r="SSK24" s="85"/>
      <c r="SSL24" s="85"/>
      <c r="SSM24" s="85"/>
      <c r="SSN24" s="85"/>
      <c r="SSO24" s="85"/>
      <c r="SSP24" s="85"/>
      <c r="SSQ24" s="85"/>
      <c r="SSR24" s="85"/>
      <c r="SSS24" s="85"/>
      <c r="SST24" s="85"/>
      <c r="SSU24" s="85"/>
      <c r="SSV24" s="85"/>
      <c r="SSW24" s="85"/>
      <c r="SSX24" s="85"/>
      <c r="SSY24" s="85"/>
      <c r="SSZ24" s="85"/>
      <c r="STA24" s="85"/>
      <c r="STB24" s="85"/>
      <c r="STC24" s="85"/>
      <c r="STD24" s="85"/>
      <c r="STE24" s="85"/>
      <c r="STF24" s="85"/>
      <c r="STG24" s="85"/>
      <c r="STH24" s="85"/>
      <c r="STI24" s="85"/>
      <c r="STJ24" s="85"/>
      <c r="STK24" s="85"/>
      <c r="STL24" s="85"/>
      <c r="STM24" s="85"/>
      <c r="STN24" s="85"/>
      <c r="STO24" s="85"/>
      <c r="STP24" s="85"/>
      <c r="STQ24" s="85"/>
      <c r="STR24" s="85"/>
      <c r="STS24" s="85"/>
      <c r="STT24" s="85"/>
      <c r="STU24" s="85"/>
      <c r="STV24" s="85"/>
      <c r="STW24" s="85"/>
      <c r="STX24" s="85"/>
      <c r="STY24" s="85"/>
      <c r="STZ24" s="85"/>
      <c r="SUA24" s="85"/>
      <c r="SUB24" s="85"/>
      <c r="SUC24" s="85"/>
      <c r="SUD24" s="85"/>
      <c r="SUE24" s="85"/>
      <c r="SUF24" s="85"/>
      <c r="SUG24" s="85"/>
      <c r="SUH24" s="85"/>
      <c r="SUI24" s="85"/>
      <c r="SUJ24" s="85"/>
      <c r="SUK24" s="85"/>
      <c r="SUL24" s="85"/>
      <c r="SUM24" s="85"/>
      <c r="SUN24" s="85"/>
      <c r="SUO24" s="85"/>
      <c r="SUP24" s="85"/>
      <c r="SUQ24" s="85"/>
      <c r="SUR24" s="85"/>
      <c r="SUS24" s="85"/>
      <c r="SUT24" s="85"/>
      <c r="SUU24" s="85"/>
      <c r="SUV24" s="85"/>
      <c r="SUW24" s="85"/>
      <c r="SUX24" s="85"/>
      <c r="SUY24" s="85"/>
      <c r="SUZ24" s="85"/>
      <c r="SVA24" s="85"/>
      <c r="SVB24" s="85"/>
      <c r="SVC24" s="85"/>
      <c r="SVD24" s="85"/>
      <c r="SVE24" s="85"/>
      <c r="SVF24" s="85"/>
      <c r="SVG24" s="85"/>
      <c r="SVH24" s="85"/>
      <c r="SVI24" s="85"/>
      <c r="SVJ24" s="85"/>
      <c r="SVK24" s="85"/>
      <c r="SVL24" s="85"/>
      <c r="SVM24" s="85"/>
      <c r="SVN24" s="85"/>
      <c r="SVO24" s="85"/>
      <c r="SVP24" s="85"/>
      <c r="SVQ24" s="85"/>
      <c r="SVR24" s="85"/>
      <c r="SVS24" s="85"/>
      <c r="SVT24" s="85"/>
      <c r="SVU24" s="85"/>
      <c r="SVV24" s="85"/>
      <c r="SVW24" s="85"/>
      <c r="SVX24" s="85"/>
      <c r="SVY24" s="85"/>
      <c r="SVZ24" s="85"/>
      <c r="SWA24" s="85"/>
      <c r="SWB24" s="85"/>
      <c r="SWC24" s="85"/>
      <c r="SWD24" s="85"/>
      <c r="SWE24" s="85"/>
      <c r="SWF24" s="85"/>
      <c r="SWG24" s="85"/>
      <c r="SWH24" s="85"/>
      <c r="SWI24" s="85"/>
      <c r="SWJ24" s="85"/>
      <c r="SWK24" s="85"/>
      <c r="SWL24" s="85"/>
      <c r="SWM24" s="85"/>
      <c r="SWN24" s="85"/>
      <c r="SWO24" s="85"/>
      <c r="SWP24" s="85"/>
      <c r="SWQ24" s="85"/>
      <c r="SWR24" s="85"/>
      <c r="SWS24" s="85"/>
      <c r="SWT24" s="85"/>
      <c r="SWU24" s="85"/>
      <c r="SWV24" s="85"/>
      <c r="SWW24" s="85"/>
      <c r="SWX24" s="85"/>
      <c r="SWY24" s="85"/>
      <c r="SWZ24" s="85"/>
      <c r="SXA24" s="85"/>
      <c r="SXB24" s="85"/>
      <c r="SXC24" s="85"/>
      <c r="SXD24" s="85"/>
      <c r="SXE24" s="85"/>
      <c r="SXF24" s="85"/>
      <c r="SXG24" s="85"/>
      <c r="SXH24" s="85"/>
      <c r="SXI24" s="85"/>
      <c r="SXJ24" s="85"/>
      <c r="SXK24" s="85"/>
      <c r="SXL24" s="85"/>
      <c r="SXM24" s="85"/>
      <c r="SXN24" s="85"/>
      <c r="SXO24" s="85"/>
      <c r="SXP24" s="85"/>
      <c r="SXQ24" s="85"/>
      <c r="SXR24" s="85"/>
      <c r="SXS24" s="85"/>
      <c r="SXT24" s="85"/>
      <c r="SXU24" s="85"/>
      <c r="SXV24" s="85"/>
      <c r="SXW24" s="85"/>
      <c r="SXX24" s="85"/>
      <c r="SXY24" s="85"/>
      <c r="SXZ24" s="85"/>
      <c r="SYA24" s="85"/>
      <c r="SYB24" s="85"/>
      <c r="SYC24" s="85"/>
      <c r="SYD24" s="85"/>
      <c r="SYE24" s="85"/>
      <c r="SYF24" s="85"/>
      <c r="SYG24" s="85"/>
      <c r="SYH24" s="85"/>
      <c r="SYI24" s="85"/>
      <c r="SYJ24" s="85"/>
      <c r="SYK24" s="85"/>
      <c r="SYL24" s="85"/>
      <c r="SYM24" s="85"/>
      <c r="SYN24" s="85"/>
      <c r="SYO24" s="85"/>
      <c r="SYP24" s="85"/>
      <c r="SYQ24" s="85"/>
      <c r="SYR24" s="85"/>
      <c r="SYS24" s="85"/>
      <c r="SYT24" s="85"/>
      <c r="SYU24" s="85"/>
      <c r="SYV24" s="85"/>
      <c r="SYW24" s="85"/>
      <c r="SYX24" s="85"/>
      <c r="SYY24" s="85"/>
      <c r="SYZ24" s="85"/>
      <c r="SZA24" s="85"/>
      <c r="SZB24" s="85"/>
      <c r="SZC24" s="85"/>
      <c r="SZD24" s="85"/>
      <c r="SZE24" s="85"/>
      <c r="SZF24" s="85"/>
      <c r="SZG24" s="85"/>
      <c r="SZH24" s="85"/>
      <c r="SZI24" s="85"/>
      <c r="SZJ24" s="85"/>
      <c r="SZK24" s="85"/>
      <c r="SZL24" s="85"/>
      <c r="SZM24" s="85"/>
      <c r="SZN24" s="85"/>
      <c r="SZO24" s="85"/>
      <c r="SZP24" s="85"/>
      <c r="SZQ24" s="85"/>
      <c r="SZR24" s="85"/>
      <c r="SZS24" s="85"/>
      <c r="SZT24" s="85"/>
      <c r="SZU24" s="85"/>
      <c r="SZV24" s="85"/>
      <c r="SZW24" s="85"/>
      <c r="SZX24" s="85"/>
      <c r="SZY24" s="85"/>
      <c r="SZZ24" s="85"/>
      <c r="TAA24" s="85"/>
      <c r="TAB24" s="85"/>
      <c r="TAC24" s="85"/>
      <c r="TAD24" s="85"/>
      <c r="TAE24" s="85"/>
      <c r="TAF24" s="85"/>
      <c r="TAG24" s="85"/>
      <c r="TAH24" s="85"/>
      <c r="TAI24" s="85"/>
      <c r="TAJ24" s="85"/>
      <c r="TAK24" s="85"/>
      <c r="TAL24" s="85"/>
      <c r="TAM24" s="85"/>
      <c r="TAN24" s="85"/>
      <c r="TAO24" s="85"/>
      <c r="TAP24" s="85"/>
      <c r="TAQ24" s="85"/>
      <c r="TAR24" s="85"/>
      <c r="TAS24" s="85"/>
      <c r="TAT24" s="85"/>
      <c r="TAU24" s="85"/>
      <c r="TAV24" s="85"/>
      <c r="TAW24" s="85"/>
      <c r="TAX24" s="85"/>
      <c r="TAY24" s="85"/>
      <c r="TAZ24" s="85"/>
      <c r="TBA24" s="85"/>
      <c r="TBB24" s="85"/>
      <c r="TBC24" s="85"/>
      <c r="TBD24" s="85"/>
      <c r="TBE24" s="85"/>
      <c r="TBF24" s="85"/>
      <c r="TBG24" s="85"/>
      <c r="TBH24" s="85"/>
      <c r="TBI24" s="85"/>
      <c r="TBJ24" s="85"/>
      <c r="TBK24" s="85"/>
      <c r="TBL24" s="85"/>
      <c r="TBM24" s="85"/>
      <c r="TBN24" s="85"/>
      <c r="TBO24" s="85"/>
      <c r="TBP24" s="85"/>
      <c r="TBQ24" s="85"/>
      <c r="TBR24" s="85"/>
      <c r="TBS24" s="85"/>
      <c r="TBT24" s="85"/>
      <c r="TBU24" s="85"/>
      <c r="TBV24" s="85"/>
      <c r="TBW24" s="85"/>
      <c r="TBX24" s="85"/>
      <c r="TBY24" s="85"/>
      <c r="TBZ24" s="85"/>
      <c r="TCA24" s="85"/>
      <c r="TCB24" s="85"/>
      <c r="TCC24" s="85"/>
      <c r="TCD24" s="85"/>
      <c r="TCE24" s="85"/>
      <c r="TCF24" s="85"/>
      <c r="TCG24" s="85"/>
      <c r="TCH24" s="85"/>
      <c r="TCI24" s="85"/>
      <c r="TCJ24" s="85"/>
      <c r="TCK24" s="85"/>
      <c r="TCL24" s="85"/>
      <c r="TCM24" s="85"/>
      <c r="TCN24" s="85"/>
      <c r="TCO24" s="85"/>
      <c r="TCP24" s="85"/>
      <c r="TCQ24" s="85"/>
      <c r="TCR24" s="85"/>
      <c r="TCS24" s="85"/>
      <c r="TCT24" s="85"/>
      <c r="TCU24" s="85"/>
      <c r="TCV24" s="85"/>
      <c r="TCW24" s="85"/>
      <c r="TCX24" s="85"/>
      <c r="TCY24" s="85"/>
      <c r="TCZ24" s="85"/>
      <c r="TDA24" s="85"/>
      <c r="TDB24" s="85"/>
      <c r="TDC24" s="85"/>
      <c r="TDD24" s="85"/>
      <c r="TDE24" s="85"/>
      <c r="TDF24" s="85"/>
      <c r="TDG24" s="85"/>
      <c r="TDH24" s="85"/>
      <c r="TDI24" s="85"/>
      <c r="TDJ24" s="85"/>
      <c r="TDK24" s="85"/>
      <c r="TDL24" s="85"/>
      <c r="TDM24" s="85"/>
      <c r="TDN24" s="85"/>
      <c r="TDO24" s="85"/>
      <c r="TDP24" s="85"/>
      <c r="TDQ24" s="85"/>
      <c r="TDR24" s="85"/>
      <c r="TDS24" s="85"/>
      <c r="TDT24" s="85"/>
      <c r="TDU24" s="85"/>
      <c r="TDV24" s="85"/>
      <c r="TDW24" s="85"/>
      <c r="TDX24" s="85"/>
      <c r="TDY24" s="85"/>
      <c r="TDZ24" s="85"/>
      <c r="TEA24" s="85"/>
      <c r="TEB24" s="85"/>
      <c r="TEC24" s="85"/>
      <c r="TED24" s="85"/>
      <c r="TEE24" s="85"/>
      <c r="TEF24" s="85"/>
      <c r="TEG24" s="85"/>
      <c r="TEH24" s="85"/>
      <c r="TEI24" s="85"/>
      <c r="TEJ24" s="85"/>
      <c r="TEK24" s="85"/>
      <c r="TEL24" s="85"/>
      <c r="TEM24" s="85"/>
      <c r="TEN24" s="85"/>
      <c r="TEO24" s="85"/>
      <c r="TEP24" s="85"/>
      <c r="TEQ24" s="85"/>
      <c r="TER24" s="85"/>
      <c r="TES24" s="85"/>
      <c r="TET24" s="85"/>
      <c r="TEU24" s="85"/>
      <c r="TEV24" s="85"/>
      <c r="TEW24" s="85"/>
      <c r="TEX24" s="85"/>
      <c r="TEY24" s="85"/>
      <c r="TEZ24" s="85"/>
      <c r="TFA24" s="85"/>
      <c r="TFB24" s="85"/>
      <c r="TFC24" s="85"/>
      <c r="TFD24" s="85"/>
      <c r="TFE24" s="85"/>
      <c r="TFF24" s="85"/>
      <c r="TFG24" s="85"/>
      <c r="TFH24" s="85"/>
      <c r="TFI24" s="85"/>
      <c r="TFJ24" s="85"/>
      <c r="TFK24" s="85"/>
      <c r="TFL24" s="85"/>
      <c r="TFM24" s="85"/>
      <c r="TFN24" s="85"/>
      <c r="TFO24" s="85"/>
      <c r="TFP24" s="85"/>
      <c r="TFQ24" s="85"/>
      <c r="TFR24" s="85"/>
      <c r="TFS24" s="85"/>
      <c r="TFT24" s="85"/>
      <c r="TFU24" s="85"/>
      <c r="TFV24" s="85"/>
      <c r="TFW24" s="85"/>
      <c r="TFX24" s="85"/>
      <c r="TFY24" s="85"/>
      <c r="TFZ24" s="85"/>
      <c r="TGA24" s="85"/>
      <c r="TGB24" s="85"/>
      <c r="TGC24" s="85"/>
      <c r="TGD24" s="85"/>
      <c r="TGE24" s="85"/>
      <c r="TGF24" s="85"/>
      <c r="TGG24" s="85"/>
      <c r="TGH24" s="85"/>
      <c r="TGI24" s="85"/>
      <c r="TGJ24" s="85"/>
      <c r="TGK24" s="85"/>
      <c r="TGL24" s="85"/>
      <c r="TGM24" s="85"/>
      <c r="TGN24" s="85"/>
      <c r="TGO24" s="85"/>
      <c r="TGP24" s="85"/>
      <c r="TGQ24" s="85"/>
      <c r="TGR24" s="85"/>
      <c r="TGS24" s="85"/>
      <c r="TGT24" s="85"/>
      <c r="TGU24" s="85"/>
      <c r="TGV24" s="85"/>
      <c r="TGW24" s="85"/>
      <c r="TGX24" s="85"/>
      <c r="TGY24" s="85"/>
      <c r="TGZ24" s="85"/>
      <c r="THA24" s="85"/>
      <c r="THB24" s="85"/>
      <c r="THC24" s="85"/>
      <c r="THD24" s="85"/>
      <c r="THE24" s="85"/>
      <c r="THF24" s="85"/>
      <c r="THG24" s="85"/>
      <c r="THH24" s="85"/>
      <c r="THI24" s="85"/>
      <c r="THJ24" s="85"/>
      <c r="THK24" s="85"/>
      <c r="THL24" s="85"/>
      <c r="THM24" s="85"/>
      <c r="THN24" s="85"/>
      <c r="THO24" s="85"/>
      <c r="THP24" s="85"/>
      <c r="THQ24" s="85"/>
      <c r="THR24" s="85"/>
      <c r="THS24" s="85"/>
      <c r="THT24" s="85"/>
      <c r="THU24" s="85"/>
      <c r="THV24" s="85"/>
      <c r="THW24" s="85"/>
      <c r="THX24" s="85"/>
      <c r="THY24" s="85"/>
      <c r="THZ24" s="85"/>
      <c r="TIA24" s="85"/>
      <c r="TIB24" s="85"/>
      <c r="TIC24" s="85"/>
      <c r="TID24" s="85"/>
      <c r="TIE24" s="85"/>
      <c r="TIF24" s="85"/>
      <c r="TIG24" s="85"/>
      <c r="TIH24" s="85"/>
      <c r="TII24" s="85"/>
      <c r="TIJ24" s="85"/>
      <c r="TIK24" s="85"/>
      <c r="TIL24" s="85"/>
      <c r="TIM24" s="85"/>
      <c r="TIN24" s="85"/>
      <c r="TIO24" s="85"/>
      <c r="TIP24" s="85"/>
      <c r="TIQ24" s="85"/>
      <c r="TIR24" s="85"/>
      <c r="TIS24" s="85"/>
      <c r="TIT24" s="85"/>
      <c r="TIU24" s="85"/>
      <c r="TIV24" s="85"/>
      <c r="TIW24" s="85"/>
      <c r="TIX24" s="85"/>
      <c r="TIY24" s="85"/>
      <c r="TIZ24" s="85"/>
      <c r="TJA24" s="85"/>
      <c r="TJB24" s="85"/>
      <c r="TJC24" s="85"/>
      <c r="TJD24" s="85"/>
      <c r="TJE24" s="85"/>
      <c r="TJF24" s="85"/>
      <c r="TJG24" s="85"/>
      <c r="TJH24" s="85"/>
      <c r="TJI24" s="85"/>
      <c r="TJJ24" s="85"/>
      <c r="TJK24" s="85"/>
      <c r="TJL24" s="85"/>
      <c r="TJM24" s="85"/>
      <c r="TJN24" s="85"/>
      <c r="TJO24" s="85"/>
      <c r="TJP24" s="85"/>
      <c r="TJQ24" s="85"/>
      <c r="TJR24" s="85"/>
      <c r="TJS24" s="85"/>
      <c r="TJT24" s="85"/>
      <c r="TJU24" s="85"/>
      <c r="TJV24" s="85"/>
      <c r="TJW24" s="85"/>
      <c r="TJX24" s="85"/>
      <c r="TJY24" s="85"/>
      <c r="TJZ24" s="85"/>
      <c r="TKA24" s="85"/>
      <c r="TKB24" s="85"/>
      <c r="TKC24" s="85"/>
      <c r="TKD24" s="85"/>
      <c r="TKE24" s="85"/>
      <c r="TKF24" s="85"/>
      <c r="TKG24" s="85"/>
      <c r="TKH24" s="85"/>
      <c r="TKI24" s="85"/>
      <c r="TKJ24" s="85"/>
      <c r="TKK24" s="85"/>
      <c r="TKL24" s="85"/>
      <c r="TKM24" s="85"/>
      <c r="TKN24" s="85"/>
      <c r="TKO24" s="85"/>
      <c r="TKP24" s="85"/>
      <c r="TKQ24" s="85"/>
      <c r="TKR24" s="85"/>
      <c r="TKS24" s="85"/>
      <c r="TKT24" s="85"/>
      <c r="TKU24" s="85"/>
      <c r="TKV24" s="85"/>
      <c r="TKW24" s="85"/>
      <c r="TKX24" s="85"/>
      <c r="TKY24" s="85"/>
      <c r="TKZ24" s="85"/>
      <c r="TLA24" s="85"/>
      <c r="TLB24" s="85"/>
      <c r="TLC24" s="85"/>
      <c r="TLD24" s="85"/>
      <c r="TLE24" s="85"/>
      <c r="TLF24" s="85"/>
      <c r="TLG24" s="85"/>
      <c r="TLH24" s="85"/>
      <c r="TLI24" s="85"/>
      <c r="TLJ24" s="85"/>
      <c r="TLK24" s="85"/>
      <c r="TLL24" s="85"/>
      <c r="TLM24" s="85"/>
      <c r="TLN24" s="85"/>
      <c r="TLO24" s="85"/>
      <c r="TLP24" s="85"/>
      <c r="TLQ24" s="85"/>
      <c r="TLR24" s="85"/>
      <c r="TLS24" s="85"/>
      <c r="TLT24" s="85"/>
      <c r="TLU24" s="85"/>
      <c r="TLV24" s="85"/>
      <c r="TLW24" s="85"/>
      <c r="TLX24" s="85"/>
      <c r="TLY24" s="85"/>
      <c r="TLZ24" s="85"/>
      <c r="TMA24" s="85"/>
      <c r="TMB24" s="85"/>
      <c r="TMC24" s="85"/>
      <c r="TMD24" s="85"/>
      <c r="TME24" s="85"/>
      <c r="TMF24" s="85"/>
      <c r="TMG24" s="85"/>
      <c r="TMH24" s="85"/>
      <c r="TMI24" s="85"/>
      <c r="TMJ24" s="85"/>
      <c r="TMK24" s="85"/>
      <c r="TML24" s="85"/>
      <c r="TMM24" s="85"/>
      <c r="TMN24" s="85"/>
      <c r="TMO24" s="85"/>
      <c r="TMP24" s="85"/>
      <c r="TMQ24" s="85"/>
      <c r="TMR24" s="85"/>
      <c r="TMS24" s="85"/>
      <c r="TMT24" s="85"/>
      <c r="TMU24" s="85"/>
      <c r="TMV24" s="85"/>
      <c r="TMW24" s="85"/>
      <c r="TMX24" s="85"/>
      <c r="TMY24" s="85"/>
      <c r="TMZ24" s="85"/>
      <c r="TNA24" s="85"/>
      <c r="TNB24" s="85"/>
      <c r="TNC24" s="85"/>
      <c r="TND24" s="85"/>
      <c r="TNE24" s="85"/>
      <c r="TNF24" s="85"/>
      <c r="TNG24" s="85"/>
      <c r="TNH24" s="85"/>
      <c r="TNI24" s="85"/>
      <c r="TNJ24" s="85"/>
      <c r="TNK24" s="85"/>
      <c r="TNL24" s="85"/>
      <c r="TNM24" s="85"/>
      <c r="TNN24" s="85"/>
      <c r="TNO24" s="85"/>
      <c r="TNP24" s="85"/>
      <c r="TNQ24" s="85"/>
      <c r="TNR24" s="85"/>
      <c r="TNS24" s="85"/>
      <c r="TNT24" s="85"/>
      <c r="TNU24" s="85"/>
      <c r="TNV24" s="85"/>
      <c r="TNW24" s="85"/>
      <c r="TNX24" s="85"/>
      <c r="TNY24" s="85"/>
      <c r="TNZ24" s="85"/>
      <c r="TOA24" s="85"/>
      <c r="TOB24" s="85"/>
      <c r="TOC24" s="85"/>
      <c r="TOD24" s="85"/>
      <c r="TOE24" s="85"/>
      <c r="TOF24" s="85"/>
      <c r="TOG24" s="85"/>
      <c r="TOH24" s="85"/>
      <c r="TOI24" s="85"/>
      <c r="TOJ24" s="85"/>
      <c r="TOK24" s="85"/>
      <c r="TOL24" s="85"/>
      <c r="TOM24" s="85"/>
      <c r="TON24" s="85"/>
      <c r="TOO24" s="85"/>
      <c r="TOP24" s="85"/>
      <c r="TOQ24" s="85"/>
      <c r="TOR24" s="85"/>
      <c r="TOS24" s="85"/>
      <c r="TOT24" s="85"/>
      <c r="TOU24" s="85"/>
      <c r="TOV24" s="85"/>
      <c r="TOW24" s="85"/>
      <c r="TOX24" s="85"/>
      <c r="TOY24" s="85"/>
      <c r="TOZ24" s="85"/>
      <c r="TPA24" s="85"/>
      <c r="TPB24" s="85"/>
      <c r="TPC24" s="85"/>
      <c r="TPD24" s="85"/>
      <c r="TPE24" s="85"/>
      <c r="TPF24" s="85"/>
      <c r="TPG24" s="85"/>
      <c r="TPH24" s="85"/>
      <c r="TPI24" s="85"/>
      <c r="TPJ24" s="85"/>
      <c r="TPK24" s="85"/>
      <c r="TPL24" s="85"/>
      <c r="TPM24" s="85"/>
      <c r="TPN24" s="85"/>
      <c r="TPO24" s="85"/>
      <c r="TPP24" s="85"/>
      <c r="TPQ24" s="85"/>
      <c r="TPR24" s="85"/>
      <c r="TPS24" s="85"/>
      <c r="TPT24" s="85"/>
      <c r="TPU24" s="85"/>
      <c r="TPV24" s="85"/>
      <c r="TPW24" s="85"/>
      <c r="TPX24" s="85"/>
      <c r="TPY24" s="85"/>
      <c r="TPZ24" s="85"/>
      <c r="TQA24" s="85"/>
      <c r="TQB24" s="85"/>
      <c r="TQC24" s="85"/>
      <c r="TQD24" s="85"/>
      <c r="TQE24" s="85"/>
      <c r="TQF24" s="85"/>
      <c r="TQG24" s="85"/>
      <c r="TQH24" s="85"/>
      <c r="TQI24" s="85"/>
      <c r="TQJ24" s="85"/>
      <c r="TQK24" s="85"/>
      <c r="TQL24" s="85"/>
      <c r="TQM24" s="85"/>
      <c r="TQN24" s="85"/>
      <c r="TQO24" s="85"/>
      <c r="TQP24" s="85"/>
      <c r="TQQ24" s="85"/>
      <c r="TQR24" s="85"/>
      <c r="TQS24" s="85"/>
      <c r="TQT24" s="85"/>
      <c r="TQU24" s="85"/>
      <c r="TQV24" s="85"/>
      <c r="TQW24" s="85"/>
      <c r="TQX24" s="85"/>
      <c r="TQY24" s="85"/>
      <c r="TQZ24" s="85"/>
      <c r="TRA24" s="85"/>
      <c r="TRB24" s="85"/>
      <c r="TRC24" s="85"/>
      <c r="TRD24" s="85"/>
      <c r="TRE24" s="85"/>
      <c r="TRF24" s="85"/>
      <c r="TRG24" s="85"/>
      <c r="TRH24" s="85"/>
      <c r="TRI24" s="85"/>
      <c r="TRJ24" s="85"/>
      <c r="TRK24" s="85"/>
      <c r="TRL24" s="85"/>
      <c r="TRM24" s="85"/>
      <c r="TRN24" s="85"/>
      <c r="TRO24" s="85"/>
      <c r="TRP24" s="85"/>
      <c r="TRQ24" s="85"/>
      <c r="TRR24" s="85"/>
      <c r="TRS24" s="85"/>
      <c r="TRT24" s="85"/>
      <c r="TRU24" s="85"/>
      <c r="TRV24" s="85"/>
      <c r="TRW24" s="85"/>
      <c r="TRX24" s="85"/>
      <c r="TRY24" s="85"/>
      <c r="TRZ24" s="85"/>
      <c r="TSA24" s="85"/>
      <c r="TSB24" s="85"/>
      <c r="TSC24" s="85"/>
      <c r="TSD24" s="85"/>
      <c r="TSE24" s="85"/>
      <c r="TSF24" s="85"/>
      <c r="TSG24" s="85"/>
      <c r="TSH24" s="85"/>
      <c r="TSI24" s="85"/>
      <c r="TSJ24" s="85"/>
      <c r="TSK24" s="85"/>
      <c r="TSL24" s="85"/>
      <c r="TSM24" s="85"/>
      <c r="TSN24" s="85"/>
      <c r="TSO24" s="85"/>
      <c r="TSP24" s="85"/>
      <c r="TSQ24" s="85"/>
      <c r="TSR24" s="85"/>
      <c r="TSS24" s="85"/>
      <c r="TST24" s="85"/>
      <c r="TSU24" s="85"/>
      <c r="TSV24" s="85"/>
      <c r="TSW24" s="85"/>
      <c r="TSX24" s="85"/>
      <c r="TSY24" s="85"/>
      <c r="TSZ24" s="85"/>
      <c r="TTA24" s="85"/>
      <c r="TTB24" s="85"/>
      <c r="TTC24" s="85"/>
      <c r="TTD24" s="85"/>
      <c r="TTE24" s="85"/>
      <c r="TTF24" s="85"/>
      <c r="TTG24" s="85"/>
      <c r="TTH24" s="85"/>
      <c r="TTI24" s="85"/>
      <c r="TTJ24" s="85"/>
      <c r="TTK24" s="85"/>
      <c r="TTL24" s="85"/>
      <c r="TTM24" s="85"/>
      <c r="TTN24" s="85"/>
      <c r="TTO24" s="85"/>
      <c r="TTP24" s="85"/>
      <c r="TTQ24" s="85"/>
      <c r="TTR24" s="85"/>
      <c r="TTS24" s="85"/>
      <c r="TTT24" s="85"/>
      <c r="TTU24" s="85"/>
      <c r="TTV24" s="85"/>
      <c r="TTW24" s="85"/>
      <c r="TTX24" s="85"/>
      <c r="TTY24" s="85"/>
      <c r="TTZ24" s="85"/>
      <c r="TUA24" s="85"/>
      <c r="TUB24" s="85"/>
      <c r="TUC24" s="85"/>
      <c r="TUD24" s="85"/>
      <c r="TUE24" s="85"/>
      <c r="TUF24" s="85"/>
      <c r="TUG24" s="85"/>
      <c r="TUH24" s="85"/>
      <c r="TUI24" s="85"/>
      <c r="TUJ24" s="85"/>
      <c r="TUK24" s="85"/>
      <c r="TUL24" s="85"/>
      <c r="TUM24" s="85"/>
      <c r="TUN24" s="85"/>
      <c r="TUO24" s="85"/>
      <c r="TUP24" s="85"/>
      <c r="TUQ24" s="85"/>
      <c r="TUR24" s="85"/>
      <c r="TUS24" s="85"/>
      <c r="TUT24" s="85"/>
      <c r="TUU24" s="85"/>
      <c r="TUV24" s="85"/>
      <c r="TUW24" s="85"/>
      <c r="TUX24" s="85"/>
      <c r="TUY24" s="85"/>
      <c r="TUZ24" s="85"/>
      <c r="TVA24" s="85"/>
      <c r="TVB24" s="85"/>
      <c r="TVC24" s="85"/>
      <c r="TVD24" s="85"/>
      <c r="TVE24" s="85"/>
      <c r="TVF24" s="85"/>
      <c r="TVG24" s="85"/>
      <c r="TVH24" s="85"/>
      <c r="TVI24" s="85"/>
      <c r="TVJ24" s="85"/>
      <c r="TVK24" s="85"/>
      <c r="TVL24" s="85"/>
      <c r="TVM24" s="85"/>
      <c r="TVN24" s="85"/>
      <c r="TVO24" s="85"/>
      <c r="TVP24" s="85"/>
      <c r="TVQ24" s="85"/>
      <c r="TVR24" s="85"/>
      <c r="TVS24" s="85"/>
      <c r="TVT24" s="85"/>
      <c r="TVU24" s="85"/>
      <c r="TVV24" s="85"/>
      <c r="TVW24" s="85"/>
      <c r="TVX24" s="85"/>
      <c r="TVY24" s="85"/>
      <c r="TVZ24" s="85"/>
      <c r="TWA24" s="85"/>
      <c r="TWB24" s="85"/>
      <c r="TWC24" s="85"/>
      <c r="TWD24" s="85"/>
      <c r="TWE24" s="85"/>
      <c r="TWF24" s="85"/>
      <c r="TWG24" s="85"/>
      <c r="TWH24" s="85"/>
      <c r="TWI24" s="85"/>
      <c r="TWJ24" s="85"/>
      <c r="TWK24" s="85"/>
      <c r="TWL24" s="85"/>
      <c r="TWM24" s="85"/>
      <c r="TWN24" s="85"/>
      <c r="TWO24" s="85"/>
      <c r="TWP24" s="85"/>
      <c r="TWQ24" s="85"/>
      <c r="TWR24" s="85"/>
      <c r="TWS24" s="85"/>
      <c r="TWT24" s="85"/>
      <c r="TWU24" s="85"/>
      <c r="TWV24" s="85"/>
      <c r="TWW24" s="85"/>
      <c r="TWX24" s="85"/>
      <c r="TWY24" s="85"/>
      <c r="TWZ24" s="85"/>
      <c r="TXA24" s="85"/>
      <c r="TXB24" s="85"/>
      <c r="TXC24" s="85"/>
      <c r="TXD24" s="85"/>
      <c r="TXE24" s="85"/>
      <c r="TXF24" s="85"/>
      <c r="TXG24" s="85"/>
      <c r="TXH24" s="85"/>
      <c r="TXI24" s="85"/>
      <c r="TXJ24" s="85"/>
      <c r="TXK24" s="85"/>
      <c r="TXL24" s="85"/>
      <c r="TXM24" s="85"/>
      <c r="TXN24" s="85"/>
      <c r="TXO24" s="85"/>
      <c r="TXP24" s="85"/>
      <c r="TXQ24" s="85"/>
      <c r="TXR24" s="85"/>
      <c r="TXS24" s="85"/>
      <c r="TXT24" s="85"/>
      <c r="TXU24" s="85"/>
      <c r="TXV24" s="85"/>
      <c r="TXW24" s="85"/>
      <c r="TXX24" s="85"/>
      <c r="TXY24" s="85"/>
      <c r="TXZ24" s="85"/>
      <c r="TYA24" s="85"/>
      <c r="TYB24" s="85"/>
      <c r="TYC24" s="85"/>
      <c r="TYD24" s="85"/>
      <c r="TYE24" s="85"/>
      <c r="TYF24" s="85"/>
      <c r="TYG24" s="85"/>
      <c r="TYH24" s="85"/>
      <c r="TYI24" s="85"/>
      <c r="TYJ24" s="85"/>
      <c r="TYK24" s="85"/>
      <c r="TYL24" s="85"/>
      <c r="TYM24" s="85"/>
      <c r="TYN24" s="85"/>
      <c r="TYO24" s="85"/>
      <c r="TYP24" s="85"/>
      <c r="TYQ24" s="85"/>
      <c r="TYR24" s="85"/>
      <c r="TYS24" s="85"/>
      <c r="TYT24" s="85"/>
      <c r="TYU24" s="85"/>
      <c r="TYV24" s="85"/>
      <c r="TYW24" s="85"/>
      <c r="TYX24" s="85"/>
      <c r="TYY24" s="85"/>
      <c r="TYZ24" s="85"/>
      <c r="TZA24" s="85"/>
      <c r="TZB24" s="85"/>
      <c r="TZC24" s="85"/>
      <c r="TZD24" s="85"/>
      <c r="TZE24" s="85"/>
      <c r="TZF24" s="85"/>
      <c r="TZG24" s="85"/>
      <c r="TZH24" s="85"/>
      <c r="TZI24" s="85"/>
      <c r="TZJ24" s="85"/>
      <c r="TZK24" s="85"/>
      <c r="TZL24" s="85"/>
      <c r="TZM24" s="85"/>
      <c r="TZN24" s="85"/>
      <c r="TZO24" s="85"/>
      <c r="TZP24" s="85"/>
      <c r="TZQ24" s="85"/>
      <c r="TZR24" s="85"/>
      <c r="TZS24" s="85"/>
      <c r="TZT24" s="85"/>
      <c r="TZU24" s="85"/>
      <c r="TZV24" s="85"/>
      <c r="TZW24" s="85"/>
      <c r="TZX24" s="85"/>
      <c r="TZY24" s="85"/>
      <c r="TZZ24" s="85"/>
      <c r="UAA24" s="85"/>
      <c r="UAB24" s="85"/>
      <c r="UAC24" s="85"/>
      <c r="UAD24" s="85"/>
      <c r="UAE24" s="85"/>
      <c r="UAF24" s="85"/>
      <c r="UAG24" s="85"/>
      <c r="UAH24" s="85"/>
      <c r="UAI24" s="85"/>
      <c r="UAJ24" s="85"/>
      <c r="UAK24" s="85"/>
      <c r="UAL24" s="85"/>
      <c r="UAM24" s="85"/>
      <c r="UAN24" s="85"/>
      <c r="UAO24" s="85"/>
      <c r="UAP24" s="85"/>
      <c r="UAQ24" s="85"/>
      <c r="UAR24" s="85"/>
      <c r="UAS24" s="85"/>
      <c r="UAT24" s="85"/>
      <c r="UAU24" s="85"/>
      <c r="UAV24" s="85"/>
      <c r="UAW24" s="85"/>
      <c r="UAX24" s="85"/>
      <c r="UAY24" s="85"/>
      <c r="UAZ24" s="85"/>
      <c r="UBA24" s="85"/>
      <c r="UBB24" s="85"/>
      <c r="UBC24" s="85"/>
      <c r="UBD24" s="85"/>
      <c r="UBE24" s="85"/>
      <c r="UBF24" s="85"/>
      <c r="UBG24" s="85"/>
      <c r="UBH24" s="85"/>
      <c r="UBI24" s="85"/>
      <c r="UBJ24" s="85"/>
      <c r="UBK24" s="85"/>
      <c r="UBL24" s="85"/>
      <c r="UBM24" s="85"/>
      <c r="UBN24" s="85"/>
      <c r="UBO24" s="85"/>
      <c r="UBP24" s="85"/>
      <c r="UBQ24" s="85"/>
      <c r="UBR24" s="85"/>
      <c r="UBS24" s="85"/>
      <c r="UBT24" s="85"/>
      <c r="UBU24" s="85"/>
      <c r="UBV24" s="85"/>
      <c r="UBW24" s="85"/>
      <c r="UBX24" s="85"/>
      <c r="UBY24" s="85"/>
      <c r="UBZ24" s="85"/>
      <c r="UCA24" s="85"/>
      <c r="UCB24" s="85"/>
      <c r="UCC24" s="85"/>
      <c r="UCD24" s="85"/>
      <c r="UCE24" s="85"/>
      <c r="UCF24" s="85"/>
      <c r="UCG24" s="85"/>
      <c r="UCH24" s="85"/>
      <c r="UCI24" s="85"/>
      <c r="UCJ24" s="85"/>
      <c r="UCK24" s="85"/>
      <c r="UCL24" s="85"/>
      <c r="UCM24" s="85"/>
      <c r="UCN24" s="85"/>
      <c r="UCO24" s="85"/>
      <c r="UCP24" s="85"/>
      <c r="UCQ24" s="85"/>
      <c r="UCR24" s="85"/>
      <c r="UCS24" s="85"/>
      <c r="UCT24" s="85"/>
      <c r="UCU24" s="85"/>
      <c r="UCV24" s="85"/>
      <c r="UCW24" s="85"/>
      <c r="UCX24" s="85"/>
      <c r="UCY24" s="85"/>
      <c r="UCZ24" s="85"/>
      <c r="UDA24" s="85"/>
      <c r="UDB24" s="85"/>
      <c r="UDC24" s="85"/>
      <c r="UDD24" s="85"/>
      <c r="UDE24" s="85"/>
      <c r="UDF24" s="85"/>
      <c r="UDG24" s="85"/>
      <c r="UDH24" s="85"/>
      <c r="UDI24" s="85"/>
      <c r="UDJ24" s="85"/>
      <c r="UDK24" s="85"/>
      <c r="UDL24" s="85"/>
      <c r="UDM24" s="85"/>
      <c r="UDN24" s="85"/>
      <c r="UDO24" s="85"/>
      <c r="UDP24" s="85"/>
      <c r="UDQ24" s="85"/>
      <c r="UDR24" s="85"/>
      <c r="UDS24" s="85"/>
      <c r="UDT24" s="85"/>
      <c r="UDU24" s="85"/>
      <c r="UDV24" s="85"/>
      <c r="UDW24" s="85"/>
      <c r="UDX24" s="85"/>
      <c r="UDY24" s="85"/>
      <c r="UDZ24" s="85"/>
      <c r="UEA24" s="85"/>
      <c r="UEB24" s="85"/>
      <c r="UEC24" s="85"/>
      <c r="UED24" s="85"/>
      <c r="UEE24" s="85"/>
      <c r="UEF24" s="85"/>
      <c r="UEG24" s="85"/>
      <c r="UEH24" s="85"/>
      <c r="UEI24" s="85"/>
      <c r="UEJ24" s="85"/>
      <c r="UEK24" s="85"/>
      <c r="UEL24" s="85"/>
      <c r="UEM24" s="85"/>
      <c r="UEN24" s="85"/>
      <c r="UEO24" s="85"/>
      <c r="UEP24" s="85"/>
      <c r="UEQ24" s="85"/>
      <c r="UER24" s="85"/>
      <c r="UES24" s="85"/>
      <c r="UET24" s="85"/>
      <c r="UEU24" s="85"/>
      <c r="UEV24" s="85"/>
      <c r="UEW24" s="85"/>
      <c r="UEX24" s="85"/>
      <c r="UEY24" s="85"/>
      <c r="UEZ24" s="85"/>
      <c r="UFA24" s="85"/>
      <c r="UFB24" s="85"/>
      <c r="UFC24" s="85"/>
      <c r="UFD24" s="85"/>
      <c r="UFE24" s="85"/>
      <c r="UFF24" s="85"/>
      <c r="UFG24" s="85"/>
      <c r="UFH24" s="85"/>
      <c r="UFI24" s="85"/>
      <c r="UFJ24" s="85"/>
      <c r="UFK24" s="85"/>
      <c r="UFL24" s="85"/>
      <c r="UFM24" s="85"/>
      <c r="UFN24" s="85"/>
      <c r="UFO24" s="85"/>
      <c r="UFP24" s="85"/>
      <c r="UFQ24" s="85"/>
      <c r="UFR24" s="85"/>
      <c r="UFS24" s="85"/>
      <c r="UFT24" s="85"/>
      <c r="UFU24" s="85"/>
      <c r="UFV24" s="85"/>
      <c r="UFW24" s="85"/>
      <c r="UFX24" s="85"/>
      <c r="UFY24" s="85"/>
      <c r="UFZ24" s="85"/>
      <c r="UGA24" s="85"/>
      <c r="UGB24" s="85"/>
      <c r="UGC24" s="85"/>
      <c r="UGD24" s="85"/>
      <c r="UGE24" s="85"/>
      <c r="UGF24" s="85"/>
      <c r="UGG24" s="85"/>
      <c r="UGH24" s="85"/>
      <c r="UGI24" s="85"/>
      <c r="UGJ24" s="85"/>
      <c r="UGK24" s="85"/>
      <c r="UGL24" s="85"/>
      <c r="UGM24" s="85"/>
      <c r="UGN24" s="85"/>
      <c r="UGO24" s="85"/>
      <c r="UGP24" s="85"/>
      <c r="UGQ24" s="85"/>
      <c r="UGR24" s="85"/>
      <c r="UGS24" s="85"/>
      <c r="UGT24" s="85"/>
      <c r="UGU24" s="85"/>
      <c r="UGV24" s="85"/>
      <c r="UGW24" s="85"/>
      <c r="UGX24" s="85"/>
      <c r="UGY24" s="85"/>
      <c r="UGZ24" s="85"/>
      <c r="UHA24" s="85"/>
      <c r="UHB24" s="85"/>
      <c r="UHC24" s="85"/>
      <c r="UHD24" s="85"/>
      <c r="UHE24" s="85"/>
      <c r="UHF24" s="85"/>
      <c r="UHG24" s="85"/>
      <c r="UHH24" s="85"/>
      <c r="UHI24" s="85"/>
      <c r="UHJ24" s="85"/>
      <c r="UHK24" s="85"/>
      <c r="UHL24" s="85"/>
      <c r="UHM24" s="85"/>
      <c r="UHN24" s="85"/>
      <c r="UHO24" s="85"/>
      <c r="UHP24" s="85"/>
      <c r="UHQ24" s="85"/>
      <c r="UHR24" s="85"/>
      <c r="UHS24" s="85"/>
      <c r="UHT24" s="85"/>
      <c r="UHU24" s="85"/>
      <c r="UHV24" s="85"/>
      <c r="UHW24" s="85"/>
      <c r="UHX24" s="85"/>
      <c r="UHY24" s="85"/>
      <c r="UHZ24" s="85"/>
      <c r="UIA24" s="85"/>
      <c r="UIB24" s="85"/>
      <c r="UIC24" s="85"/>
      <c r="UID24" s="85"/>
      <c r="UIE24" s="85"/>
      <c r="UIF24" s="85"/>
      <c r="UIG24" s="85"/>
      <c r="UIH24" s="85"/>
      <c r="UII24" s="85"/>
      <c r="UIJ24" s="85"/>
      <c r="UIK24" s="85"/>
      <c r="UIL24" s="85"/>
      <c r="UIM24" s="85"/>
      <c r="UIN24" s="85"/>
      <c r="UIO24" s="85"/>
      <c r="UIP24" s="85"/>
      <c r="UIQ24" s="85"/>
      <c r="UIR24" s="85"/>
      <c r="UIS24" s="85"/>
      <c r="UIT24" s="85"/>
      <c r="UIU24" s="85"/>
      <c r="UIV24" s="85"/>
      <c r="UIW24" s="85"/>
      <c r="UIX24" s="85"/>
      <c r="UIY24" s="85"/>
      <c r="UIZ24" s="85"/>
      <c r="UJA24" s="85"/>
      <c r="UJB24" s="85"/>
      <c r="UJC24" s="85"/>
      <c r="UJD24" s="85"/>
      <c r="UJE24" s="85"/>
      <c r="UJF24" s="85"/>
      <c r="UJG24" s="85"/>
      <c r="UJH24" s="85"/>
      <c r="UJI24" s="85"/>
      <c r="UJJ24" s="85"/>
      <c r="UJK24" s="85"/>
      <c r="UJL24" s="85"/>
      <c r="UJM24" s="85"/>
      <c r="UJN24" s="85"/>
      <c r="UJO24" s="85"/>
      <c r="UJP24" s="85"/>
      <c r="UJQ24" s="85"/>
      <c r="UJR24" s="85"/>
      <c r="UJS24" s="85"/>
      <c r="UJT24" s="85"/>
      <c r="UJU24" s="85"/>
      <c r="UJV24" s="85"/>
      <c r="UJW24" s="85"/>
      <c r="UJX24" s="85"/>
      <c r="UJY24" s="85"/>
      <c r="UJZ24" s="85"/>
      <c r="UKA24" s="85"/>
      <c r="UKB24" s="85"/>
      <c r="UKC24" s="85"/>
      <c r="UKD24" s="85"/>
      <c r="UKE24" s="85"/>
      <c r="UKF24" s="85"/>
      <c r="UKG24" s="85"/>
      <c r="UKH24" s="85"/>
      <c r="UKI24" s="85"/>
      <c r="UKJ24" s="85"/>
      <c r="UKK24" s="85"/>
      <c r="UKL24" s="85"/>
      <c r="UKM24" s="85"/>
      <c r="UKN24" s="85"/>
      <c r="UKO24" s="85"/>
      <c r="UKP24" s="85"/>
      <c r="UKQ24" s="85"/>
      <c r="UKR24" s="85"/>
      <c r="UKS24" s="85"/>
      <c r="UKT24" s="85"/>
      <c r="UKU24" s="85"/>
      <c r="UKV24" s="85"/>
      <c r="UKW24" s="85"/>
      <c r="UKX24" s="85"/>
      <c r="UKY24" s="85"/>
      <c r="UKZ24" s="85"/>
      <c r="ULA24" s="85"/>
      <c r="ULB24" s="85"/>
      <c r="ULC24" s="85"/>
      <c r="ULD24" s="85"/>
      <c r="ULE24" s="85"/>
      <c r="ULF24" s="85"/>
      <c r="ULG24" s="85"/>
      <c r="ULH24" s="85"/>
      <c r="ULI24" s="85"/>
      <c r="ULJ24" s="85"/>
      <c r="ULK24" s="85"/>
      <c r="ULL24" s="85"/>
      <c r="ULM24" s="85"/>
      <c r="ULN24" s="85"/>
      <c r="ULO24" s="85"/>
      <c r="ULP24" s="85"/>
      <c r="ULQ24" s="85"/>
      <c r="ULR24" s="85"/>
      <c r="ULS24" s="85"/>
      <c r="ULT24" s="85"/>
      <c r="ULU24" s="85"/>
      <c r="ULV24" s="85"/>
      <c r="ULW24" s="85"/>
      <c r="ULX24" s="85"/>
      <c r="ULY24" s="85"/>
      <c r="ULZ24" s="85"/>
      <c r="UMA24" s="85"/>
      <c r="UMB24" s="85"/>
      <c r="UMC24" s="85"/>
      <c r="UMD24" s="85"/>
      <c r="UME24" s="85"/>
      <c r="UMF24" s="85"/>
      <c r="UMG24" s="85"/>
      <c r="UMH24" s="85"/>
      <c r="UMI24" s="85"/>
      <c r="UMJ24" s="85"/>
      <c r="UMK24" s="85"/>
      <c r="UML24" s="85"/>
      <c r="UMM24" s="85"/>
      <c r="UMN24" s="85"/>
      <c r="UMO24" s="85"/>
      <c r="UMP24" s="85"/>
      <c r="UMQ24" s="85"/>
      <c r="UMR24" s="85"/>
      <c r="UMS24" s="85"/>
      <c r="UMT24" s="85"/>
      <c r="UMU24" s="85"/>
      <c r="UMV24" s="85"/>
      <c r="UMW24" s="85"/>
      <c r="UMX24" s="85"/>
      <c r="UMY24" s="85"/>
      <c r="UMZ24" s="85"/>
      <c r="UNA24" s="85"/>
      <c r="UNB24" s="85"/>
      <c r="UNC24" s="85"/>
      <c r="UND24" s="85"/>
      <c r="UNE24" s="85"/>
      <c r="UNF24" s="85"/>
      <c r="UNG24" s="85"/>
      <c r="UNH24" s="85"/>
      <c r="UNI24" s="85"/>
      <c r="UNJ24" s="85"/>
      <c r="UNK24" s="85"/>
      <c r="UNL24" s="85"/>
      <c r="UNM24" s="85"/>
      <c r="UNN24" s="85"/>
      <c r="UNO24" s="85"/>
      <c r="UNP24" s="85"/>
      <c r="UNQ24" s="85"/>
      <c r="UNR24" s="85"/>
      <c r="UNS24" s="85"/>
      <c r="UNT24" s="85"/>
      <c r="UNU24" s="85"/>
      <c r="UNV24" s="85"/>
      <c r="UNW24" s="85"/>
      <c r="UNX24" s="85"/>
      <c r="UNY24" s="85"/>
      <c r="UNZ24" s="85"/>
      <c r="UOA24" s="85"/>
      <c r="UOB24" s="85"/>
      <c r="UOC24" s="85"/>
      <c r="UOD24" s="85"/>
      <c r="UOE24" s="85"/>
      <c r="UOF24" s="85"/>
      <c r="UOG24" s="85"/>
      <c r="UOH24" s="85"/>
      <c r="UOI24" s="85"/>
      <c r="UOJ24" s="85"/>
      <c r="UOK24" s="85"/>
      <c r="UOL24" s="85"/>
      <c r="UOM24" s="85"/>
      <c r="UON24" s="85"/>
      <c r="UOO24" s="85"/>
      <c r="UOP24" s="85"/>
      <c r="UOQ24" s="85"/>
      <c r="UOR24" s="85"/>
      <c r="UOS24" s="85"/>
      <c r="UOT24" s="85"/>
      <c r="UOU24" s="85"/>
      <c r="UOV24" s="85"/>
      <c r="UOW24" s="85"/>
      <c r="UOX24" s="85"/>
      <c r="UOY24" s="85"/>
      <c r="UOZ24" s="85"/>
      <c r="UPA24" s="85"/>
      <c r="UPB24" s="85"/>
      <c r="UPC24" s="85"/>
      <c r="UPD24" s="85"/>
      <c r="UPE24" s="85"/>
      <c r="UPF24" s="85"/>
      <c r="UPG24" s="85"/>
      <c r="UPH24" s="85"/>
      <c r="UPI24" s="85"/>
      <c r="UPJ24" s="85"/>
      <c r="UPK24" s="85"/>
      <c r="UPL24" s="85"/>
      <c r="UPM24" s="85"/>
      <c r="UPN24" s="85"/>
      <c r="UPO24" s="85"/>
      <c r="UPP24" s="85"/>
      <c r="UPQ24" s="85"/>
      <c r="UPR24" s="85"/>
      <c r="UPS24" s="85"/>
      <c r="UPT24" s="85"/>
      <c r="UPU24" s="85"/>
      <c r="UPV24" s="85"/>
      <c r="UPW24" s="85"/>
      <c r="UPX24" s="85"/>
      <c r="UPY24" s="85"/>
      <c r="UPZ24" s="85"/>
      <c r="UQA24" s="85"/>
      <c r="UQB24" s="85"/>
      <c r="UQC24" s="85"/>
      <c r="UQD24" s="85"/>
      <c r="UQE24" s="85"/>
      <c r="UQF24" s="85"/>
      <c r="UQG24" s="85"/>
      <c r="UQH24" s="85"/>
      <c r="UQI24" s="85"/>
      <c r="UQJ24" s="85"/>
      <c r="UQK24" s="85"/>
      <c r="UQL24" s="85"/>
      <c r="UQM24" s="85"/>
      <c r="UQN24" s="85"/>
      <c r="UQO24" s="85"/>
      <c r="UQP24" s="85"/>
      <c r="UQQ24" s="85"/>
      <c r="UQR24" s="85"/>
      <c r="UQS24" s="85"/>
      <c r="UQT24" s="85"/>
      <c r="UQU24" s="85"/>
      <c r="UQV24" s="85"/>
      <c r="UQW24" s="85"/>
      <c r="UQX24" s="85"/>
      <c r="UQY24" s="85"/>
      <c r="UQZ24" s="85"/>
      <c r="URA24" s="85"/>
      <c r="URB24" s="85"/>
      <c r="URC24" s="85"/>
      <c r="URD24" s="85"/>
      <c r="URE24" s="85"/>
      <c r="URF24" s="85"/>
      <c r="URG24" s="85"/>
      <c r="URH24" s="85"/>
      <c r="URI24" s="85"/>
      <c r="URJ24" s="85"/>
      <c r="URK24" s="85"/>
      <c r="URL24" s="85"/>
      <c r="URM24" s="85"/>
      <c r="URN24" s="85"/>
      <c r="URO24" s="85"/>
      <c r="URP24" s="85"/>
      <c r="URQ24" s="85"/>
      <c r="URR24" s="85"/>
      <c r="URS24" s="85"/>
      <c r="URT24" s="85"/>
      <c r="URU24" s="85"/>
      <c r="URV24" s="85"/>
      <c r="URW24" s="85"/>
      <c r="URX24" s="85"/>
      <c r="URY24" s="85"/>
      <c r="URZ24" s="85"/>
      <c r="USA24" s="85"/>
      <c r="USB24" s="85"/>
      <c r="USC24" s="85"/>
      <c r="USD24" s="85"/>
      <c r="USE24" s="85"/>
      <c r="USF24" s="85"/>
      <c r="USG24" s="85"/>
      <c r="USH24" s="85"/>
      <c r="USI24" s="85"/>
      <c r="USJ24" s="85"/>
      <c r="USK24" s="85"/>
      <c r="USL24" s="85"/>
      <c r="USM24" s="85"/>
      <c r="USN24" s="85"/>
      <c r="USO24" s="85"/>
      <c r="USP24" s="85"/>
      <c r="USQ24" s="85"/>
      <c r="USR24" s="85"/>
      <c r="USS24" s="85"/>
      <c r="UST24" s="85"/>
      <c r="USU24" s="85"/>
      <c r="USV24" s="85"/>
      <c r="USW24" s="85"/>
      <c r="USX24" s="85"/>
      <c r="USY24" s="85"/>
      <c r="USZ24" s="85"/>
      <c r="UTA24" s="85"/>
      <c r="UTB24" s="85"/>
      <c r="UTC24" s="85"/>
      <c r="UTD24" s="85"/>
      <c r="UTE24" s="85"/>
      <c r="UTF24" s="85"/>
      <c r="UTG24" s="85"/>
      <c r="UTH24" s="85"/>
      <c r="UTI24" s="85"/>
      <c r="UTJ24" s="85"/>
      <c r="UTK24" s="85"/>
      <c r="UTL24" s="85"/>
      <c r="UTM24" s="85"/>
      <c r="UTN24" s="85"/>
      <c r="UTO24" s="85"/>
      <c r="UTP24" s="85"/>
      <c r="UTQ24" s="85"/>
      <c r="UTR24" s="85"/>
      <c r="UTS24" s="85"/>
      <c r="UTT24" s="85"/>
      <c r="UTU24" s="85"/>
      <c r="UTV24" s="85"/>
      <c r="UTW24" s="85"/>
      <c r="UTX24" s="85"/>
      <c r="UTY24" s="85"/>
      <c r="UTZ24" s="85"/>
      <c r="UUA24" s="85"/>
      <c r="UUB24" s="85"/>
      <c r="UUC24" s="85"/>
      <c r="UUD24" s="85"/>
      <c r="UUE24" s="85"/>
      <c r="UUF24" s="85"/>
      <c r="UUG24" s="85"/>
      <c r="UUH24" s="85"/>
      <c r="UUI24" s="85"/>
      <c r="UUJ24" s="85"/>
      <c r="UUK24" s="85"/>
      <c r="UUL24" s="85"/>
      <c r="UUM24" s="85"/>
      <c r="UUN24" s="85"/>
      <c r="UUO24" s="85"/>
      <c r="UUP24" s="85"/>
      <c r="UUQ24" s="85"/>
      <c r="UUR24" s="85"/>
      <c r="UUS24" s="85"/>
      <c r="UUT24" s="85"/>
      <c r="UUU24" s="85"/>
      <c r="UUV24" s="85"/>
      <c r="UUW24" s="85"/>
      <c r="UUX24" s="85"/>
      <c r="UUY24" s="85"/>
      <c r="UUZ24" s="85"/>
      <c r="UVA24" s="85"/>
      <c r="UVB24" s="85"/>
      <c r="UVC24" s="85"/>
      <c r="UVD24" s="85"/>
      <c r="UVE24" s="85"/>
      <c r="UVF24" s="85"/>
      <c r="UVG24" s="85"/>
      <c r="UVH24" s="85"/>
      <c r="UVI24" s="85"/>
      <c r="UVJ24" s="85"/>
      <c r="UVK24" s="85"/>
      <c r="UVL24" s="85"/>
      <c r="UVM24" s="85"/>
      <c r="UVN24" s="85"/>
      <c r="UVO24" s="85"/>
      <c r="UVP24" s="85"/>
      <c r="UVQ24" s="85"/>
      <c r="UVR24" s="85"/>
      <c r="UVS24" s="85"/>
      <c r="UVT24" s="85"/>
      <c r="UVU24" s="85"/>
      <c r="UVV24" s="85"/>
      <c r="UVW24" s="85"/>
      <c r="UVX24" s="85"/>
      <c r="UVY24" s="85"/>
      <c r="UVZ24" s="85"/>
      <c r="UWA24" s="85"/>
      <c r="UWB24" s="85"/>
      <c r="UWC24" s="85"/>
      <c r="UWD24" s="85"/>
      <c r="UWE24" s="85"/>
      <c r="UWF24" s="85"/>
      <c r="UWG24" s="85"/>
      <c r="UWH24" s="85"/>
      <c r="UWI24" s="85"/>
      <c r="UWJ24" s="85"/>
      <c r="UWK24" s="85"/>
      <c r="UWL24" s="85"/>
      <c r="UWM24" s="85"/>
      <c r="UWN24" s="85"/>
      <c r="UWO24" s="85"/>
      <c r="UWP24" s="85"/>
      <c r="UWQ24" s="85"/>
      <c r="UWR24" s="85"/>
      <c r="UWS24" s="85"/>
      <c r="UWT24" s="85"/>
      <c r="UWU24" s="85"/>
      <c r="UWV24" s="85"/>
      <c r="UWW24" s="85"/>
      <c r="UWX24" s="85"/>
      <c r="UWY24" s="85"/>
      <c r="UWZ24" s="85"/>
      <c r="UXA24" s="85"/>
      <c r="UXB24" s="85"/>
      <c r="UXC24" s="85"/>
      <c r="UXD24" s="85"/>
      <c r="UXE24" s="85"/>
      <c r="UXF24" s="85"/>
      <c r="UXG24" s="85"/>
      <c r="UXH24" s="85"/>
      <c r="UXI24" s="85"/>
      <c r="UXJ24" s="85"/>
      <c r="UXK24" s="85"/>
      <c r="UXL24" s="85"/>
      <c r="UXM24" s="85"/>
      <c r="UXN24" s="85"/>
      <c r="UXO24" s="85"/>
      <c r="UXP24" s="85"/>
      <c r="UXQ24" s="85"/>
      <c r="UXR24" s="85"/>
      <c r="UXS24" s="85"/>
      <c r="UXT24" s="85"/>
      <c r="UXU24" s="85"/>
      <c r="UXV24" s="85"/>
      <c r="UXW24" s="85"/>
      <c r="UXX24" s="85"/>
      <c r="UXY24" s="85"/>
      <c r="UXZ24" s="85"/>
      <c r="UYA24" s="85"/>
      <c r="UYB24" s="85"/>
      <c r="UYC24" s="85"/>
      <c r="UYD24" s="85"/>
      <c r="UYE24" s="85"/>
      <c r="UYF24" s="85"/>
      <c r="UYG24" s="85"/>
      <c r="UYH24" s="85"/>
      <c r="UYI24" s="85"/>
      <c r="UYJ24" s="85"/>
      <c r="UYK24" s="85"/>
      <c r="UYL24" s="85"/>
      <c r="UYM24" s="85"/>
      <c r="UYN24" s="85"/>
      <c r="UYO24" s="85"/>
      <c r="UYP24" s="85"/>
      <c r="UYQ24" s="85"/>
      <c r="UYR24" s="85"/>
      <c r="UYS24" s="85"/>
      <c r="UYT24" s="85"/>
      <c r="UYU24" s="85"/>
      <c r="UYV24" s="85"/>
      <c r="UYW24" s="85"/>
      <c r="UYX24" s="85"/>
      <c r="UYY24" s="85"/>
      <c r="UYZ24" s="85"/>
      <c r="UZA24" s="85"/>
      <c r="UZB24" s="85"/>
      <c r="UZC24" s="85"/>
      <c r="UZD24" s="85"/>
      <c r="UZE24" s="85"/>
      <c r="UZF24" s="85"/>
      <c r="UZG24" s="85"/>
      <c r="UZH24" s="85"/>
      <c r="UZI24" s="85"/>
      <c r="UZJ24" s="85"/>
      <c r="UZK24" s="85"/>
      <c r="UZL24" s="85"/>
      <c r="UZM24" s="85"/>
      <c r="UZN24" s="85"/>
      <c r="UZO24" s="85"/>
      <c r="UZP24" s="85"/>
      <c r="UZQ24" s="85"/>
      <c r="UZR24" s="85"/>
      <c r="UZS24" s="85"/>
      <c r="UZT24" s="85"/>
      <c r="UZU24" s="85"/>
      <c r="UZV24" s="85"/>
      <c r="UZW24" s="85"/>
      <c r="UZX24" s="85"/>
      <c r="UZY24" s="85"/>
      <c r="UZZ24" s="85"/>
      <c r="VAA24" s="85"/>
      <c r="VAB24" s="85"/>
      <c r="VAC24" s="85"/>
      <c r="VAD24" s="85"/>
      <c r="VAE24" s="85"/>
      <c r="VAF24" s="85"/>
      <c r="VAG24" s="85"/>
      <c r="VAH24" s="85"/>
      <c r="VAI24" s="85"/>
      <c r="VAJ24" s="85"/>
      <c r="VAK24" s="85"/>
      <c r="VAL24" s="85"/>
      <c r="VAM24" s="85"/>
      <c r="VAN24" s="85"/>
      <c r="VAO24" s="85"/>
      <c r="VAP24" s="85"/>
      <c r="VAQ24" s="85"/>
      <c r="VAR24" s="85"/>
      <c r="VAS24" s="85"/>
      <c r="VAT24" s="85"/>
      <c r="VAU24" s="85"/>
      <c r="VAV24" s="85"/>
      <c r="VAW24" s="85"/>
      <c r="VAX24" s="85"/>
      <c r="VAY24" s="85"/>
      <c r="VAZ24" s="85"/>
      <c r="VBA24" s="85"/>
      <c r="VBB24" s="85"/>
      <c r="VBC24" s="85"/>
      <c r="VBD24" s="85"/>
      <c r="VBE24" s="85"/>
      <c r="VBF24" s="85"/>
      <c r="VBG24" s="85"/>
      <c r="VBH24" s="85"/>
      <c r="VBI24" s="85"/>
      <c r="VBJ24" s="85"/>
      <c r="VBK24" s="85"/>
      <c r="VBL24" s="85"/>
      <c r="VBM24" s="85"/>
      <c r="VBN24" s="85"/>
      <c r="VBO24" s="85"/>
      <c r="VBP24" s="85"/>
      <c r="VBQ24" s="85"/>
      <c r="VBR24" s="85"/>
      <c r="VBS24" s="85"/>
      <c r="VBT24" s="85"/>
      <c r="VBU24" s="85"/>
      <c r="VBV24" s="85"/>
      <c r="VBW24" s="85"/>
      <c r="VBX24" s="85"/>
      <c r="VBY24" s="85"/>
      <c r="VBZ24" s="85"/>
      <c r="VCA24" s="85"/>
      <c r="VCB24" s="85"/>
      <c r="VCC24" s="85"/>
      <c r="VCD24" s="85"/>
      <c r="VCE24" s="85"/>
      <c r="VCF24" s="85"/>
      <c r="VCG24" s="85"/>
      <c r="VCH24" s="85"/>
      <c r="VCI24" s="85"/>
      <c r="VCJ24" s="85"/>
      <c r="VCK24" s="85"/>
      <c r="VCL24" s="85"/>
      <c r="VCM24" s="85"/>
      <c r="VCN24" s="85"/>
      <c r="VCO24" s="85"/>
      <c r="VCP24" s="85"/>
      <c r="VCQ24" s="85"/>
      <c r="VCR24" s="85"/>
      <c r="VCS24" s="85"/>
      <c r="VCT24" s="85"/>
      <c r="VCU24" s="85"/>
      <c r="VCV24" s="85"/>
      <c r="VCW24" s="85"/>
      <c r="VCX24" s="85"/>
      <c r="VCY24" s="85"/>
      <c r="VCZ24" s="85"/>
      <c r="VDA24" s="85"/>
      <c r="VDB24" s="85"/>
      <c r="VDC24" s="85"/>
      <c r="VDD24" s="85"/>
      <c r="VDE24" s="85"/>
      <c r="VDF24" s="85"/>
      <c r="VDG24" s="85"/>
      <c r="VDH24" s="85"/>
      <c r="VDI24" s="85"/>
      <c r="VDJ24" s="85"/>
      <c r="VDK24" s="85"/>
      <c r="VDL24" s="85"/>
      <c r="VDM24" s="85"/>
      <c r="VDN24" s="85"/>
      <c r="VDO24" s="85"/>
      <c r="VDP24" s="85"/>
      <c r="VDQ24" s="85"/>
      <c r="VDR24" s="85"/>
      <c r="VDS24" s="85"/>
      <c r="VDT24" s="85"/>
      <c r="VDU24" s="85"/>
      <c r="VDV24" s="85"/>
      <c r="VDW24" s="85"/>
      <c r="VDX24" s="85"/>
      <c r="VDY24" s="85"/>
      <c r="VDZ24" s="85"/>
      <c r="VEA24" s="85"/>
      <c r="VEB24" s="85"/>
      <c r="VEC24" s="85"/>
      <c r="VED24" s="85"/>
      <c r="VEE24" s="85"/>
      <c r="VEF24" s="85"/>
      <c r="VEG24" s="85"/>
      <c r="VEH24" s="85"/>
      <c r="VEI24" s="85"/>
      <c r="VEJ24" s="85"/>
      <c r="VEK24" s="85"/>
      <c r="VEL24" s="85"/>
      <c r="VEM24" s="85"/>
      <c r="VEN24" s="85"/>
      <c r="VEO24" s="85"/>
      <c r="VEP24" s="85"/>
      <c r="VEQ24" s="85"/>
      <c r="VER24" s="85"/>
      <c r="VES24" s="85"/>
      <c r="VET24" s="85"/>
      <c r="VEU24" s="85"/>
      <c r="VEV24" s="85"/>
      <c r="VEW24" s="85"/>
      <c r="VEX24" s="85"/>
      <c r="VEY24" s="85"/>
      <c r="VEZ24" s="85"/>
      <c r="VFA24" s="85"/>
      <c r="VFB24" s="85"/>
      <c r="VFC24" s="85"/>
      <c r="VFD24" s="85"/>
      <c r="VFE24" s="85"/>
      <c r="VFF24" s="85"/>
      <c r="VFG24" s="85"/>
      <c r="VFH24" s="85"/>
      <c r="VFI24" s="85"/>
      <c r="VFJ24" s="85"/>
      <c r="VFK24" s="85"/>
      <c r="VFL24" s="85"/>
      <c r="VFM24" s="85"/>
      <c r="VFN24" s="85"/>
      <c r="VFO24" s="85"/>
      <c r="VFP24" s="85"/>
      <c r="VFQ24" s="85"/>
      <c r="VFR24" s="85"/>
      <c r="VFS24" s="85"/>
      <c r="VFT24" s="85"/>
      <c r="VFU24" s="85"/>
      <c r="VFV24" s="85"/>
      <c r="VFW24" s="85"/>
      <c r="VFX24" s="85"/>
      <c r="VFY24" s="85"/>
      <c r="VFZ24" s="85"/>
      <c r="VGA24" s="85"/>
      <c r="VGB24" s="85"/>
      <c r="VGC24" s="85"/>
      <c r="VGD24" s="85"/>
      <c r="VGE24" s="85"/>
      <c r="VGF24" s="85"/>
      <c r="VGG24" s="85"/>
      <c r="VGH24" s="85"/>
      <c r="VGI24" s="85"/>
      <c r="VGJ24" s="85"/>
      <c r="VGK24" s="85"/>
      <c r="VGL24" s="85"/>
      <c r="VGM24" s="85"/>
      <c r="VGN24" s="85"/>
      <c r="VGO24" s="85"/>
      <c r="VGP24" s="85"/>
      <c r="VGQ24" s="85"/>
      <c r="VGR24" s="85"/>
      <c r="VGS24" s="85"/>
      <c r="VGT24" s="85"/>
      <c r="VGU24" s="85"/>
      <c r="VGV24" s="85"/>
      <c r="VGW24" s="85"/>
      <c r="VGX24" s="85"/>
      <c r="VGY24" s="85"/>
      <c r="VGZ24" s="85"/>
      <c r="VHA24" s="85"/>
      <c r="VHB24" s="85"/>
      <c r="VHC24" s="85"/>
      <c r="VHD24" s="85"/>
      <c r="VHE24" s="85"/>
      <c r="VHF24" s="85"/>
      <c r="VHG24" s="85"/>
      <c r="VHH24" s="85"/>
      <c r="VHI24" s="85"/>
      <c r="VHJ24" s="85"/>
      <c r="VHK24" s="85"/>
      <c r="VHL24" s="85"/>
      <c r="VHM24" s="85"/>
      <c r="VHN24" s="85"/>
      <c r="VHO24" s="85"/>
      <c r="VHP24" s="85"/>
      <c r="VHQ24" s="85"/>
      <c r="VHR24" s="85"/>
      <c r="VHS24" s="85"/>
      <c r="VHT24" s="85"/>
      <c r="VHU24" s="85"/>
      <c r="VHV24" s="85"/>
      <c r="VHW24" s="85"/>
      <c r="VHX24" s="85"/>
      <c r="VHY24" s="85"/>
      <c r="VHZ24" s="85"/>
      <c r="VIA24" s="85"/>
      <c r="VIB24" s="85"/>
      <c r="VIC24" s="85"/>
      <c r="VID24" s="85"/>
      <c r="VIE24" s="85"/>
      <c r="VIF24" s="85"/>
      <c r="VIG24" s="85"/>
      <c r="VIH24" s="85"/>
      <c r="VII24" s="85"/>
      <c r="VIJ24" s="85"/>
      <c r="VIK24" s="85"/>
      <c r="VIL24" s="85"/>
      <c r="VIM24" s="85"/>
      <c r="VIN24" s="85"/>
      <c r="VIO24" s="85"/>
      <c r="VIP24" s="85"/>
      <c r="VIQ24" s="85"/>
      <c r="VIR24" s="85"/>
      <c r="VIS24" s="85"/>
      <c r="VIT24" s="85"/>
      <c r="VIU24" s="85"/>
      <c r="VIV24" s="85"/>
      <c r="VIW24" s="85"/>
      <c r="VIX24" s="85"/>
      <c r="VIY24" s="85"/>
      <c r="VIZ24" s="85"/>
      <c r="VJA24" s="85"/>
      <c r="VJB24" s="85"/>
      <c r="VJC24" s="85"/>
      <c r="VJD24" s="85"/>
      <c r="VJE24" s="85"/>
      <c r="VJF24" s="85"/>
      <c r="VJG24" s="85"/>
      <c r="VJH24" s="85"/>
      <c r="VJI24" s="85"/>
      <c r="VJJ24" s="85"/>
      <c r="VJK24" s="85"/>
      <c r="VJL24" s="85"/>
      <c r="VJM24" s="85"/>
      <c r="VJN24" s="85"/>
      <c r="VJO24" s="85"/>
      <c r="VJP24" s="85"/>
      <c r="VJQ24" s="85"/>
      <c r="VJR24" s="85"/>
      <c r="VJS24" s="85"/>
      <c r="VJT24" s="85"/>
      <c r="VJU24" s="85"/>
      <c r="VJV24" s="85"/>
      <c r="VJW24" s="85"/>
      <c r="VJX24" s="85"/>
      <c r="VJY24" s="85"/>
      <c r="VJZ24" s="85"/>
      <c r="VKA24" s="85"/>
      <c r="VKB24" s="85"/>
      <c r="VKC24" s="85"/>
      <c r="VKD24" s="85"/>
      <c r="VKE24" s="85"/>
      <c r="VKF24" s="85"/>
      <c r="VKG24" s="85"/>
      <c r="VKH24" s="85"/>
      <c r="VKI24" s="85"/>
      <c r="VKJ24" s="85"/>
      <c r="VKK24" s="85"/>
      <c r="VKL24" s="85"/>
      <c r="VKM24" s="85"/>
      <c r="VKN24" s="85"/>
      <c r="VKO24" s="85"/>
      <c r="VKP24" s="85"/>
      <c r="VKQ24" s="85"/>
      <c r="VKR24" s="85"/>
      <c r="VKS24" s="85"/>
      <c r="VKT24" s="85"/>
      <c r="VKU24" s="85"/>
      <c r="VKV24" s="85"/>
      <c r="VKW24" s="85"/>
      <c r="VKX24" s="85"/>
      <c r="VKY24" s="85"/>
      <c r="VKZ24" s="85"/>
      <c r="VLA24" s="85"/>
      <c r="VLB24" s="85"/>
      <c r="VLC24" s="85"/>
      <c r="VLD24" s="85"/>
      <c r="VLE24" s="85"/>
      <c r="VLF24" s="85"/>
      <c r="VLG24" s="85"/>
      <c r="VLH24" s="85"/>
      <c r="VLI24" s="85"/>
      <c r="VLJ24" s="85"/>
      <c r="VLK24" s="85"/>
      <c r="VLL24" s="85"/>
      <c r="VLM24" s="85"/>
      <c r="VLN24" s="85"/>
      <c r="VLO24" s="85"/>
      <c r="VLP24" s="85"/>
      <c r="VLQ24" s="85"/>
      <c r="VLR24" s="85"/>
      <c r="VLS24" s="85"/>
      <c r="VLT24" s="85"/>
      <c r="VLU24" s="85"/>
      <c r="VLV24" s="85"/>
      <c r="VLW24" s="85"/>
      <c r="VLX24" s="85"/>
      <c r="VLY24" s="85"/>
      <c r="VLZ24" s="85"/>
      <c r="VMA24" s="85"/>
      <c r="VMB24" s="85"/>
      <c r="VMC24" s="85"/>
      <c r="VMD24" s="85"/>
      <c r="VME24" s="85"/>
      <c r="VMF24" s="85"/>
      <c r="VMG24" s="85"/>
      <c r="VMH24" s="85"/>
      <c r="VMI24" s="85"/>
      <c r="VMJ24" s="85"/>
      <c r="VMK24" s="85"/>
      <c r="VML24" s="85"/>
      <c r="VMM24" s="85"/>
      <c r="VMN24" s="85"/>
      <c r="VMO24" s="85"/>
      <c r="VMP24" s="85"/>
      <c r="VMQ24" s="85"/>
      <c r="VMR24" s="85"/>
      <c r="VMS24" s="85"/>
      <c r="VMT24" s="85"/>
      <c r="VMU24" s="85"/>
      <c r="VMV24" s="85"/>
      <c r="VMW24" s="85"/>
      <c r="VMX24" s="85"/>
      <c r="VMY24" s="85"/>
      <c r="VMZ24" s="85"/>
      <c r="VNA24" s="85"/>
      <c r="VNB24" s="85"/>
      <c r="VNC24" s="85"/>
      <c r="VND24" s="85"/>
      <c r="VNE24" s="85"/>
      <c r="VNF24" s="85"/>
      <c r="VNG24" s="85"/>
      <c r="VNH24" s="85"/>
      <c r="VNI24" s="85"/>
      <c r="VNJ24" s="85"/>
      <c r="VNK24" s="85"/>
      <c r="VNL24" s="85"/>
      <c r="VNM24" s="85"/>
      <c r="VNN24" s="85"/>
      <c r="VNO24" s="85"/>
      <c r="VNP24" s="85"/>
      <c r="VNQ24" s="85"/>
      <c r="VNR24" s="85"/>
      <c r="VNS24" s="85"/>
      <c r="VNT24" s="85"/>
      <c r="VNU24" s="85"/>
      <c r="VNV24" s="85"/>
      <c r="VNW24" s="85"/>
      <c r="VNX24" s="85"/>
      <c r="VNY24" s="85"/>
      <c r="VNZ24" s="85"/>
      <c r="VOA24" s="85"/>
      <c r="VOB24" s="85"/>
      <c r="VOC24" s="85"/>
      <c r="VOD24" s="85"/>
      <c r="VOE24" s="85"/>
      <c r="VOF24" s="85"/>
      <c r="VOG24" s="85"/>
      <c r="VOH24" s="85"/>
      <c r="VOI24" s="85"/>
      <c r="VOJ24" s="85"/>
      <c r="VOK24" s="85"/>
      <c r="VOL24" s="85"/>
      <c r="VOM24" s="85"/>
      <c r="VON24" s="85"/>
      <c r="VOO24" s="85"/>
      <c r="VOP24" s="85"/>
      <c r="VOQ24" s="85"/>
      <c r="VOR24" s="85"/>
      <c r="VOS24" s="85"/>
      <c r="VOT24" s="85"/>
      <c r="VOU24" s="85"/>
      <c r="VOV24" s="85"/>
      <c r="VOW24" s="85"/>
      <c r="VOX24" s="85"/>
      <c r="VOY24" s="85"/>
      <c r="VOZ24" s="85"/>
      <c r="VPA24" s="85"/>
      <c r="VPB24" s="85"/>
      <c r="VPC24" s="85"/>
      <c r="VPD24" s="85"/>
      <c r="VPE24" s="85"/>
      <c r="VPF24" s="85"/>
      <c r="VPG24" s="85"/>
      <c r="VPH24" s="85"/>
      <c r="VPI24" s="85"/>
      <c r="VPJ24" s="85"/>
      <c r="VPK24" s="85"/>
      <c r="VPL24" s="85"/>
      <c r="VPM24" s="85"/>
      <c r="VPN24" s="85"/>
      <c r="VPO24" s="85"/>
      <c r="VPP24" s="85"/>
      <c r="VPQ24" s="85"/>
      <c r="VPR24" s="85"/>
      <c r="VPS24" s="85"/>
      <c r="VPT24" s="85"/>
      <c r="VPU24" s="85"/>
      <c r="VPV24" s="85"/>
      <c r="VPW24" s="85"/>
      <c r="VPX24" s="85"/>
      <c r="VPY24" s="85"/>
      <c r="VPZ24" s="85"/>
      <c r="VQA24" s="85"/>
      <c r="VQB24" s="85"/>
      <c r="VQC24" s="85"/>
      <c r="VQD24" s="85"/>
      <c r="VQE24" s="85"/>
      <c r="VQF24" s="85"/>
      <c r="VQG24" s="85"/>
      <c r="VQH24" s="85"/>
      <c r="VQI24" s="85"/>
      <c r="VQJ24" s="85"/>
      <c r="VQK24" s="85"/>
      <c r="VQL24" s="85"/>
      <c r="VQM24" s="85"/>
      <c r="VQN24" s="85"/>
      <c r="VQO24" s="85"/>
      <c r="VQP24" s="85"/>
      <c r="VQQ24" s="85"/>
      <c r="VQR24" s="85"/>
      <c r="VQS24" s="85"/>
      <c r="VQT24" s="85"/>
      <c r="VQU24" s="85"/>
      <c r="VQV24" s="85"/>
      <c r="VQW24" s="85"/>
      <c r="VQX24" s="85"/>
      <c r="VQY24" s="85"/>
      <c r="VQZ24" s="85"/>
      <c r="VRA24" s="85"/>
      <c r="VRB24" s="85"/>
      <c r="VRC24" s="85"/>
      <c r="VRD24" s="85"/>
      <c r="VRE24" s="85"/>
      <c r="VRF24" s="85"/>
      <c r="VRG24" s="85"/>
      <c r="VRH24" s="85"/>
      <c r="VRI24" s="85"/>
      <c r="VRJ24" s="85"/>
      <c r="VRK24" s="85"/>
      <c r="VRL24" s="85"/>
      <c r="VRM24" s="85"/>
      <c r="VRN24" s="85"/>
      <c r="VRO24" s="85"/>
      <c r="VRP24" s="85"/>
      <c r="VRQ24" s="85"/>
      <c r="VRR24" s="85"/>
      <c r="VRS24" s="85"/>
      <c r="VRT24" s="85"/>
      <c r="VRU24" s="85"/>
      <c r="VRV24" s="85"/>
      <c r="VRW24" s="85"/>
      <c r="VRX24" s="85"/>
      <c r="VRY24" s="85"/>
      <c r="VRZ24" s="85"/>
      <c r="VSA24" s="85"/>
      <c r="VSB24" s="85"/>
      <c r="VSC24" s="85"/>
      <c r="VSD24" s="85"/>
      <c r="VSE24" s="85"/>
      <c r="VSF24" s="85"/>
      <c r="VSG24" s="85"/>
      <c r="VSH24" s="85"/>
      <c r="VSI24" s="85"/>
      <c r="VSJ24" s="85"/>
      <c r="VSK24" s="85"/>
      <c r="VSL24" s="85"/>
      <c r="VSM24" s="85"/>
      <c r="VSN24" s="85"/>
      <c r="VSO24" s="85"/>
      <c r="VSP24" s="85"/>
      <c r="VSQ24" s="85"/>
      <c r="VSR24" s="85"/>
      <c r="VSS24" s="85"/>
      <c r="VST24" s="85"/>
      <c r="VSU24" s="85"/>
      <c r="VSV24" s="85"/>
      <c r="VSW24" s="85"/>
      <c r="VSX24" s="85"/>
      <c r="VSY24" s="85"/>
      <c r="VSZ24" s="85"/>
      <c r="VTA24" s="85"/>
      <c r="VTB24" s="85"/>
      <c r="VTC24" s="85"/>
      <c r="VTD24" s="85"/>
      <c r="VTE24" s="85"/>
      <c r="VTF24" s="85"/>
      <c r="VTG24" s="85"/>
      <c r="VTH24" s="85"/>
      <c r="VTI24" s="85"/>
      <c r="VTJ24" s="85"/>
      <c r="VTK24" s="85"/>
      <c r="VTL24" s="85"/>
      <c r="VTM24" s="85"/>
      <c r="VTN24" s="85"/>
      <c r="VTO24" s="85"/>
      <c r="VTP24" s="85"/>
      <c r="VTQ24" s="85"/>
      <c r="VTR24" s="85"/>
      <c r="VTS24" s="85"/>
      <c r="VTT24" s="85"/>
      <c r="VTU24" s="85"/>
      <c r="VTV24" s="85"/>
      <c r="VTW24" s="85"/>
      <c r="VTX24" s="85"/>
      <c r="VTY24" s="85"/>
      <c r="VTZ24" s="85"/>
      <c r="VUA24" s="85"/>
      <c r="VUB24" s="85"/>
      <c r="VUC24" s="85"/>
      <c r="VUD24" s="85"/>
      <c r="VUE24" s="85"/>
      <c r="VUF24" s="85"/>
      <c r="VUG24" s="85"/>
      <c r="VUH24" s="85"/>
      <c r="VUI24" s="85"/>
      <c r="VUJ24" s="85"/>
      <c r="VUK24" s="85"/>
      <c r="VUL24" s="85"/>
      <c r="VUM24" s="85"/>
      <c r="VUN24" s="85"/>
      <c r="VUO24" s="85"/>
      <c r="VUP24" s="85"/>
      <c r="VUQ24" s="85"/>
      <c r="VUR24" s="85"/>
      <c r="VUS24" s="85"/>
      <c r="VUT24" s="85"/>
      <c r="VUU24" s="85"/>
      <c r="VUV24" s="85"/>
      <c r="VUW24" s="85"/>
      <c r="VUX24" s="85"/>
      <c r="VUY24" s="85"/>
      <c r="VUZ24" s="85"/>
      <c r="VVA24" s="85"/>
      <c r="VVB24" s="85"/>
      <c r="VVC24" s="85"/>
      <c r="VVD24" s="85"/>
      <c r="VVE24" s="85"/>
      <c r="VVF24" s="85"/>
      <c r="VVG24" s="85"/>
      <c r="VVH24" s="85"/>
      <c r="VVI24" s="85"/>
      <c r="VVJ24" s="85"/>
      <c r="VVK24" s="85"/>
      <c r="VVL24" s="85"/>
      <c r="VVM24" s="85"/>
      <c r="VVN24" s="85"/>
      <c r="VVO24" s="85"/>
      <c r="VVP24" s="85"/>
      <c r="VVQ24" s="85"/>
      <c r="VVR24" s="85"/>
      <c r="VVS24" s="85"/>
      <c r="VVT24" s="85"/>
      <c r="VVU24" s="85"/>
      <c r="VVV24" s="85"/>
      <c r="VVW24" s="85"/>
      <c r="VVX24" s="85"/>
      <c r="VVY24" s="85"/>
      <c r="VVZ24" s="85"/>
      <c r="VWA24" s="85"/>
      <c r="VWB24" s="85"/>
      <c r="VWC24" s="85"/>
      <c r="VWD24" s="85"/>
      <c r="VWE24" s="85"/>
      <c r="VWF24" s="85"/>
      <c r="VWG24" s="85"/>
      <c r="VWH24" s="85"/>
      <c r="VWI24" s="85"/>
      <c r="VWJ24" s="85"/>
      <c r="VWK24" s="85"/>
      <c r="VWL24" s="85"/>
      <c r="VWM24" s="85"/>
      <c r="VWN24" s="85"/>
      <c r="VWO24" s="85"/>
      <c r="VWP24" s="85"/>
      <c r="VWQ24" s="85"/>
      <c r="VWR24" s="85"/>
      <c r="VWS24" s="85"/>
      <c r="VWT24" s="85"/>
      <c r="VWU24" s="85"/>
      <c r="VWV24" s="85"/>
      <c r="VWW24" s="85"/>
      <c r="VWX24" s="85"/>
      <c r="VWY24" s="85"/>
      <c r="VWZ24" s="85"/>
      <c r="VXA24" s="85"/>
      <c r="VXB24" s="85"/>
      <c r="VXC24" s="85"/>
      <c r="VXD24" s="85"/>
      <c r="VXE24" s="85"/>
      <c r="VXF24" s="85"/>
      <c r="VXG24" s="85"/>
      <c r="VXH24" s="85"/>
      <c r="VXI24" s="85"/>
      <c r="VXJ24" s="85"/>
      <c r="VXK24" s="85"/>
      <c r="VXL24" s="85"/>
      <c r="VXM24" s="85"/>
      <c r="VXN24" s="85"/>
      <c r="VXO24" s="85"/>
      <c r="VXP24" s="85"/>
      <c r="VXQ24" s="85"/>
      <c r="VXR24" s="85"/>
      <c r="VXS24" s="85"/>
      <c r="VXT24" s="85"/>
      <c r="VXU24" s="85"/>
      <c r="VXV24" s="85"/>
      <c r="VXW24" s="85"/>
      <c r="VXX24" s="85"/>
      <c r="VXY24" s="85"/>
      <c r="VXZ24" s="85"/>
      <c r="VYA24" s="85"/>
      <c r="VYB24" s="85"/>
      <c r="VYC24" s="85"/>
      <c r="VYD24" s="85"/>
      <c r="VYE24" s="85"/>
      <c r="VYF24" s="85"/>
      <c r="VYG24" s="85"/>
      <c r="VYH24" s="85"/>
      <c r="VYI24" s="85"/>
      <c r="VYJ24" s="85"/>
      <c r="VYK24" s="85"/>
      <c r="VYL24" s="85"/>
      <c r="VYM24" s="85"/>
      <c r="VYN24" s="85"/>
      <c r="VYO24" s="85"/>
      <c r="VYP24" s="85"/>
      <c r="VYQ24" s="85"/>
      <c r="VYR24" s="85"/>
      <c r="VYS24" s="85"/>
      <c r="VYT24" s="85"/>
      <c r="VYU24" s="85"/>
      <c r="VYV24" s="85"/>
      <c r="VYW24" s="85"/>
      <c r="VYX24" s="85"/>
      <c r="VYY24" s="85"/>
      <c r="VYZ24" s="85"/>
      <c r="VZA24" s="85"/>
      <c r="VZB24" s="85"/>
      <c r="VZC24" s="85"/>
      <c r="VZD24" s="85"/>
      <c r="VZE24" s="85"/>
      <c r="VZF24" s="85"/>
      <c r="VZG24" s="85"/>
      <c r="VZH24" s="85"/>
      <c r="VZI24" s="85"/>
      <c r="VZJ24" s="85"/>
      <c r="VZK24" s="85"/>
      <c r="VZL24" s="85"/>
      <c r="VZM24" s="85"/>
      <c r="VZN24" s="85"/>
      <c r="VZO24" s="85"/>
      <c r="VZP24" s="85"/>
      <c r="VZQ24" s="85"/>
      <c r="VZR24" s="85"/>
      <c r="VZS24" s="85"/>
      <c r="VZT24" s="85"/>
      <c r="VZU24" s="85"/>
      <c r="VZV24" s="85"/>
      <c r="VZW24" s="85"/>
      <c r="VZX24" s="85"/>
      <c r="VZY24" s="85"/>
      <c r="VZZ24" s="85"/>
      <c r="WAA24" s="85"/>
      <c r="WAB24" s="85"/>
      <c r="WAC24" s="85"/>
      <c r="WAD24" s="85"/>
      <c r="WAE24" s="85"/>
      <c r="WAF24" s="85"/>
      <c r="WAG24" s="85"/>
      <c r="WAH24" s="85"/>
      <c r="WAI24" s="85"/>
      <c r="WAJ24" s="85"/>
      <c r="WAK24" s="85"/>
      <c r="WAL24" s="85"/>
      <c r="WAM24" s="85"/>
      <c r="WAN24" s="85"/>
      <c r="WAO24" s="85"/>
      <c r="WAP24" s="85"/>
      <c r="WAQ24" s="85"/>
      <c r="WAR24" s="85"/>
      <c r="WAS24" s="85"/>
      <c r="WAT24" s="85"/>
      <c r="WAU24" s="85"/>
      <c r="WAV24" s="85"/>
      <c r="WAW24" s="85"/>
      <c r="WAX24" s="85"/>
      <c r="WAY24" s="85"/>
      <c r="WAZ24" s="85"/>
      <c r="WBA24" s="85"/>
      <c r="WBB24" s="85"/>
      <c r="WBC24" s="85"/>
      <c r="WBD24" s="85"/>
      <c r="WBE24" s="85"/>
      <c r="WBF24" s="85"/>
      <c r="WBG24" s="85"/>
      <c r="WBH24" s="85"/>
      <c r="WBI24" s="85"/>
      <c r="WBJ24" s="85"/>
      <c r="WBK24" s="85"/>
      <c r="WBL24" s="85"/>
      <c r="WBM24" s="85"/>
      <c r="WBN24" s="85"/>
      <c r="WBO24" s="85"/>
      <c r="WBP24" s="85"/>
      <c r="WBQ24" s="85"/>
      <c r="WBR24" s="85"/>
      <c r="WBS24" s="85"/>
      <c r="WBT24" s="85"/>
      <c r="WBU24" s="85"/>
      <c r="WBV24" s="85"/>
      <c r="WBW24" s="85"/>
      <c r="WBX24" s="85"/>
      <c r="WBY24" s="85"/>
      <c r="WBZ24" s="85"/>
      <c r="WCA24" s="85"/>
      <c r="WCB24" s="85"/>
      <c r="WCC24" s="85"/>
      <c r="WCD24" s="85"/>
      <c r="WCE24" s="85"/>
      <c r="WCF24" s="85"/>
      <c r="WCG24" s="85"/>
      <c r="WCH24" s="85"/>
      <c r="WCI24" s="85"/>
      <c r="WCJ24" s="85"/>
      <c r="WCK24" s="85"/>
      <c r="WCL24" s="85"/>
      <c r="WCM24" s="85"/>
      <c r="WCN24" s="85"/>
      <c r="WCO24" s="85"/>
      <c r="WCP24" s="85"/>
      <c r="WCQ24" s="85"/>
      <c r="WCR24" s="85"/>
      <c r="WCS24" s="85"/>
      <c r="WCT24" s="85"/>
      <c r="WCU24" s="85"/>
      <c r="WCV24" s="85"/>
      <c r="WCW24" s="85"/>
      <c r="WCX24" s="85"/>
      <c r="WCY24" s="85"/>
      <c r="WCZ24" s="85"/>
      <c r="WDA24" s="85"/>
      <c r="WDB24" s="85"/>
      <c r="WDC24" s="85"/>
      <c r="WDD24" s="85"/>
      <c r="WDE24" s="85"/>
      <c r="WDF24" s="85"/>
      <c r="WDG24" s="85"/>
      <c r="WDH24" s="85"/>
      <c r="WDI24" s="85"/>
      <c r="WDJ24" s="85"/>
      <c r="WDK24" s="85"/>
      <c r="WDL24" s="85"/>
      <c r="WDM24" s="85"/>
      <c r="WDN24" s="85"/>
      <c r="WDO24" s="85"/>
      <c r="WDP24" s="85"/>
      <c r="WDQ24" s="85"/>
      <c r="WDR24" s="85"/>
      <c r="WDS24" s="85"/>
      <c r="WDT24" s="85"/>
      <c r="WDU24" s="85"/>
      <c r="WDV24" s="85"/>
      <c r="WDW24" s="85"/>
      <c r="WDX24" s="85"/>
      <c r="WDY24" s="85"/>
      <c r="WDZ24" s="85"/>
      <c r="WEA24" s="85"/>
      <c r="WEB24" s="85"/>
      <c r="WEC24" s="85"/>
      <c r="WED24" s="85"/>
      <c r="WEE24" s="85"/>
      <c r="WEF24" s="85"/>
      <c r="WEG24" s="85"/>
      <c r="WEH24" s="85"/>
      <c r="WEI24" s="85"/>
      <c r="WEJ24" s="85"/>
      <c r="WEK24" s="85"/>
      <c r="WEL24" s="85"/>
      <c r="WEM24" s="85"/>
      <c r="WEN24" s="85"/>
      <c r="WEO24" s="85"/>
      <c r="WEP24" s="85"/>
      <c r="WEQ24" s="85"/>
      <c r="WER24" s="85"/>
      <c r="WES24" s="85"/>
      <c r="WET24" s="85"/>
      <c r="WEU24" s="85"/>
      <c r="WEV24" s="85"/>
      <c r="WEW24" s="85"/>
      <c r="WEX24" s="85"/>
      <c r="WEY24" s="85"/>
      <c r="WEZ24" s="85"/>
      <c r="WFA24" s="85"/>
      <c r="WFB24" s="85"/>
      <c r="WFC24" s="85"/>
      <c r="WFD24" s="85"/>
      <c r="WFE24" s="85"/>
      <c r="WFF24" s="85"/>
      <c r="WFG24" s="85"/>
      <c r="WFH24" s="85"/>
      <c r="WFI24" s="85"/>
      <c r="WFJ24" s="85"/>
      <c r="WFK24" s="85"/>
      <c r="WFL24" s="85"/>
      <c r="WFM24" s="85"/>
      <c r="WFN24" s="85"/>
      <c r="WFO24" s="85"/>
      <c r="WFP24" s="85"/>
      <c r="WFQ24" s="85"/>
      <c r="WFR24" s="85"/>
      <c r="WFS24" s="85"/>
      <c r="WFT24" s="85"/>
      <c r="WFU24" s="85"/>
      <c r="WFV24" s="85"/>
      <c r="WFW24" s="85"/>
      <c r="WFX24" s="85"/>
      <c r="WFY24" s="85"/>
      <c r="WFZ24" s="85"/>
      <c r="WGA24" s="85"/>
      <c r="WGB24" s="85"/>
      <c r="WGC24" s="85"/>
      <c r="WGD24" s="85"/>
      <c r="WGE24" s="85"/>
      <c r="WGF24" s="85"/>
      <c r="WGG24" s="85"/>
      <c r="WGH24" s="85"/>
      <c r="WGI24" s="85"/>
      <c r="WGJ24" s="85"/>
      <c r="WGK24" s="85"/>
      <c r="WGL24" s="85"/>
      <c r="WGM24" s="85"/>
      <c r="WGN24" s="85"/>
      <c r="WGO24" s="85"/>
      <c r="WGP24" s="85"/>
      <c r="WGQ24" s="85"/>
      <c r="WGR24" s="85"/>
      <c r="WGS24" s="85"/>
      <c r="WGT24" s="85"/>
      <c r="WGU24" s="85"/>
      <c r="WGV24" s="85"/>
      <c r="WGW24" s="85"/>
      <c r="WGX24" s="85"/>
      <c r="WGY24" s="85"/>
      <c r="WGZ24" s="85"/>
      <c r="WHA24" s="85"/>
      <c r="WHB24" s="85"/>
      <c r="WHC24" s="85"/>
      <c r="WHD24" s="85"/>
      <c r="WHE24" s="85"/>
      <c r="WHF24" s="85"/>
      <c r="WHG24" s="85"/>
      <c r="WHH24" s="85"/>
      <c r="WHI24" s="85"/>
      <c r="WHJ24" s="85"/>
      <c r="WHK24" s="85"/>
      <c r="WHL24" s="85"/>
      <c r="WHM24" s="85"/>
      <c r="WHN24" s="85"/>
      <c r="WHO24" s="85"/>
      <c r="WHP24" s="85"/>
      <c r="WHQ24" s="85"/>
      <c r="WHR24" s="85"/>
      <c r="WHS24" s="85"/>
      <c r="WHT24" s="85"/>
      <c r="WHU24" s="85"/>
      <c r="WHV24" s="85"/>
      <c r="WHW24" s="85"/>
      <c r="WHX24" s="85"/>
      <c r="WHY24" s="85"/>
      <c r="WHZ24" s="85"/>
      <c r="WIA24" s="85"/>
      <c r="WIB24" s="85"/>
      <c r="WIC24" s="85"/>
      <c r="WID24" s="85"/>
      <c r="WIE24" s="85"/>
      <c r="WIF24" s="85"/>
      <c r="WIG24" s="85"/>
      <c r="WIH24" s="85"/>
      <c r="WII24" s="85"/>
      <c r="WIJ24" s="85"/>
      <c r="WIK24" s="85"/>
      <c r="WIL24" s="85"/>
      <c r="WIM24" s="85"/>
      <c r="WIN24" s="85"/>
      <c r="WIO24" s="85"/>
      <c r="WIP24" s="85"/>
      <c r="WIQ24" s="85"/>
      <c r="WIR24" s="85"/>
      <c r="WIS24" s="85"/>
      <c r="WIT24" s="85"/>
      <c r="WIU24" s="85"/>
      <c r="WIV24" s="85"/>
      <c r="WIW24" s="85"/>
      <c r="WIX24" s="85"/>
      <c r="WIY24" s="85"/>
      <c r="WIZ24" s="85"/>
      <c r="WJA24" s="85"/>
      <c r="WJB24" s="85"/>
      <c r="WJC24" s="85"/>
      <c r="WJD24" s="85"/>
      <c r="WJE24" s="85"/>
      <c r="WJF24" s="85"/>
      <c r="WJG24" s="85"/>
      <c r="WJH24" s="85"/>
      <c r="WJI24" s="85"/>
      <c r="WJJ24" s="85"/>
      <c r="WJK24" s="85"/>
      <c r="WJL24" s="85"/>
      <c r="WJM24" s="85"/>
      <c r="WJN24" s="85"/>
      <c r="WJO24" s="85"/>
      <c r="WJP24" s="85"/>
      <c r="WJQ24" s="85"/>
      <c r="WJR24" s="85"/>
      <c r="WJS24" s="85"/>
      <c r="WJT24" s="85"/>
      <c r="WJU24" s="85"/>
      <c r="WJV24" s="85"/>
      <c r="WJW24" s="85"/>
      <c r="WJX24" s="85"/>
      <c r="WJY24" s="85"/>
      <c r="WJZ24" s="85"/>
      <c r="WKA24" s="85"/>
      <c r="WKB24" s="85"/>
      <c r="WKC24" s="85"/>
      <c r="WKD24" s="85"/>
      <c r="WKE24" s="85"/>
      <c r="WKF24" s="85"/>
      <c r="WKG24" s="85"/>
      <c r="WKH24" s="85"/>
      <c r="WKI24" s="85"/>
      <c r="WKJ24" s="85"/>
      <c r="WKK24" s="85"/>
      <c r="WKL24" s="85"/>
      <c r="WKM24" s="85"/>
      <c r="WKN24" s="85"/>
      <c r="WKO24" s="85"/>
      <c r="WKP24" s="85"/>
      <c r="WKQ24" s="85"/>
      <c r="WKR24" s="85"/>
      <c r="WKS24" s="85"/>
      <c r="WKT24" s="85"/>
      <c r="WKU24" s="85"/>
      <c r="WKV24" s="85"/>
      <c r="WKW24" s="85"/>
      <c r="WKX24" s="85"/>
      <c r="WKY24" s="85"/>
      <c r="WKZ24" s="85"/>
      <c r="WLA24" s="85"/>
      <c r="WLB24" s="85"/>
      <c r="WLC24" s="85"/>
      <c r="WLD24" s="85"/>
      <c r="WLE24" s="85"/>
      <c r="WLF24" s="85"/>
      <c r="WLG24" s="85"/>
      <c r="WLH24" s="85"/>
      <c r="WLI24" s="85"/>
      <c r="WLJ24" s="85"/>
      <c r="WLK24" s="85"/>
      <c r="WLL24" s="85"/>
      <c r="WLM24" s="85"/>
      <c r="WLN24" s="85"/>
      <c r="WLO24" s="85"/>
      <c r="WLP24" s="85"/>
      <c r="WLQ24" s="85"/>
      <c r="WLR24" s="85"/>
      <c r="WLS24" s="85"/>
      <c r="WLT24" s="85"/>
      <c r="WLU24" s="85"/>
      <c r="WLV24" s="85"/>
      <c r="WLW24" s="85"/>
      <c r="WLX24" s="85"/>
      <c r="WLY24" s="85"/>
      <c r="WLZ24" s="85"/>
      <c r="WMA24" s="85"/>
      <c r="WMB24" s="85"/>
      <c r="WMC24" s="85"/>
      <c r="WMD24" s="85"/>
      <c r="WME24" s="85"/>
      <c r="WMF24" s="85"/>
      <c r="WMG24" s="85"/>
      <c r="WMH24" s="85"/>
      <c r="WMI24" s="85"/>
      <c r="WMJ24" s="85"/>
      <c r="WMK24" s="85"/>
      <c r="WML24" s="85"/>
      <c r="WMM24" s="85"/>
      <c r="WMN24" s="85"/>
      <c r="WMO24" s="85"/>
      <c r="WMP24" s="85"/>
      <c r="WMQ24" s="85"/>
      <c r="WMR24" s="85"/>
      <c r="WMS24" s="85"/>
      <c r="WMT24" s="85"/>
      <c r="WMU24" s="85"/>
      <c r="WMV24" s="85"/>
      <c r="WMW24" s="85"/>
      <c r="WMX24" s="85"/>
      <c r="WMY24" s="85"/>
      <c r="WMZ24" s="85"/>
      <c r="WNA24" s="85"/>
      <c r="WNB24" s="85"/>
      <c r="WNC24" s="85"/>
      <c r="WND24" s="85"/>
      <c r="WNE24" s="85"/>
      <c r="WNF24" s="85"/>
      <c r="WNG24" s="85"/>
      <c r="WNH24" s="85"/>
      <c r="WNI24" s="85"/>
      <c r="WNJ24" s="85"/>
      <c r="WNK24" s="85"/>
      <c r="WNL24" s="85"/>
      <c r="WNM24" s="85"/>
      <c r="WNN24" s="85"/>
      <c r="WNO24" s="85"/>
      <c r="WNP24" s="85"/>
      <c r="WNQ24" s="85"/>
      <c r="WNR24" s="85"/>
      <c r="WNS24" s="85"/>
      <c r="WNT24" s="85"/>
      <c r="WNU24" s="85"/>
      <c r="WNV24" s="85"/>
      <c r="WNW24" s="85"/>
      <c r="WNX24" s="85"/>
      <c r="WNY24" s="85"/>
      <c r="WNZ24" s="85"/>
      <c r="WOA24" s="85"/>
      <c r="WOB24" s="85"/>
      <c r="WOC24" s="85"/>
      <c r="WOD24" s="85"/>
      <c r="WOE24" s="85"/>
      <c r="WOF24" s="85"/>
      <c r="WOG24" s="85"/>
      <c r="WOH24" s="85"/>
      <c r="WOI24" s="85"/>
      <c r="WOJ24" s="85"/>
      <c r="WOK24" s="85"/>
      <c r="WOL24" s="85"/>
      <c r="WOM24" s="85"/>
      <c r="WON24" s="85"/>
      <c r="WOO24" s="85"/>
      <c r="WOP24" s="85"/>
      <c r="WOQ24" s="85"/>
      <c r="WOR24" s="85"/>
      <c r="WOS24" s="85"/>
      <c r="WOT24" s="85"/>
      <c r="WOU24" s="85"/>
      <c r="WOV24" s="85"/>
      <c r="WOW24" s="85"/>
      <c r="WOX24" s="85"/>
      <c r="WOY24" s="85"/>
      <c r="WOZ24" s="85"/>
      <c r="WPA24" s="85"/>
      <c r="WPB24" s="85"/>
      <c r="WPC24" s="85"/>
      <c r="WPD24" s="85"/>
      <c r="WPE24" s="85"/>
      <c r="WPF24" s="85"/>
      <c r="WPG24" s="85"/>
      <c r="WPH24" s="85"/>
      <c r="WPI24" s="85"/>
      <c r="WPJ24" s="85"/>
      <c r="WPK24" s="85"/>
      <c r="WPL24" s="85"/>
      <c r="WPM24" s="85"/>
      <c r="WPN24" s="85"/>
      <c r="WPO24" s="85"/>
      <c r="WPP24" s="85"/>
      <c r="WPQ24" s="85"/>
      <c r="WPR24" s="85"/>
      <c r="WPS24" s="85"/>
      <c r="WPT24" s="85"/>
      <c r="WPU24" s="85"/>
      <c r="WPV24" s="85"/>
      <c r="WPW24" s="85"/>
      <c r="WPX24" s="85"/>
      <c r="WPY24" s="85"/>
      <c r="WPZ24" s="85"/>
      <c r="WQA24" s="85"/>
      <c r="WQB24" s="85"/>
      <c r="WQC24" s="85"/>
      <c r="WQD24" s="85"/>
      <c r="WQE24" s="85"/>
      <c r="WQF24" s="85"/>
      <c r="WQG24" s="85"/>
      <c r="WQH24" s="85"/>
      <c r="WQI24" s="85"/>
      <c r="WQJ24" s="85"/>
      <c r="WQK24" s="85"/>
      <c r="WQL24" s="85"/>
      <c r="WQM24" s="85"/>
      <c r="WQN24" s="85"/>
      <c r="WQO24" s="85"/>
      <c r="WQP24" s="85"/>
      <c r="WQQ24" s="85"/>
      <c r="WQR24" s="85"/>
      <c r="WQS24" s="85"/>
      <c r="WQT24" s="85"/>
      <c r="WQU24" s="85"/>
      <c r="WQV24" s="85"/>
      <c r="WQW24" s="85"/>
      <c r="WQX24" s="85"/>
      <c r="WQY24" s="85"/>
      <c r="WQZ24" s="85"/>
      <c r="WRA24" s="85"/>
      <c r="WRB24" s="85"/>
      <c r="WRC24" s="85"/>
      <c r="WRD24" s="85"/>
      <c r="WRE24" s="85"/>
      <c r="WRF24" s="85"/>
      <c r="WRG24" s="85"/>
      <c r="WRH24" s="85"/>
      <c r="WRI24" s="85"/>
      <c r="WRJ24" s="85"/>
      <c r="WRK24" s="85"/>
      <c r="WRL24" s="85"/>
      <c r="WRM24" s="85"/>
      <c r="WRN24" s="85"/>
      <c r="WRO24" s="85"/>
      <c r="WRP24" s="85"/>
      <c r="WRQ24" s="85"/>
      <c r="WRR24" s="85"/>
      <c r="WRS24" s="85"/>
      <c r="WRT24" s="85"/>
      <c r="WRU24" s="85"/>
      <c r="WRV24" s="85"/>
      <c r="WRW24" s="85"/>
      <c r="WRX24" s="85"/>
      <c r="WRY24" s="85"/>
      <c r="WRZ24" s="85"/>
      <c r="WSA24" s="85"/>
      <c r="WSB24" s="85"/>
      <c r="WSC24" s="85"/>
      <c r="WSD24" s="85"/>
      <c r="WSE24" s="85"/>
      <c r="WSF24" s="85"/>
      <c r="WSG24" s="85"/>
      <c r="WSH24" s="85"/>
      <c r="WSI24" s="85"/>
      <c r="WSJ24" s="85"/>
      <c r="WSK24" s="85"/>
      <c r="WSL24" s="85"/>
      <c r="WSM24" s="85"/>
      <c r="WSN24" s="85"/>
      <c r="WSO24" s="85"/>
      <c r="WSP24" s="85"/>
      <c r="WSQ24" s="85"/>
      <c r="WSR24" s="85"/>
      <c r="WSS24" s="85"/>
      <c r="WST24" s="85"/>
      <c r="WSU24" s="85"/>
      <c r="WSV24" s="85"/>
      <c r="WSW24" s="85"/>
      <c r="WSX24" s="85"/>
      <c r="WSY24" s="85"/>
      <c r="WSZ24" s="85"/>
      <c r="WTA24" s="85"/>
      <c r="WTB24" s="85"/>
      <c r="WTC24" s="85"/>
      <c r="WTD24" s="85"/>
      <c r="WTE24" s="85"/>
      <c r="WTF24" s="85"/>
      <c r="WTG24" s="85"/>
      <c r="WTH24" s="85"/>
      <c r="WTI24" s="85"/>
      <c r="WTJ24" s="85"/>
      <c r="WTK24" s="85"/>
      <c r="WTL24" s="85"/>
      <c r="WTM24" s="85"/>
      <c r="WTN24" s="85"/>
      <c r="WTO24" s="85"/>
      <c r="WTP24" s="85"/>
      <c r="WTQ24" s="85"/>
      <c r="WTR24" s="85"/>
      <c r="WTS24" s="85"/>
      <c r="WTT24" s="85"/>
      <c r="WTU24" s="85"/>
      <c r="WTV24" s="85"/>
      <c r="WTW24" s="85"/>
      <c r="WTX24" s="85"/>
      <c r="WTY24" s="85"/>
      <c r="WTZ24" s="85"/>
      <c r="WUA24" s="85"/>
      <c r="WUB24" s="85"/>
      <c r="WUC24" s="85"/>
      <c r="WUD24" s="85"/>
      <c r="WUE24" s="85"/>
      <c r="WUF24" s="85"/>
      <c r="WUG24" s="85"/>
      <c r="WUH24" s="85"/>
      <c r="WUI24" s="85"/>
      <c r="WUJ24" s="85"/>
      <c r="WUK24" s="85"/>
      <c r="WUL24" s="85"/>
      <c r="WUM24" s="85"/>
      <c r="WUN24" s="85"/>
      <c r="WUO24" s="85"/>
      <c r="WUP24" s="85"/>
      <c r="WUQ24" s="85"/>
      <c r="WUR24" s="85"/>
      <c r="WUS24" s="85"/>
      <c r="WUT24" s="85"/>
      <c r="WUU24" s="85"/>
      <c r="WUV24" s="85"/>
      <c r="WUW24" s="85"/>
      <c r="WUX24" s="85"/>
      <c r="WUY24" s="85"/>
      <c r="WUZ24" s="85"/>
      <c r="WVA24" s="85"/>
      <c r="WVB24" s="85"/>
      <c r="WVC24" s="85"/>
      <c r="WVD24" s="85"/>
      <c r="WVE24" s="85"/>
      <c r="WVF24" s="85"/>
      <c r="WVG24" s="85"/>
      <c r="WVH24" s="85"/>
      <c r="WVI24" s="85"/>
      <c r="WVJ24" s="85"/>
      <c r="WVK24" s="85"/>
      <c r="WVL24" s="85"/>
      <c r="WVM24" s="85"/>
      <c r="WVN24" s="85"/>
      <c r="WVO24" s="85"/>
      <c r="WVP24" s="85"/>
      <c r="WVQ24" s="85"/>
      <c r="WVR24" s="85"/>
      <c r="WVS24" s="85"/>
      <c r="WVT24" s="85"/>
      <c r="WVU24" s="85"/>
      <c r="WVV24" s="85"/>
      <c r="WVW24" s="85"/>
      <c r="WVX24" s="85"/>
      <c r="WVY24" s="85"/>
      <c r="WVZ24" s="85"/>
      <c r="WWA24" s="85"/>
      <c r="WWB24" s="85"/>
      <c r="WWC24" s="85"/>
      <c r="WWD24" s="85"/>
      <c r="WWE24" s="85"/>
      <c r="WWF24" s="85"/>
      <c r="WWG24" s="85"/>
      <c r="WWH24" s="85"/>
      <c r="WWI24" s="85"/>
      <c r="WWJ24" s="85"/>
      <c r="WWK24" s="85"/>
      <c r="WWL24" s="85"/>
      <c r="WWM24" s="85"/>
      <c r="WWN24" s="85"/>
      <c r="WWO24" s="85"/>
      <c r="WWP24" s="85"/>
      <c r="WWQ24" s="85"/>
      <c r="WWR24" s="85"/>
      <c r="WWS24" s="85"/>
      <c r="WWT24" s="85"/>
      <c r="WWU24" s="85"/>
      <c r="WWV24" s="85"/>
      <c r="WWW24" s="85"/>
      <c r="WWX24" s="85"/>
      <c r="WWY24" s="85"/>
      <c r="WWZ24" s="85"/>
      <c r="WXA24" s="85"/>
      <c r="WXB24" s="85"/>
      <c r="WXC24" s="85"/>
      <c r="WXD24" s="85"/>
      <c r="WXE24" s="85"/>
      <c r="WXF24" s="85"/>
      <c r="WXG24" s="85"/>
      <c r="WXH24" s="85"/>
      <c r="WXI24" s="85"/>
      <c r="WXJ24" s="85"/>
      <c r="WXK24" s="85"/>
      <c r="WXL24" s="85"/>
      <c r="WXM24" s="85"/>
      <c r="WXN24" s="85"/>
      <c r="WXO24" s="85"/>
      <c r="WXP24" s="85"/>
      <c r="WXQ24" s="85"/>
      <c r="WXR24" s="85"/>
      <c r="WXS24" s="85"/>
      <c r="WXT24" s="85"/>
      <c r="WXU24" s="85"/>
      <c r="WXV24" s="85"/>
      <c r="WXW24" s="85"/>
      <c r="WXX24" s="85"/>
      <c r="WXY24" s="85"/>
      <c r="WXZ24" s="85"/>
      <c r="WYA24" s="85"/>
      <c r="WYB24" s="85"/>
      <c r="WYC24" s="85"/>
      <c r="WYD24" s="85"/>
      <c r="WYE24" s="85"/>
      <c r="WYF24" s="85"/>
      <c r="WYG24" s="85"/>
      <c r="WYH24" s="85"/>
      <c r="WYI24" s="85"/>
      <c r="WYJ24" s="85"/>
      <c r="WYK24" s="85"/>
      <c r="WYL24" s="85"/>
      <c r="WYM24" s="85"/>
      <c r="WYN24" s="85"/>
      <c r="WYO24" s="85"/>
      <c r="WYP24" s="85"/>
      <c r="WYQ24" s="85"/>
      <c r="WYR24" s="85"/>
      <c r="WYS24" s="85"/>
      <c r="WYT24" s="85"/>
      <c r="WYU24" s="85"/>
      <c r="WYV24" s="85"/>
      <c r="WYW24" s="85"/>
      <c r="WYX24" s="85"/>
      <c r="WYY24" s="85"/>
      <c r="WYZ24" s="85"/>
      <c r="WZA24" s="85"/>
      <c r="WZB24" s="85"/>
      <c r="WZC24" s="85"/>
      <c r="WZD24" s="85"/>
      <c r="WZE24" s="85"/>
      <c r="WZF24" s="85"/>
      <c r="WZG24" s="85"/>
      <c r="WZH24" s="85"/>
      <c r="WZI24" s="85"/>
      <c r="WZJ24" s="85"/>
      <c r="WZK24" s="85"/>
      <c r="WZL24" s="85"/>
      <c r="WZM24" s="85"/>
      <c r="WZN24" s="85"/>
      <c r="WZO24" s="85"/>
      <c r="WZP24" s="85"/>
      <c r="WZQ24" s="85"/>
      <c r="WZR24" s="85"/>
      <c r="WZS24" s="85"/>
      <c r="WZT24" s="85"/>
      <c r="WZU24" s="85"/>
      <c r="WZV24" s="85"/>
      <c r="WZW24" s="85"/>
      <c r="WZX24" s="85"/>
      <c r="WZY24" s="85"/>
      <c r="WZZ24" s="85"/>
      <c r="XAA24" s="85"/>
      <c r="XAB24" s="85"/>
      <c r="XAC24" s="85"/>
      <c r="XAD24" s="85"/>
      <c r="XAE24" s="85"/>
      <c r="XAF24" s="85"/>
      <c r="XAG24" s="85"/>
      <c r="XAH24" s="85"/>
      <c r="XAI24" s="85"/>
      <c r="XAJ24" s="85"/>
      <c r="XAK24" s="85"/>
      <c r="XAL24" s="85"/>
      <c r="XAM24" s="85"/>
      <c r="XAN24" s="85"/>
      <c r="XAO24" s="85"/>
      <c r="XAP24" s="85"/>
      <c r="XAQ24" s="85"/>
      <c r="XAR24" s="85"/>
      <c r="XAS24" s="85"/>
      <c r="XAT24" s="85"/>
      <c r="XAU24" s="85"/>
      <c r="XAV24" s="85"/>
      <c r="XAW24" s="85"/>
      <c r="XAX24" s="85"/>
      <c r="XAY24" s="85"/>
      <c r="XAZ24" s="85"/>
      <c r="XBA24" s="85"/>
      <c r="XBB24" s="85"/>
      <c r="XBC24" s="85"/>
      <c r="XBD24" s="85"/>
      <c r="XBE24" s="85"/>
      <c r="XBF24" s="85"/>
      <c r="XBG24" s="85"/>
      <c r="XBH24" s="85"/>
      <c r="XBI24" s="85"/>
      <c r="XBJ24" s="85"/>
      <c r="XBK24" s="85"/>
      <c r="XBL24" s="85"/>
      <c r="XBM24" s="85"/>
      <c r="XBN24" s="85"/>
      <c r="XBO24" s="85"/>
      <c r="XBP24" s="85"/>
      <c r="XBQ24" s="85"/>
      <c r="XBR24" s="85"/>
      <c r="XBS24" s="85"/>
      <c r="XBT24" s="85"/>
      <c r="XBU24" s="85"/>
      <c r="XBV24" s="85"/>
      <c r="XBW24" s="85"/>
      <c r="XBX24" s="85"/>
      <c r="XBY24" s="85"/>
      <c r="XBZ24" s="85"/>
      <c r="XCA24" s="85"/>
      <c r="XCB24" s="85"/>
      <c r="XCC24" s="85"/>
      <c r="XCD24" s="85"/>
      <c r="XCE24" s="85"/>
      <c r="XCF24" s="85"/>
      <c r="XCG24" s="85"/>
      <c r="XCH24" s="85"/>
      <c r="XCI24" s="85"/>
      <c r="XCJ24" s="85"/>
      <c r="XCK24" s="85"/>
      <c r="XCL24" s="85"/>
      <c r="XCM24" s="85"/>
      <c r="XCN24" s="85"/>
      <c r="XCO24" s="85"/>
      <c r="XCP24" s="85"/>
      <c r="XCQ24" s="85"/>
      <c r="XCR24" s="85"/>
      <c r="XCS24" s="85"/>
      <c r="XCT24" s="85"/>
      <c r="XCU24" s="85"/>
      <c r="XCV24" s="85"/>
      <c r="XCW24" s="85"/>
      <c r="XCX24" s="85"/>
      <c r="XCY24" s="85"/>
      <c r="XCZ24" s="85"/>
      <c r="XDA24" s="85"/>
      <c r="XDB24" s="85"/>
      <c r="XDC24" s="85"/>
      <c r="XDD24" s="85"/>
      <c r="XDE24" s="85"/>
      <c r="XDF24" s="85"/>
      <c r="XDG24" s="85"/>
      <c r="XDH24" s="85"/>
      <c r="XDI24" s="85"/>
      <c r="XDJ24" s="85"/>
      <c r="XDK24" s="85"/>
      <c r="XDL24" s="85"/>
      <c r="XDM24" s="85"/>
      <c r="XDN24" s="85"/>
      <c r="XDO24" s="85"/>
      <c r="XDP24" s="85"/>
      <c r="XDQ24" s="85"/>
      <c r="XDR24" s="85"/>
      <c r="XDS24" s="85"/>
      <c r="XDT24" s="85"/>
      <c r="XDU24" s="85"/>
      <c r="XDV24" s="85"/>
      <c r="XDW24" s="85"/>
      <c r="XDX24" s="85"/>
      <c r="XDY24" s="85"/>
      <c r="XDZ24" s="85"/>
      <c r="XEA24" s="85"/>
      <c r="XEB24" s="85"/>
      <c r="XEC24" s="85"/>
      <c r="XED24" s="85"/>
      <c r="XEE24" s="85"/>
      <c r="XEF24" s="85"/>
      <c r="XEG24" s="85"/>
      <c r="XEH24" s="85"/>
      <c r="XEI24" s="85"/>
    </row>
    <row r="25" spans="1:16363" s="85" customFormat="1" ht="26.4" x14ac:dyDescent="0.25">
      <c r="A25" s="104">
        <v>4122</v>
      </c>
      <c r="B25" s="43" t="s">
        <v>28</v>
      </c>
      <c r="C25" s="43" t="s">
        <v>29</v>
      </c>
      <c r="D25" s="37" t="s">
        <v>278</v>
      </c>
      <c r="E25" s="9"/>
      <c r="F25" s="9"/>
      <c r="G25" s="9"/>
      <c r="H25" s="9"/>
      <c r="I25" s="8"/>
      <c r="J25" s="9"/>
      <c r="K25" s="8"/>
      <c r="L25" s="9"/>
      <c r="M25" s="9"/>
      <c r="N25" s="37" t="s">
        <v>41</v>
      </c>
      <c r="O25" s="43" t="s">
        <v>183</v>
      </c>
      <c r="P25" s="40" t="s">
        <v>279</v>
      </c>
      <c r="Q25" s="40" t="s">
        <v>280</v>
      </c>
      <c r="R25" s="27"/>
      <c r="S25" s="27"/>
      <c r="T25" s="27"/>
      <c r="U25" s="27"/>
      <c r="V25" s="27"/>
      <c r="W25" s="27"/>
      <c r="X25" s="27"/>
      <c r="Y25" s="44" t="s">
        <v>34</v>
      </c>
      <c r="Z25" s="44" t="s">
        <v>30</v>
      </c>
      <c r="AA25" s="27"/>
      <c r="AB25" s="28"/>
      <c r="AC25" s="28"/>
      <c r="AD25" s="28"/>
      <c r="AE25" s="29"/>
      <c r="AF25" s="29"/>
      <c r="AG25" s="30"/>
      <c r="AH25" s="30"/>
      <c r="AI25" s="30"/>
      <c r="AJ25" s="30"/>
      <c r="AK25" s="30"/>
      <c r="AL25" s="30"/>
      <c r="AM25" s="30"/>
      <c r="AN25" s="31"/>
      <c r="AO25" s="29"/>
      <c r="AP25" s="45" t="s">
        <v>26</v>
      </c>
      <c r="AQ25" s="31"/>
      <c r="AR25" s="31"/>
      <c r="AS25" s="32"/>
      <c r="AT25" s="27"/>
      <c r="AU25" s="27"/>
      <c r="AV25" s="27"/>
      <c r="AW25" s="42"/>
      <c r="AX25" s="27"/>
      <c r="AY25" s="40" t="s">
        <v>27</v>
      </c>
      <c r="AZ25" s="27"/>
      <c r="BA25" s="27"/>
      <c r="BB25" s="27"/>
      <c r="BC25" s="27"/>
      <c r="BD25" s="27"/>
      <c r="BE25" s="27"/>
      <c r="BF25" s="40"/>
      <c r="BG25" s="27"/>
      <c r="BH25" s="27"/>
      <c r="BI25" s="42" t="s">
        <v>27</v>
      </c>
      <c r="BJ25" s="27"/>
      <c r="BK25" s="27"/>
      <c r="BL25" s="27"/>
      <c r="BM25" s="27"/>
      <c r="BN25" s="27"/>
      <c r="BO25" s="27"/>
      <c r="BP25" s="102" t="s">
        <v>27</v>
      </c>
      <c r="BQ25" s="34"/>
    </row>
    <row r="26" spans="1:16363" s="85" customFormat="1" ht="39.6" x14ac:dyDescent="0.25">
      <c r="A26" s="104">
        <v>3275</v>
      </c>
      <c r="B26" s="26">
        <v>30132</v>
      </c>
      <c r="C26" s="37" t="s">
        <v>308</v>
      </c>
      <c r="D26" s="37" t="s">
        <v>309</v>
      </c>
      <c r="E26" s="9"/>
      <c r="F26" s="9"/>
      <c r="G26" s="9"/>
      <c r="H26" s="9"/>
      <c r="I26" s="8"/>
      <c r="J26" s="9"/>
      <c r="K26" s="8"/>
      <c r="L26" s="9"/>
      <c r="M26" s="9"/>
      <c r="N26" s="37" t="s">
        <v>41</v>
      </c>
      <c r="O26" s="37" t="s">
        <v>183</v>
      </c>
      <c r="P26" s="40" t="s">
        <v>310</v>
      </c>
      <c r="Q26" s="40" t="s">
        <v>311</v>
      </c>
      <c r="R26" s="27"/>
      <c r="S26" s="27"/>
      <c r="T26" s="27"/>
      <c r="U26" s="27"/>
      <c r="V26" s="27"/>
      <c r="W26" s="27"/>
      <c r="X26" s="27"/>
      <c r="Y26" s="44" t="s">
        <v>34</v>
      </c>
      <c r="Z26" s="44" t="s">
        <v>30</v>
      </c>
      <c r="AA26" s="27" t="s">
        <v>27</v>
      </c>
      <c r="AB26" s="28"/>
      <c r="AC26" s="28"/>
      <c r="AD26" s="28"/>
      <c r="AE26" s="29"/>
      <c r="AF26" s="29"/>
      <c r="AG26" s="30"/>
      <c r="AH26" s="30"/>
      <c r="AI26" s="30"/>
      <c r="AJ26" s="30"/>
      <c r="AK26" s="30"/>
      <c r="AL26" s="30"/>
      <c r="AM26" s="30"/>
      <c r="AN26" s="31"/>
      <c r="AO26" s="29"/>
      <c r="AP26" s="45" t="s">
        <v>45</v>
      </c>
      <c r="AQ26" s="31"/>
      <c r="AR26" s="31"/>
      <c r="AS26" s="32"/>
      <c r="AT26" s="27"/>
      <c r="AU26" s="27">
        <v>2003</v>
      </c>
      <c r="AV26" s="27"/>
      <c r="AW26" s="27"/>
      <c r="AX26" s="42" t="s">
        <v>27</v>
      </c>
      <c r="AY26" s="27"/>
      <c r="AZ26" s="27"/>
      <c r="BA26" s="27"/>
      <c r="BB26" s="27"/>
      <c r="BC26" s="27"/>
      <c r="BD26" s="27"/>
      <c r="BE26" s="27"/>
      <c r="BF26" s="40" t="s">
        <v>39</v>
      </c>
      <c r="BG26" s="27"/>
      <c r="BH26" s="27"/>
      <c r="BI26" s="42" t="s">
        <v>27</v>
      </c>
      <c r="BJ26" s="40" t="s">
        <v>27</v>
      </c>
      <c r="BK26" s="27"/>
      <c r="BL26" s="27"/>
      <c r="BM26" s="27"/>
      <c r="BN26" s="27"/>
      <c r="BO26" s="27"/>
      <c r="BP26" s="102" t="s">
        <v>27</v>
      </c>
      <c r="BQ26" s="41" t="s">
        <v>325</v>
      </c>
    </row>
    <row r="27" spans="1:16363" s="85" customFormat="1" ht="12.75" customHeight="1" x14ac:dyDescent="0.25">
      <c r="A27" s="104">
        <v>4111</v>
      </c>
      <c r="B27" s="37">
        <v>32129</v>
      </c>
      <c r="C27" s="37" t="s">
        <v>186</v>
      </c>
      <c r="D27" s="37" t="s">
        <v>315</v>
      </c>
      <c r="E27" s="26"/>
      <c r="F27" s="26"/>
      <c r="G27" s="26"/>
      <c r="H27" s="26"/>
      <c r="I27" s="33"/>
      <c r="J27" s="26"/>
      <c r="K27" s="33"/>
      <c r="L27" s="26"/>
      <c r="M27" s="26"/>
      <c r="N27" s="37" t="s">
        <v>41</v>
      </c>
      <c r="O27" s="37" t="s">
        <v>183</v>
      </c>
      <c r="P27" s="40" t="s">
        <v>317</v>
      </c>
      <c r="Q27" s="40" t="s">
        <v>318</v>
      </c>
      <c r="R27" s="27"/>
      <c r="S27" s="27"/>
      <c r="T27" s="27"/>
      <c r="U27" s="27"/>
      <c r="V27" s="27"/>
      <c r="W27" s="27"/>
      <c r="X27" s="27"/>
      <c r="Y27" s="38" t="s">
        <v>156</v>
      </c>
      <c r="Z27" s="38" t="s">
        <v>155</v>
      </c>
      <c r="AA27" s="27" t="s">
        <v>27</v>
      </c>
      <c r="AB27" s="28"/>
      <c r="AC27" s="28"/>
      <c r="AD27" s="28"/>
      <c r="AE27" s="29"/>
      <c r="AF27" s="29"/>
      <c r="AG27" s="30"/>
      <c r="AH27" s="30"/>
      <c r="AI27" s="30"/>
      <c r="AJ27" s="30"/>
      <c r="AK27" s="30"/>
      <c r="AL27" s="30"/>
      <c r="AM27" s="30"/>
      <c r="AN27" s="31"/>
      <c r="AO27" s="29"/>
      <c r="AP27" s="39" t="s">
        <v>26</v>
      </c>
      <c r="AQ27" s="31"/>
      <c r="AR27" s="31"/>
      <c r="AS27" s="32"/>
      <c r="AT27" s="27"/>
      <c r="AU27" s="27">
        <v>2003</v>
      </c>
      <c r="AV27" s="27"/>
      <c r="AW27" s="27"/>
      <c r="AX27" s="27"/>
      <c r="AY27" s="40" t="s">
        <v>27</v>
      </c>
      <c r="AZ27" s="40"/>
      <c r="BA27" s="27"/>
      <c r="BB27" s="27"/>
      <c r="BC27" s="27"/>
      <c r="BD27" s="40"/>
      <c r="BE27" s="40"/>
      <c r="BF27" s="40" t="s">
        <v>187</v>
      </c>
      <c r="BG27" s="27"/>
      <c r="BH27" s="40"/>
      <c r="BI27" s="40" t="s">
        <v>27</v>
      </c>
      <c r="BJ27" s="40"/>
      <c r="BK27" s="27"/>
      <c r="BL27" s="27"/>
      <c r="BM27" s="27"/>
      <c r="BN27" s="27"/>
      <c r="BO27" s="27"/>
      <c r="BP27" s="102" t="s">
        <v>27</v>
      </c>
      <c r="BQ27" s="41"/>
    </row>
    <row r="28" spans="1:16363" s="85" customFormat="1" ht="12.75" customHeight="1" x14ac:dyDescent="0.25">
      <c r="A28" s="104">
        <v>3525</v>
      </c>
      <c r="B28" s="37" t="s">
        <v>188</v>
      </c>
      <c r="C28" s="37" t="s">
        <v>290</v>
      </c>
      <c r="D28" s="37" t="s">
        <v>291</v>
      </c>
      <c r="E28" s="26"/>
      <c r="F28" s="26"/>
      <c r="G28" s="26"/>
      <c r="H28" s="26"/>
      <c r="I28" s="33"/>
      <c r="J28" s="26"/>
      <c r="K28" s="33"/>
      <c r="L28" s="26"/>
      <c r="M28" s="26"/>
      <c r="N28" s="37" t="s">
        <v>41</v>
      </c>
      <c r="O28" s="37" t="s">
        <v>183</v>
      </c>
      <c r="P28" s="40" t="s">
        <v>292</v>
      </c>
      <c r="Q28" s="40" t="s">
        <v>302</v>
      </c>
      <c r="R28" s="27"/>
      <c r="S28" s="27"/>
      <c r="T28" s="27"/>
      <c r="U28" s="27"/>
      <c r="V28" s="27"/>
      <c r="W28" s="27"/>
      <c r="X28" s="27"/>
      <c r="Y28" s="38" t="s">
        <v>192</v>
      </c>
      <c r="Z28" s="38" t="s">
        <v>193</v>
      </c>
      <c r="AA28" s="27" t="s">
        <v>27</v>
      </c>
      <c r="AB28" s="28"/>
      <c r="AC28" s="28"/>
      <c r="AD28" s="28"/>
      <c r="AE28" s="29"/>
      <c r="AF28" s="29"/>
      <c r="AG28" s="30"/>
      <c r="AH28" s="30"/>
      <c r="AI28" s="30"/>
      <c r="AJ28" s="30"/>
      <c r="AK28" s="30"/>
      <c r="AL28" s="30"/>
      <c r="AM28" s="30"/>
      <c r="AN28" s="31"/>
      <c r="AO28" s="29"/>
      <c r="AP28" s="39" t="s">
        <v>45</v>
      </c>
      <c r="AQ28" s="31"/>
      <c r="AR28" s="31"/>
      <c r="AS28" s="32"/>
      <c r="AT28" s="27"/>
      <c r="AU28" s="27"/>
      <c r="AV28" s="27"/>
      <c r="AW28" s="27"/>
      <c r="AX28" s="27"/>
      <c r="AY28" s="40" t="s">
        <v>27</v>
      </c>
      <c r="AZ28" s="40"/>
      <c r="BA28" s="27"/>
      <c r="BB28" s="27"/>
      <c r="BC28" s="27"/>
      <c r="BD28" s="40"/>
      <c r="BE28" s="40"/>
      <c r="BF28" s="40" t="s">
        <v>151</v>
      </c>
      <c r="BG28" s="27"/>
      <c r="BH28" s="40"/>
      <c r="BI28" s="40"/>
      <c r="BJ28" s="40" t="s">
        <v>27</v>
      </c>
      <c r="BK28" s="27"/>
      <c r="BL28" s="27"/>
      <c r="BM28" s="27"/>
      <c r="BN28" s="27"/>
      <c r="BO28" s="27"/>
      <c r="BP28" s="102" t="s">
        <v>27</v>
      </c>
      <c r="BQ28" s="41" t="s">
        <v>189</v>
      </c>
    </row>
    <row r="29" spans="1:16363" ht="39.6" x14ac:dyDescent="0.25">
      <c r="A29" s="29">
        <v>4022</v>
      </c>
      <c r="B29" s="37" t="s">
        <v>207</v>
      </c>
      <c r="C29" s="26"/>
      <c r="D29" s="37" t="s">
        <v>298</v>
      </c>
      <c r="E29" s="26"/>
      <c r="F29" s="26"/>
      <c r="G29" s="26"/>
      <c r="H29" s="26"/>
      <c r="I29" s="33"/>
      <c r="J29" s="26"/>
      <c r="K29" s="33"/>
      <c r="L29" s="26"/>
      <c r="M29" s="26"/>
      <c r="N29" s="37" t="s">
        <v>41</v>
      </c>
      <c r="O29" s="37" t="s">
        <v>183</v>
      </c>
      <c r="P29" s="40" t="s">
        <v>299</v>
      </c>
      <c r="Q29" s="40" t="s">
        <v>300</v>
      </c>
      <c r="R29" s="27"/>
      <c r="S29" s="27"/>
      <c r="T29" s="27"/>
      <c r="U29" s="27"/>
      <c r="V29" s="27"/>
      <c r="W29" s="27"/>
      <c r="X29" s="27"/>
      <c r="Y29" s="38" t="s">
        <v>208</v>
      </c>
      <c r="Z29" s="38" t="s">
        <v>214</v>
      </c>
      <c r="AA29" s="27" t="s">
        <v>27</v>
      </c>
      <c r="AB29" s="28"/>
      <c r="AC29" s="28"/>
      <c r="AD29" s="28"/>
      <c r="AE29" s="29"/>
      <c r="AF29" s="29"/>
      <c r="AG29" s="30"/>
      <c r="AH29" s="30"/>
      <c r="AI29" s="30"/>
      <c r="AJ29" s="30"/>
      <c r="AK29" s="30"/>
      <c r="AL29" s="30"/>
      <c r="AM29" s="30"/>
      <c r="AN29" s="31"/>
      <c r="AO29" s="29"/>
      <c r="AP29" s="39" t="s">
        <v>26</v>
      </c>
      <c r="AQ29" s="31"/>
      <c r="AR29" s="31"/>
      <c r="AS29" s="32"/>
      <c r="AT29" s="27"/>
      <c r="AU29" s="27">
        <v>2003</v>
      </c>
      <c r="AV29" s="27"/>
      <c r="AW29" s="27"/>
      <c r="AX29" s="40" t="s">
        <v>27</v>
      </c>
      <c r="AY29" s="27"/>
      <c r="AZ29" s="40"/>
      <c r="BA29" s="27"/>
      <c r="BB29" s="27"/>
      <c r="BC29" s="27"/>
      <c r="BD29" s="40"/>
      <c r="BE29" s="40"/>
      <c r="BF29" s="40" t="s">
        <v>209</v>
      </c>
      <c r="BG29" s="27"/>
      <c r="BH29" s="40"/>
      <c r="BI29" s="40" t="s">
        <v>27</v>
      </c>
      <c r="BJ29" s="40" t="s">
        <v>27</v>
      </c>
      <c r="BK29" s="27"/>
      <c r="BL29" s="27"/>
      <c r="BM29" s="27"/>
      <c r="BN29" s="27"/>
      <c r="BO29" s="27"/>
      <c r="BP29" s="102" t="s">
        <v>27</v>
      </c>
      <c r="BQ29" s="41" t="s">
        <v>210</v>
      </c>
    </row>
    <row r="30" spans="1:16363" s="85" customFormat="1" ht="26.4" x14ac:dyDescent="0.25">
      <c r="A30" s="29">
        <v>3923</v>
      </c>
      <c r="B30" s="37" t="s">
        <v>177</v>
      </c>
      <c r="C30" s="26">
        <v>47865450070</v>
      </c>
      <c r="D30" s="37" t="s">
        <v>312</v>
      </c>
      <c r="E30" s="37" t="s">
        <v>41</v>
      </c>
      <c r="F30" s="37" t="s">
        <v>181</v>
      </c>
      <c r="G30" s="40" t="s">
        <v>313</v>
      </c>
      <c r="H30" s="40" t="s">
        <v>288</v>
      </c>
      <c r="I30" s="27"/>
      <c r="J30" s="27"/>
      <c r="K30" s="27"/>
      <c r="L30" s="27"/>
      <c r="M30" s="27"/>
      <c r="N30" s="27"/>
      <c r="O30" s="27"/>
      <c r="P30" s="38" t="s">
        <v>178</v>
      </c>
      <c r="Q30" s="38" t="s">
        <v>179</v>
      </c>
      <c r="R30" s="27"/>
      <c r="S30" s="28"/>
      <c r="T30" s="31"/>
      <c r="U30" s="29"/>
      <c r="V30" s="39" t="s">
        <v>176</v>
      </c>
      <c r="W30" s="31"/>
      <c r="X30" s="32"/>
      <c r="Y30" s="27"/>
      <c r="Z30" s="27">
        <v>2000</v>
      </c>
      <c r="AA30" s="27"/>
      <c r="AB30" s="27" t="s">
        <v>27</v>
      </c>
      <c r="AC30" s="27"/>
      <c r="AD30" s="27"/>
      <c r="AE30" s="40"/>
      <c r="AF30" s="27"/>
      <c r="AG30" s="27"/>
      <c r="AH30" s="27"/>
      <c r="AI30" s="40"/>
      <c r="AJ30" s="40"/>
      <c r="AK30" s="40"/>
      <c r="AL30" s="27"/>
      <c r="AM30" s="40"/>
      <c r="AN30" s="40" t="s">
        <v>27</v>
      </c>
      <c r="AO30" s="40" t="s">
        <v>27</v>
      </c>
      <c r="AP30" s="27"/>
      <c r="AQ30" s="27"/>
      <c r="AR30" s="27"/>
      <c r="AS30" s="27"/>
      <c r="AT30" s="27"/>
      <c r="AU30" s="102" t="s">
        <v>27</v>
      </c>
      <c r="AV30" s="41" t="s">
        <v>171</v>
      </c>
    </row>
    <row r="31" spans="1:16363" s="85" customFormat="1" x14ac:dyDescent="0.25">
      <c r="A31" s="29">
        <v>3939</v>
      </c>
      <c r="B31" s="37">
        <v>32024</v>
      </c>
      <c r="C31" s="26">
        <v>48209660002</v>
      </c>
      <c r="D31" s="37" t="s">
        <v>284</v>
      </c>
      <c r="E31" s="37"/>
      <c r="F31" s="37"/>
      <c r="G31" s="40"/>
      <c r="H31" s="40"/>
      <c r="I31" s="27"/>
      <c r="J31" s="27"/>
      <c r="K31" s="27"/>
      <c r="L31" s="27"/>
      <c r="M31" s="27"/>
      <c r="N31" s="27" t="s">
        <v>41</v>
      </c>
      <c r="O31" s="27" t="s">
        <v>183</v>
      </c>
      <c r="P31" s="38" t="s">
        <v>285</v>
      </c>
      <c r="Q31" s="38" t="s">
        <v>286</v>
      </c>
      <c r="R31" s="27" t="s">
        <v>27</v>
      </c>
      <c r="S31" s="28"/>
      <c r="T31" s="31"/>
      <c r="U31" s="29"/>
      <c r="V31" s="39"/>
      <c r="W31" s="31"/>
      <c r="X31" s="32"/>
      <c r="Y31" s="27" t="s">
        <v>42</v>
      </c>
      <c r="Z31" s="27" t="s">
        <v>43</v>
      </c>
      <c r="AA31" s="27"/>
      <c r="AB31" s="27"/>
      <c r="AC31" s="27"/>
      <c r="AD31" s="27"/>
      <c r="AE31" s="40"/>
      <c r="AF31" s="27"/>
      <c r="AG31" s="27"/>
      <c r="AH31" s="27"/>
      <c r="AI31" s="40"/>
      <c r="AJ31" s="40"/>
      <c r="AK31" s="40"/>
      <c r="AL31" s="27"/>
      <c r="AM31" s="40"/>
      <c r="AN31" s="40"/>
      <c r="AO31" s="40"/>
      <c r="AP31" s="27" t="s">
        <v>45</v>
      </c>
      <c r="AQ31" s="27"/>
      <c r="AR31" s="27"/>
      <c r="AS31" s="27"/>
      <c r="AT31" s="27"/>
      <c r="AU31" s="102"/>
      <c r="AV31" s="41"/>
      <c r="AX31" s="85" t="s">
        <v>27</v>
      </c>
      <c r="BF31" s="85" t="s">
        <v>44</v>
      </c>
      <c r="BJ31" s="85" t="s">
        <v>27</v>
      </c>
      <c r="BP31" s="85" t="s">
        <v>27</v>
      </c>
    </row>
    <row r="32" spans="1:16363" s="143" customFormat="1" x14ac:dyDescent="0.25">
      <c r="A32" s="132">
        <v>3275</v>
      </c>
      <c r="B32" s="144" t="s">
        <v>381</v>
      </c>
      <c r="C32" s="144" t="s">
        <v>382</v>
      </c>
      <c r="D32" s="133"/>
      <c r="E32" s="133"/>
      <c r="F32" s="133"/>
      <c r="G32" s="133"/>
      <c r="H32" s="133"/>
      <c r="I32" s="134"/>
      <c r="J32" s="133"/>
      <c r="K32" s="134"/>
      <c r="L32" s="133"/>
      <c r="M32" s="133"/>
      <c r="N32" s="144" t="s">
        <v>41</v>
      </c>
      <c r="O32" s="145" t="s">
        <v>183</v>
      </c>
      <c r="P32" s="141" t="s">
        <v>383</v>
      </c>
      <c r="Q32" s="141" t="s">
        <v>311</v>
      </c>
      <c r="R32" s="136"/>
      <c r="S32" s="136"/>
      <c r="T32" s="136"/>
      <c r="U32" s="136"/>
      <c r="V32" s="136"/>
      <c r="W32" s="136"/>
      <c r="X32" s="136"/>
      <c r="Y32" s="146" t="s">
        <v>203</v>
      </c>
      <c r="Z32" s="146" t="s">
        <v>243</v>
      </c>
      <c r="AA32" s="136"/>
      <c r="AB32" s="137"/>
      <c r="AC32" s="137"/>
      <c r="AD32" s="137"/>
      <c r="AE32" s="132"/>
      <c r="AF32" s="132"/>
      <c r="AG32" s="138"/>
      <c r="AH32" s="138"/>
      <c r="AI32" s="138"/>
      <c r="AJ32" s="138"/>
      <c r="AK32" s="138"/>
      <c r="AL32" s="138"/>
      <c r="AM32" s="138"/>
      <c r="AN32" s="139"/>
      <c r="AO32" s="132"/>
      <c r="AP32" s="147" t="s">
        <v>26</v>
      </c>
      <c r="AQ32" s="139"/>
      <c r="AR32" s="139"/>
      <c r="AS32" s="140"/>
      <c r="AT32" s="136"/>
      <c r="AU32" s="148">
        <v>2003</v>
      </c>
      <c r="AV32" s="136"/>
      <c r="AW32" s="136"/>
      <c r="AX32" s="136"/>
      <c r="AY32" s="141"/>
      <c r="AZ32" s="141" t="s">
        <v>27</v>
      </c>
      <c r="BA32" s="136"/>
      <c r="BB32" s="136"/>
      <c r="BC32" s="136"/>
      <c r="BD32" s="135"/>
      <c r="BE32" s="135"/>
      <c r="BF32" s="135" t="s">
        <v>346</v>
      </c>
      <c r="BG32" s="136"/>
      <c r="BH32" s="135"/>
      <c r="BI32" s="141"/>
      <c r="BJ32" s="135"/>
      <c r="BK32" s="136"/>
      <c r="BL32" s="136"/>
      <c r="BM32" s="136"/>
      <c r="BN32" s="136"/>
      <c r="BO32" s="136"/>
      <c r="BP32" s="141" t="s">
        <v>27</v>
      </c>
      <c r="BQ32" s="142"/>
    </row>
    <row r="33" spans="1:69" ht="26.4" x14ac:dyDescent="0.25">
      <c r="A33" s="29">
        <v>3605</v>
      </c>
      <c r="B33" s="26">
        <v>31068</v>
      </c>
      <c r="C33" s="26"/>
      <c r="D33" s="26"/>
      <c r="E33" s="9"/>
      <c r="F33" s="9"/>
      <c r="G33" s="9"/>
      <c r="H33" s="9"/>
      <c r="I33" s="8"/>
      <c r="J33" s="9"/>
      <c r="K33" s="8"/>
      <c r="L33" s="9"/>
      <c r="M33" s="9"/>
      <c r="N33" s="37" t="s">
        <v>41</v>
      </c>
      <c r="O33" s="37" t="s">
        <v>181</v>
      </c>
      <c r="P33" s="27"/>
      <c r="Q33" s="27"/>
      <c r="R33" s="27"/>
      <c r="S33" s="27"/>
      <c r="T33" s="27"/>
      <c r="U33" s="40" t="s">
        <v>27</v>
      </c>
      <c r="V33" s="27"/>
      <c r="W33" s="27"/>
      <c r="X33" s="27"/>
      <c r="Y33" s="38" t="s">
        <v>134</v>
      </c>
      <c r="Z33" s="38" t="s">
        <v>133</v>
      </c>
      <c r="AA33" s="27" t="s">
        <v>27</v>
      </c>
      <c r="AB33" s="28"/>
      <c r="AC33" s="28"/>
      <c r="AD33" s="28"/>
      <c r="AE33" s="29"/>
      <c r="AF33" s="29"/>
      <c r="AG33" s="30"/>
      <c r="AH33" s="30"/>
      <c r="AI33" s="30"/>
      <c r="AJ33" s="30"/>
      <c r="AK33" s="30"/>
      <c r="AL33" s="30"/>
      <c r="AM33" s="30"/>
      <c r="AN33" s="31"/>
      <c r="AO33" s="29"/>
      <c r="AP33" s="39" t="s">
        <v>45</v>
      </c>
      <c r="AQ33" s="31"/>
      <c r="AR33" s="31"/>
      <c r="AS33" s="32"/>
      <c r="AT33" s="27"/>
      <c r="AU33" s="27"/>
      <c r="AV33" s="27"/>
      <c r="AW33" s="27"/>
      <c r="AX33" s="40" t="s">
        <v>27</v>
      </c>
      <c r="AY33" s="27"/>
      <c r="AZ33" s="27"/>
      <c r="BA33" s="40" t="s">
        <v>27</v>
      </c>
      <c r="BB33" s="27"/>
      <c r="BC33" s="27"/>
      <c r="BD33" s="27"/>
      <c r="BE33" s="27"/>
      <c r="BF33" s="40" t="s">
        <v>170</v>
      </c>
      <c r="BG33" s="27"/>
      <c r="BH33" s="27"/>
      <c r="BI33" s="27"/>
      <c r="BJ33" s="40" t="s">
        <v>27</v>
      </c>
      <c r="BK33" s="27"/>
      <c r="BL33" s="27"/>
      <c r="BM33" s="27"/>
      <c r="BN33" s="27"/>
      <c r="BO33" s="27"/>
      <c r="BP33" s="102" t="s">
        <v>27</v>
      </c>
      <c r="BQ33" s="41" t="s">
        <v>171</v>
      </c>
    </row>
    <row r="34" spans="1:69" ht="52.8" x14ac:dyDescent="0.25">
      <c r="A34" s="35">
        <v>2665</v>
      </c>
      <c r="B34" s="37" t="s">
        <v>20</v>
      </c>
      <c r="C34" s="36"/>
      <c r="D34" s="37" t="s">
        <v>276</v>
      </c>
      <c r="E34" s="7"/>
      <c r="F34" s="7"/>
      <c r="G34" s="7"/>
      <c r="H34" s="7"/>
      <c r="I34" s="8"/>
      <c r="J34" s="9"/>
      <c r="K34" s="8"/>
      <c r="L34" s="9"/>
      <c r="M34" s="9"/>
      <c r="N34" s="37" t="s">
        <v>41</v>
      </c>
      <c r="O34" s="37" t="s">
        <v>183</v>
      </c>
      <c r="P34" s="40" t="s">
        <v>275</v>
      </c>
      <c r="Q34" s="40" t="s">
        <v>277</v>
      </c>
      <c r="R34" s="27"/>
      <c r="S34" s="27"/>
      <c r="T34" s="27"/>
      <c r="U34" s="27"/>
      <c r="V34" s="27"/>
      <c r="W34" s="27"/>
      <c r="X34" s="27"/>
      <c r="Y34" s="38" t="s">
        <v>236</v>
      </c>
      <c r="Z34" s="38" t="s">
        <v>267</v>
      </c>
      <c r="AA34" s="27"/>
      <c r="AB34" s="28"/>
      <c r="AC34" s="28"/>
      <c r="AD34" s="28"/>
      <c r="AE34" s="29"/>
      <c r="AF34" s="29"/>
      <c r="AG34" s="30"/>
      <c r="AH34" s="30"/>
      <c r="AI34" s="30"/>
      <c r="AJ34" s="30"/>
      <c r="AK34" s="30"/>
      <c r="AL34" s="30"/>
      <c r="AM34" s="30"/>
      <c r="AN34" s="31"/>
      <c r="AO34" s="29"/>
      <c r="AP34" s="39" t="s">
        <v>46</v>
      </c>
      <c r="AQ34" s="31"/>
      <c r="AR34" s="31"/>
      <c r="AS34" s="32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40"/>
      <c r="BG34" s="27"/>
      <c r="BH34" s="27"/>
      <c r="BI34" s="27"/>
      <c r="BJ34" s="42" t="s">
        <v>27</v>
      </c>
      <c r="BK34" s="27"/>
      <c r="BL34" s="27"/>
      <c r="BM34" s="27"/>
      <c r="BN34" s="27"/>
      <c r="BO34" s="27"/>
      <c r="BP34" s="102" t="s">
        <v>27</v>
      </c>
      <c r="BQ34" s="41" t="s">
        <v>172</v>
      </c>
    </row>
    <row r="35" spans="1:69" s="85" customFormat="1" x14ac:dyDescent="0.25">
      <c r="A35" s="12"/>
      <c r="B35" s="9"/>
      <c r="C35" s="9"/>
      <c r="D35" s="9"/>
      <c r="E35" s="9"/>
      <c r="F35" s="9"/>
      <c r="G35" s="9"/>
      <c r="H35" s="9"/>
      <c r="I35" s="8"/>
      <c r="J35" s="9"/>
      <c r="K35" s="8"/>
      <c r="L35" s="9"/>
      <c r="M35" s="9"/>
      <c r="N35" s="99"/>
      <c r="O35" s="99"/>
      <c r="P35" s="10"/>
      <c r="Q35" s="10"/>
      <c r="R35" s="10"/>
      <c r="S35" s="10"/>
      <c r="T35" s="10"/>
      <c r="U35" s="105"/>
      <c r="V35" s="10"/>
      <c r="W35" s="10"/>
      <c r="X35" s="10"/>
      <c r="Y35" s="106"/>
      <c r="Z35" s="106"/>
      <c r="AA35" s="10"/>
      <c r="AB35" s="11"/>
      <c r="AC35" s="11"/>
      <c r="AD35" s="11"/>
      <c r="AE35" s="12"/>
      <c r="AF35" s="12"/>
      <c r="AG35" s="13"/>
      <c r="AH35" s="13"/>
      <c r="AI35" s="13"/>
      <c r="AJ35" s="13"/>
      <c r="AK35" s="13"/>
      <c r="AL35" s="13"/>
      <c r="AM35" s="13"/>
      <c r="AN35" s="14"/>
      <c r="AO35" s="12"/>
      <c r="AP35" s="107"/>
      <c r="AQ35" s="14"/>
      <c r="AR35" s="14"/>
      <c r="AS35" s="15"/>
      <c r="AT35" s="10"/>
      <c r="AU35" s="10"/>
      <c r="AV35" s="10"/>
      <c r="AW35" s="10"/>
      <c r="AX35" s="105"/>
      <c r="AY35" s="10"/>
      <c r="AZ35" s="10"/>
      <c r="BA35" s="105"/>
      <c r="BB35" s="10"/>
      <c r="BC35" s="10"/>
      <c r="BD35" s="10"/>
      <c r="BE35" s="10"/>
      <c r="BF35" s="105"/>
      <c r="BG35" s="10"/>
      <c r="BH35" s="10"/>
      <c r="BI35" s="10"/>
      <c r="BJ35" s="105"/>
      <c r="BK35" s="10"/>
      <c r="BL35" s="10"/>
      <c r="BM35" s="10"/>
      <c r="BN35" s="10"/>
      <c r="BO35" s="10"/>
      <c r="BP35" s="108"/>
      <c r="BQ35" s="109"/>
    </row>
    <row r="36" spans="1:69" s="85" customFormat="1" x14ac:dyDescent="0.25">
      <c r="A36" s="12"/>
      <c r="B36" s="9"/>
      <c r="C36" s="9"/>
      <c r="D36" s="9"/>
      <c r="E36" s="9"/>
      <c r="F36" s="9"/>
      <c r="G36" s="9"/>
      <c r="H36" s="9"/>
      <c r="I36" s="8"/>
      <c r="J36" s="9"/>
      <c r="K36" s="8"/>
      <c r="L36" s="9"/>
      <c r="M36" s="9"/>
      <c r="N36" s="99"/>
      <c r="O36" s="99"/>
      <c r="P36" s="10"/>
      <c r="Q36" s="10"/>
      <c r="R36" s="10"/>
      <c r="S36" s="10"/>
      <c r="T36" s="10"/>
      <c r="U36" s="105"/>
      <c r="V36" s="10"/>
      <c r="W36" s="10"/>
      <c r="X36" s="10"/>
      <c r="Y36" s="106"/>
      <c r="Z36" s="106"/>
      <c r="AA36" s="10"/>
      <c r="AB36" s="11"/>
      <c r="AC36" s="11"/>
      <c r="AD36" s="11"/>
      <c r="AE36" s="12"/>
      <c r="AF36" s="12"/>
      <c r="AG36" s="13"/>
      <c r="AH36" s="13"/>
      <c r="AI36" s="13"/>
      <c r="AJ36" s="13"/>
      <c r="AK36" s="13"/>
      <c r="AL36" s="13"/>
      <c r="AM36" s="13"/>
      <c r="AN36" s="14"/>
      <c r="AO36" s="12"/>
      <c r="AP36" s="107"/>
      <c r="AQ36" s="14"/>
      <c r="AR36" s="14"/>
      <c r="AS36" s="15"/>
      <c r="AT36" s="10"/>
      <c r="AU36" s="10"/>
      <c r="AV36" s="10"/>
      <c r="AW36" s="10"/>
      <c r="AX36" s="105"/>
      <c r="AY36" s="10"/>
      <c r="AZ36" s="10"/>
      <c r="BA36" s="105"/>
      <c r="BB36" s="10"/>
      <c r="BC36" s="10"/>
      <c r="BD36" s="10"/>
      <c r="BE36" s="10"/>
      <c r="BF36" s="105"/>
      <c r="BG36" s="10"/>
      <c r="BH36" s="10"/>
      <c r="BI36" s="10"/>
      <c r="BJ36" s="105"/>
      <c r="BK36" s="10"/>
      <c r="BL36" s="10"/>
      <c r="BM36" s="10"/>
      <c r="BN36" s="10"/>
      <c r="BO36" s="10"/>
      <c r="BP36" s="108"/>
      <c r="BQ36" s="109"/>
    </row>
    <row r="37" spans="1:69" s="85" customFormat="1" x14ac:dyDescent="0.25">
      <c r="A37" s="12"/>
      <c r="B37" s="9"/>
      <c r="C37" s="9"/>
      <c r="D37" s="9"/>
      <c r="E37" s="9"/>
      <c r="F37" s="9"/>
      <c r="G37" s="9"/>
      <c r="H37" s="9"/>
      <c r="I37" s="8"/>
      <c r="J37" s="9"/>
      <c r="K37" s="8"/>
      <c r="L37" s="9"/>
      <c r="M37" s="9"/>
      <c r="N37" s="99"/>
      <c r="O37" s="99"/>
      <c r="P37" s="10"/>
      <c r="Q37" s="10"/>
      <c r="R37" s="10"/>
      <c r="S37" s="10"/>
      <c r="T37" s="10"/>
      <c r="U37" s="105"/>
      <c r="V37" s="10"/>
      <c r="W37" s="10"/>
      <c r="X37" s="10"/>
      <c r="Y37" s="106"/>
      <c r="Z37" s="106"/>
      <c r="AA37" s="10"/>
      <c r="AB37" s="11"/>
      <c r="AC37" s="11"/>
      <c r="AD37" s="11"/>
      <c r="AE37" s="12"/>
      <c r="AF37" s="12"/>
      <c r="AG37" s="13"/>
      <c r="AH37" s="13"/>
      <c r="AI37" s="13"/>
      <c r="AJ37" s="13"/>
      <c r="AK37" s="13"/>
      <c r="AL37" s="13"/>
      <c r="AM37" s="13"/>
      <c r="AN37" s="14"/>
      <c r="AO37" s="12"/>
      <c r="AP37" s="107"/>
      <c r="AQ37" s="14"/>
      <c r="AR37" s="14"/>
      <c r="AS37" s="15"/>
      <c r="AT37" s="10"/>
      <c r="AU37" s="10"/>
      <c r="AV37" s="10"/>
      <c r="AW37" s="10"/>
      <c r="AX37" s="105"/>
      <c r="AY37" s="10"/>
      <c r="AZ37" s="10"/>
      <c r="BA37" s="105"/>
      <c r="BB37" s="10"/>
      <c r="BC37" s="10"/>
      <c r="BD37" s="10"/>
      <c r="BE37" s="10"/>
      <c r="BF37" s="105"/>
      <c r="BG37" s="10"/>
      <c r="BH37" s="10"/>
      <c r="BI37" s="10"/>
      <c r="BJ37" s="105"/>
      <c r="BK37" s="10"/>
      <c r="BL37" s="10"/>
      <c r="BM37" s="10"/>
      <c r="BN37" s="10"/>
      <c r="BO37" s="10"/>
      <c r="BP37" s="108"/>
      <c r="BQ37" s="109"/>
    </row>
    <row r="38" spans="1:69" ht="20.399999999999999" x14ac:dyDescent="0.25">
      <c r="G38" s="88" t="s">
        <v>160</v>
      </c>
      <c r="H38" s="88"/>
      <c r="I38" s="88"/>
      <c r="J38" s="88">
        <v>11</v>
      </c>
      <c r="K38" s="88"/>
      <c r="L38" s="88"/>
      <c r="M38" s="88">
        <v>18</v>
      </c>
      <c r="N38" s="88"/>
      <c r="O38" s="88"/>
      <c r="P38" s="88">
        <v>18</v>
      </c>
      <c r="Q38" s="88"/>
    </row>
    <row r="39" spans="1:69" ht="20.399999999999999" x14ac:dyDescent="0.25">
      <c r="G39" s="88" t="s">
        <v>140</v>
      </c>
      <c r="H39" s="88"/>
      <c r="I39" s="88"/>
      <c r="J39" s="88">
        <v>6</v>
      </c>
      <c r="K39" s="88"/>
      <c r="L39" s="88"/>
      <c r="M39" s="88">
        <v>6</v>
      </c>
      <c r="N39" s="88"/>
      <c r="O39" s="88"/>
      <c r="P39" s="88">
        <v>7</v>
      </c>
      <c r="Q39" s="88"/>
    </row>
    <row r="40" spans="1:69" ht="20.399999999999999" x14ac:dyDescent="0.25">
      <c r="G40" s="88" t="s">
        <v>161</v>
      </c>
      <c r="H40" s="88"/>
      <c r="I40" s="88"/>
      <c r="J40" s="88">
        <v>5</v>
      </c>
      <c r="K40" s="88"/>
      <c r="L40" s="88"/>
      <c r="M40" s="88">
        <v>12</v>
      </c>
      <c r="N40" s="88"/>
      <c r="O40" s="88"/>
      <c r="P40" s="88">
        <v>11</v>
      </c>
      <c r="Q40" s="88"/>
    </row>
    <row r="47" spans="1:69" ht="20.399999999999999" x14ac:dyDescent="0.25">
      <c r="A47" s="93" t="s">
        <v>260</v>
      </c>
    </row>
    <row r="49" spans="1:73" ht="17.399999999999999" x14ac:dyDescent="0.25">
      <c r="A49" s="331">
        <v>2198</v>
      </c>
      <c r="B49" s="26">
        <v>27223</v>
      </c>
      <c r="C49" s="92" t="s">
        <v>249</v>
      </c>
    </row>
    <row r="50" spans="1:73" s="4" customFormat="1" ht="26.4" x14ac:dyDescent="0.25">
      <c r="A50" s="331">
        <v>100618</v>
      </c>
      <c r="B50" s="37" t="s">
        <v>194</v>
      </c>
      <c r="C50" s="37" t="s">
        <v>293</v>
      </c>
      <c r="D50" s="37" t="s">
        <v>294</v>
      </c>
      <c r="E50" s="36" t="s">
        <v>1956</v>
      </c>
      <c r="F50" s="36" t="s">
        <v>1957</v>
      </c>
      <c r="G50" s="26"/>
      <c r="H50" s="26"/>
      <c r="I50" s="33"/>
      <c r="J50" s="26"/>
      <c r="K50" s="33"/>
      <c r="L50" s="26"/>
      <c r="M50" s="26"/>
      <c r="N50" s="37" t="s">
        <v>336</v>
      </c>
      <c r="O50" s="37" t="s">
        <v>183</v>
      </c>
      <c r="P50" s="40" t="s">
        <v>295</v>
      </c>
      <c r="Q50" s="40" t="s">
        <v>283</v>
      </c>
      <c r="R50" s="27"/>
      <c r="S50" s="27"/>
      <c r="T50" s="27"/>
      <c r="U50" s="27"/>
      <c r="V50" s="27"/>
      <c r="W50" s="27"/>
      <c r="X50" s="176" t="s">
        <v>195</v>
      </c>
      <c r="Y50" s="176" t="s">
        <v>204</v>
      </c>
      <c r="Z50" s="27" t="s">
        <v>27</v>
      </c>
      <c r="AA50" s="26"/>
      <c r="AB50" s="28"/>
      <c r="AC50" s="28"/>
      <c r="AD50" s="29"/>
      <c r="AE50" s="29"/>
      <c r="AF50" s="30"/>
      <c r="AG50" s="30"/>
      <c r="AH50" s="30"/>
      <c r="AI50" s="30"/>
      <c r="AJ50" s="30"/>
      <c r="AK50" s="30"/>
      <c r="AL50" s="30"/>
      <c r="AM50" s="31"/>
      <c r="AN50" s="29"/>
      <c r="AO50" s="39" t="s">
        <v>46</v>
      </c>
      <c r="AP50" s="31"/>
      <c r="AQ50" s="31"/>
      <c r="AR50" s="32"/>
      <c r="AS50" s="27"/>
      <c r="AT50" s="27">
        <v>2010</v>
      </c>
      <c r="AU50" s="27"/>
      <c r="AV50" s="27"/>
      <c r="AW50" s="27"/>
      <c r="AX50" s="27"/>
      <c r="AY50" s="40"/>
      <c r="AZ50" s="40"/>
      <c r="BA50" s="27"/>
      <c r="BB50" s="27"/>
      <c r="BC50" s="27"/>
      <c r="BD50" s="40"/>
      <c r="BE50" s="40"/>
      <c r="BF50" s="40"/>
      <c r="BG50" s="40"/>
      <c r="BH50" s="40"/>
      <c r="BI50" s="27"/>
      <c r="BJ50" s="40" t="s">
        <v>196</v>
      </c>
      <c r="BK50" s="40" t="s">
        <v>27</v>
      </c>
      <c r="BL50" s="40"/>
      <c r="BM50" s="27"/>
      <c r="BN50" s="27"/>
      <c r="BO50" s="27"/>
      <c r="BP50" s="27"/>
      <c r="BQ50" s="27"/>
      <c r="BR50" s="102" t="s">
        <v>27</v>
      </c>
      <c r="BS50" s="41" t="s">
        <v>197</v>
      </c>
    </row>
    <row r="51" spans="1:73" s="203" customFormat="1" ht="52.8" x14ac:dyDescent="0.25">
      <c r="A51" s="332">
        <v>101974</v>
      </c>
      <c r="B51" s="188" t="s">
        <v>31</v>
      </c>
      <c r="C51" s="189" t="s">
        <v>281</v>
      </c>
      <c r="D51" s="189" t="s">
        <v>282</v>
      </c>
      <c r="E51" s="205"/>
      <c r="F51" s="205"/>
      <c r="G51" s="205"/>
      <c r="H51" s="205"/>
      <c r="I51" s="206"/>
      <c r="J51" s="205"/>
      <c r="K51" s="206"/>
      <c r="L51" s="205"/>
      <c r="M51" s="205"/>
      <c r="N51" s="189" t="s">
        <v>32</v>
      </c>
      <c r="O51" s="189" t="s">
        <v>183</v>
      </c>
      <c r="P51" s="192" t="s">
        <v>289</v>
      </c>
      <c r="Q51" s="192" t="s">
        <v>283</v>
      </c>
      <c r="R51" s="193"/>
      <c r="S51" s="193"/>
      <c r="T51" s="193"/>
      <c r="U51" s="193"/>
      <c r="V51" s="193"/>
      <c r="W51" s="193"/>
      <c r="X51" s="207" t="s">
        <v>33</v>
      </c>
      <c r="Y51" s="207" t="s">
        <v>35</v>
      </c>
      <c r="Z51" s="193" t="s">
        <v>27</v>
      </c>
      <c r="AA51" s="190"/>
      <c r="AB51" s="195"/>
      <c r="AC51" s="195"/>
      <c r="AD51" s="196"/>
      <c r="AE51" s="196"/>
      <c r="AF51" s="197"/>
      <c r="AG51" s="197"/>
      <c r="AH51" s="197"/>
      <c r="AI51" s="197"/>
      <c r="AJ51" s="197"/>
      <c r="AK51" s="197"/>
      <c r="AL51" s="197"/>
      <c r="AM51" s="198"/>
      <c r="AN51" s="196"/>
      <c r="AO51" s="208" t="s">
        <v>26</v>
      </c>
      <c r="AP51" s="198"/>
      <c r="AQ51" s="198"/>
      <c r="AR51" s="200"/>
      <c r="AS51" s="193"/>
      <c r="AT51" s="193">
        <v>2010</v>
      </c>
      <c r="AU51" s="193"/>
      <c r="AV51" s="193"/>
      <c r="AW51" s="209" t="s">
        <v>27</v>
      </c>
      <c r="AX51" s="193"/>
      <c r="AY51" s="193"/>
      <c r="AZ51" s="193"/>
      <c r="BA51" s="193"/>
      <c r="BB51" s="193"/>
      <c r="BC51" s="193"/>
      <c r="BD51" s="193"/>
      <c r="BE51" s="193"/>
      <c r="BF51" s="193"/>
      <c r="BG51" s="193"/>
      <c r="BH51" s="192" t="s">
        <v>36</v>
      </c>
      <c r="BI51" s="193"/>
      <c r="BJ51" s="193"/>
      <c r="BK51" s="209" t="s">
        <v>27</v>
      </c>
      <c r="BL51" s="192"/>
      <c r="BM51" s="193"/>
      <c r="BN51" s="193"/>
      <c r="BO51" s="193"/>
      <c r="BP51" s="193"/>
      <c r="BQ51" s="193"/>
      <c r="BR51" s="201" t="s">
        <v>27</v>
      </c>
      <c r="BS51" s="202"/>
    </row>
    <row r="52" spans="1:73" s="203" customFormat="1" ht="39.6" x14ac:dyDescent="0.25">
      <c r="A52" s="332">
        <v>3427</v>
      </c>
      <c r="B52" s="188" t="s">
        <v>362</v>
      </c>
      <c r="C52" s="189"/>
      <c r="D52" s="189"/>
      <c r="E52" s="205"/>
      <c r="F52" s="205"/>
      <c r="G52" s="205"/>
      <c r="H52" s="205"/>
      <c r="I52" s="206"/>
      <c r="J52" s="205"/>
      <c r="K52" s="206"/>
      <c r="L52" s="205"/>
      <c r="M52" s="205"/>
      <c r="N52" s="189" t="s">
        <v>41</v>
      </c>
      <c r="O52" s="189" t="s">
        <v>386</v>
      </c>
      <c r="P52" s="192"/>
      <c r="Q52" s="192" t="s">
        <v>1917</v>
      </c>
      <c r="R52" s="193"/>
      <c r="S52" s="193"/>
      <c r="T52" s="193"/>
      <c r="U52" s="193"/>
      <c r="V52" s="193"/>
      <c r="W52" s="193"/>
      <c r="X52" s="207" t="s">
        <v>34</v>
      </c>
      <c r="Y52" s="207" t="s">
        <v>30</v>
      </c>
      <c r="Z52" s="193" t="s">
        <v>27</v>
      </c>
      <c r="AA52" s="190"/>
      <c r="AB52" s="195"/>
      <c r="AC52" s="195"/>
      <c r="AD52" s="196"/>
      <c r="AE52" s="196"/>
      <c r="AF52" s="197"/>
      <c r="AG52" s="197"/>
      <c r="AH52" s="197"/>
      <c r="AI52" s="197"/>
      <c r="AJ52" s="197"/>
      <c r="AK52" s="197"/>
      <c r="AL52" s="197"/>
      <c r="AM52" s="198"/>
      <c r="AN52" s="196"/>
      <c r="AO52" s="208" t="s">
        <v>45</v>
      </c>
      <c r="AP52" s="198"/>
      <c r="AQ52" s="198"/>
      <c r="AR52" s="200"/>
      <c r="AS52" s="193"/>
      <c r="AT52" s="193">
        <v>2003</v>
      </c>
      <c r="AU52" s="193"/>
      <c r="AV52" s="193"/>
      <c r="AW52" s="209" t="s">
        <v>27</v>
      </c>
      <c r="AX52" s="193"/>
      <c r="AY52" s="193"/>
      <c r="AZ52" s="193"/>
      <c r="BA52" s="193"/>
      <c r="BB52" s="193"/>
      <c r="BC52" s="193"/>
      <c r="BD52" s="193"/>
      <c r="BE52" s="193"/>
      <c r="BF52" s="193"/>
      <c r="BG52" s="193"/>
      <c r="BH52" s="192"/>
      <c r="BI52" s="193"/>
      <c r="BJ52" s="193"/>
      <c r="BK52" s="209" t="s">
        <v>27</v>
      </c>
      <c r="BL52" s="192" t="s">
        <v>27</v>
      </c>
      <c r="BM52" s="193"/>
      <c r="BN52" s="193"/>
      <c r="BO52" s="193"/>
      <c r="BP52" s="193"/>
      <c r="BQ52" s="193"/>
      <c r="BR52" s="201" t="s">
        <v>27</v>
      </c>
      <c r="BS52" s="202" t="s">
        <v>325</v>
      </c>
    </row>
    <row r="53" spans="1:73" s="203" customFormat="1" ht="26.4" x14ac:dyDescent="0.25">
      <c r="A53" s="332">
        <v>103439</v>
      </c>
      <c r="B53" s="188" t="s">
        <v>341</v>
      </c>
      <c r="C53" s="189" t="s">
        <v>342</v>
      </c>
      <c r="D53" s="189" t="s">
        <v>343</v>
      </c>
      <c r="E53" s="205"/>
      <c r="F53" s="205"/>
      <c r="G53" s="205"/>
      <c r="H53" s="205"/>
      <c r="I53" s="206"/>
      <c r="J53" s="205"/>
      <c r="K53" s="206"/>
      <c r="L53" s="205"/>
      <c r="M53" s="205"/>
      <c r="N53" s="189" t="s">
        <v>344</v>
      </c>
      <c r="O53" s="189" t="s">
        <v>183</v>
      </c>
      <c r="P53" s="192"/>
      <c r="Q53" s="192"/>
      <c r="R53" s="193"/>
      <c r="S53" s="193"/>
      <c r="T53" s="193"/>
      <c r="U53" s="193"/>
      <c r="V53" s="193"/>
      <c r="W53" s="193"/>
      <c r="X53" s="207" t="s">
        <v>42</v>
      </c>
      <c r="Y53" s="207" t="s">
        <v>43</v>
      </c>
      <c r="Z53" s="193"/>
      <c r="AA53" s="190"/>
      <c r="AB53" s="195"/>
      <c r="AC53" s="195"/>
      <c r="AD53" s="196"/>
      <c r="AE53" s="196"/>
      <c r="AF53" s="197"/>
      <c r="AG53" s="197"/>
      <c r="AH53" s="197"/>
      <c r="AI53" s="197"/>
      <c r="AJ53" s="197"/>
      <c r="AK53" s="197"/>
      <c r="AL53" s="197"/>
      <c r="AM53" s="198"/>
      <c r="AN53" s="196"/>
      <c r="AO53" s="208" t="s">
        <v>26</v>
      </c>
      <c r="AP53" s="198"/>
      <c r="AQ53" s="198"/>
      <c r="AR53" s="200"/>
      <c r="AS53" s="193"/>
      <c r="AT53" s="193">
        <v>2010</v>
      </c>
      <c r="AU53" s="193"/>
      <c r="AV53" s="193"/>
      <c r="AW53" s="209" t="s">
        <v>27</v>
      </c>
      <c r="AX53" s="193"/>
      <c r="AY53" s="193"/>
      <c r="AZ53" s="193"/>
      <c r="BA53" s="193"/>
      <c r="BB53" s="193"/>
      <c r="BC53" s="193"/>
      <c r="BD53" s="193"/>
      <c r="BE53" s="193"/>
      <c r="BF53" s="193"/>
      <c r="BG53" s="193"/>
      <c r="BH53" s="192" t="s">
        <v>345</v>
      </c>
      <c r="BI53" s="193"/>
      <c r="BJ53" s="193"/>
      <c r="BK53" s="209" t="s">
        <v>27</v>
      </c>
      <c r="BL53" s="192"/>
      <c r="BM53" s="193"/>
      <c r="BN53" s="193"/>
      <c r="BO53" s="193"/>
      <c r="BP53" s="193"/>
      <c r="BQ53" s="193"/>
      <c r="BR53" s="201" t="s">
        <v>27</v>
      </c>
      <c r="BS53" s="202"/>
    </row>
    <row r="54" spans="1:73" s="203" customFormat="1" ht="26.4" x14ac:dyDescent="0.25">
      <c r="A54" s="332">
        <v>101497</v>
      </c>
      <c r="B54" s="188" t="s">
        <v>173</v>
      </c>
      <c r="C54" s="241"/>
      <c r="D54" s="189"/>
      <c r="E54" s="205"/>
      <c r="F54" s="205"/>
      <c r="G54" s="205"/>
      <c r="H54" s="205"/>
      <c r="I54" s="206"/>
      <c r="J54" s="205"/>
      <c r="K54" s="206"/>
      <c r="L54" s="205"/>
      <c r="M54" s="205"/>
      <c r="N54" s="188" t="s">
        <v>32</v>
      </c>
      <c r="O54" s="188" t="s">
        <v>183</v>
      </c>
      <c r="P54" s="192" t="s">
        <v>400</v>
      </c>
      <c r="Q54" s="192" t="s">
        <v>283</v>
      </c>
      <c r="R54" s="193" t="s">
        <v>27</v>
      </c>
      <c r="S54" s="193"/>
      <c r="T54" s="193"/>
      <c r="U54" s="193"/>
      <c r="V54" s="193"/>
      <c r="W54" s="193"/>
      <c r="X54" s="207" t="s">
        <v>401</v>
      </c>
      <c r="Y54" s="207" t="s">
        <v>1943</v>
      </c>
      <c r="Z54" s="193" t="s">
        <v>27</v>
      </c>
      <c r="AA54" s="190"/>
      <c r="AB54" s="195"/>
      <c r="AC54" s="195"/>
      <c r="AD54" s="196"/>
      <c r="AE54" s="196"/>
      <c r="AF54" s="197"/>
      <c r="AG54" s="197"/>
      <c r="AH54" s="197"/>
      <c r="AI54" s="197"/>
      <c r="AJ54" s="197"/>
      <c r="AK54" s="197"/>
      <c r="AL54" s="197"/>
      <c r="AM54" s="198"/>
      <c r="AN54" s="196"/>
      <c r="AO54" s="208" t="s">
        <v>26</v>
      </c>
      <c r="AP54" s="198"/>
      <c r="AQ54" s="198"/>
      <c r="AR54" s="200"/>
      <c r="AS54" s="193"/>
      <c r="AT54" s="193"/>
      <c r="AU54" s="193"/>
      <c r="AV54" s="209"/>
      <c r="AW54" s="193"/>
      <c r="AX54" s="192" t="s">
        <v>27</v>
      </c>
      <c r="AY54" s="193"/>
      <c r="AZ54" s="193"/>
      <c r="BA54" s="193"/>
      <c r="BB54" s="193"/>
      <c r="BC54" s="193"/>
      <c r="BD54" s="193"/>
      <c r="BE54" s="193"/>
      <c r="BF54" s="193"/>
      <c r="BG54" s="193"/>
      <c r="BH54" s="192" t="s">
        <v>141</v>
      </c>
      <c r="BI54" s="193"/>
      <c r="BJ54" s="193"/>
      <c r="BK54" s="209"/>
      <c r="BL54" s="193" t="s">
        <v>27</v>
      </c>
      <c r="BM54" s="193"/>
      <c r="BN54" s="193"/>
      <c r="BO54" s="193"/>
      <c r="BP54" s="193"/>
      <c r="BQ54" s="193"/>
      <c r="BR54" s="201" t="s">
        <v>27</v>
      </c>
      <c r="BS54" s="242" t="s">
        <v>174</v>
      </c>
    </row>
    <row r="55" spans="1:73" s="203" customFormat="1" ht="12.75" customHeight="1" x14ac:dyDescent="0.25">
      <c r="A55" s="333">
        <v>3532</v>
      </c>
      <c r="B55" s="189" t="s">
        <v>1963</v>
      </c>
      <c r="C55" s="189" t="s">
        <v>184</v>
      </c>
      <c r="D55" s="189" t="s">
        <v>314</v>
      </c>
      <c r="E55" s="190"/>
      <c r="F55" s="190"/>
      <c r="G55" s="190"/>
      <c r="H55" s="190"/>
      <c r="I55" s="191"/>
      <c r="J55" s="190"/>
      <c r="K55" s="191"/>
      <c r="L55" s="190"/>
      <c r="M55" s="190"/>
      <c r="N55" s="189" t="s">
        <v>41</v>
      </c>
      <c r="O55" s="189" t="s">
        <v>386</v>
      </c>
      <c r="P55" s="192" t="s">
        <v>316</v>
      </c>
      <c r="Q55" s="192" t="s">
        <v>280</v>
      </c>
      <c r="R55" s="192" t="s">
        <v>27</v>
      </c>
      <c r="S55" s="193"/>
      <c r="T55" s="193"/>
      <c r="U55" s="193"/>
      <c r="V55" s="193"/>
      <c r="W55" s="193"/>
      <c r="X55" s="204" t="s">
        <v>156</v>
      </c>
      <c r="Y55" s="194" t="s">
        <v>155</v>
      </c>
      <c r="Z55" s="193" t="s">
        <v>27</v>
      </c>
      <c r="AA55" s="190"/>
      <c r="AB55" s="195"/>
      <c r="AC55" s="195"/>
      <c r="AD55" s="196"/>
      <c r="AE55" s="196"/>
      <c r="AF55" s="197"/>
      <c r="AG55" s="197"/>
      <c r="AH55" s="197"/>
      <c r="AI55" s="197"/>
      <c r="AJ55" s="197"/>
      <c r="AK55" s="197"/>
      <c r="AL55" s="197"/>
      <c r="AM55" s="198"/>
      <c r="AN55" s="196"/>
      <c r="AO55" s="199" t="s">
        <v>45</v>
      </c>
      <c r="AP55" s="198"/>
      <c r="AQ55" s="198"/>
      <c r="AR55" s="200"/>
      <c r="AS55" s="193"/>
      <c r="AT55" s="193">
        <v>2003</v>
      </c>
      <c r="AU55" s="193"/>
      <c r="AV55" s="193"/>
      <c r="AW55" s="193"/>
      <c r="AX55" s="192" t="s">
        <v>27</v>
      </c>
      <c r="AY55" s="192"/>
      <c r="AZ55" s="192"/>
      <c r="BA55" s="193"/>
      <c r="BB55" s="193"/>
      <c r="BC55" s="193"/>
      <c r="BD55" s="192"/>
      <c r="BE55" s="192"/>
      <c r="BF55" s="192"/>
      <c r="BG55" s="192"/>
      <c r="BH55" s="192" t="s">
        <v>157</v>
      </c>
      <c r="BI55" s="193"/>
      <c r="BJ55" s="192"/>
      <c r="BK55" s="192"/>
      <c r="BL55" s="192" t="s">
        <v>27</v>
      </c>
      <c r="BM55" s="193"/>
      <c r="BN55" s="193"/>
      <c r="BO55" s="193"/>
      <c r="BP55" s="193"/>
      <c r="BQ55" s="193"/>
      <c r="BR55" s="201" t="s">
        <v>27</v>
      </c>
      <c r="BS55" s="202" t="s">
        <v>185</v>
      </c>
    </row>
    <row r="56" spans="1:73" s="203" customFormat="1" ht="12.75" customHeight="1" x14ac:dyDescent="0.25">
      <c r="A56" s="332">
        <v>100478</v>
      </c>
      <c r="B56" s="188" t="s">
        <v>360</v>
      </c>
      <c r="C56" s="189"/>
      <c r="D56" s="189"/>
      <c r="E56" s="190"/>
      <c r="F56" s="190"/>
      <c r="G56" s="190"/>
      <c r="H56" s="190"/>
      <c r="I56" s="191"/>
      <c r="J56" s="190"/>
      <c r="K56" s="191"/>
      <c r="L56" s="190"/>
      <c r="M56" s="190"/>
      <c r="N56" s="188" t="s">
        <v>336</v>
      </c>
      <c r="O56" s="189" t="s">
        <v>386</v>
      </c>
      <c r="P56" s="192" t="s">
        <v>364</v>
      </c>
      <c r="Q56" s="192" t="s">
        <v>365</v>
      </c>
      <c r="R56" s="193"/>
      <c r="S56" s="193"/>
      <c r="T56" s="193"/>
      <c r="U56" s="193"/>
      <c r="V56" s="193"/>
      <c r="W56" s="193"/>
      <c r="X56" s="194" t="s">
        <v>156</v>
      </c>
      <c r="Y56" s="194" t="s">
        <v>155</v>
      </c>
      <c r="Z56" s="193" t="s">
        <v>27</v>
      </c>
      <c r="AA56" s="190"/>
      <c r="AB56" s="195"/>
      <c r="AC56" s="195"/>
      <c r="AD56" s="196"/>
      <c r="AE56" s="196"/>
      <c r="AF56" s="197"/>
      <c r="AG56" s="197"/>
      <c r="AH56" s="197"/>
      <c r="AI56" s="197"/>
      <c r="AJ56" s="197"/>
      <c r="AK56" s="197"/>
      <c r="AL56" s="197"/>
      <c r="AM56" s="198"/>
      <c r="AN56" s="196"/>
      <c r="AO56" s="199" t="s">
        <v>26</v>
      </c>
      <c r="AP56" s="198"/>
      <c r="AQ56" s="198"/>
      <c r="AR56" s="200"/>
      <c r="AS56" s="193"/>
      <c r="AT56" s="193">
        <v>2010</v>
      </c>
      <c r="AU56" s="193"/>
      <c r="AV56" s="193"/>
      <c r="AW56" s="193"/>
      <c r="AX56" s="192" t="s">
        <v>27</v>
      </c>
      <c r="AY56" s="192"/>
      <c r="AZ56" s="192"/>
      <c r="BA56" s="193"/>
      <c r="BB56" s="193"/>
      <c r="BC56" s="193"/>
      <c r="BD56" s="192"/>
      <c r="BE56" s="192"/>
      <c r="BF56" s="192"/>
      <c r="BG56" s="192"/>
      <c r="BH56" s="201" t="s">
        <v>361</v>
      </c>
      <c r="BI56" s="193"/>
      <c r="BJ56" s="192"/>
      <c r="BK56" s="192" t="s">
        <v>27</v>
      </c>
      <c r="BL56" s="192"/>
      <c r="BM56" s="193"/>
      <c r="BN56" s="193"/>
      <c r="BO56" s="193"/>
      <c r="BP56" s="193"/>
      <c r="BQ56" s="193"/>
      <c r="BR56" s="201" t="s">
        <v>27</v>
      </c>
      <c r="BS56" s="202"/>
    </row>
    <row r="57" spans="1:73" s="203" customFormat="1" ht="39.6" x14ac:dyDescent="0.25">
      <c r="A57" s="333">
        <v>100980</v>
      </c>
      <c r="B57" s="189" t="s">
        <v>198</v>
      </c>
      <c r="C57" s="189" t="s">
        <v>296</v>
      </c>
      <c r="D57" s="189" t="s">
        <v>297</v>
      </c>
      <c r="E57" s="190"/>
      <c r="F57" s="190"/>
      <c r="G57" s="190"/>
      <c r="H57" s="190"/>
      <c r="I57" s="191"/>
      <c r="J57" s="190"/>
      <c r="K57" s="191"/>
      <c r="L57" s="190"/>
      <c r="M57" s="190"/>
      <c r="N57" s="189" t="s">
        <v>32</v>
      </c>
      <c r="O57" s="189" t="s">
        <v>183</v>
      </c>
      <c r="P57" s="192" t="s">
        <v>295</v>
      </c>
      <c r="Q57" s="192" t="s">
        <v>283</v>
      </c>
      <c r="R57" s="193"/>
      <c r="S57" s="193"/>
      <c r="T57" s="193"/>
      <c r="U57" s="193"/>
      <c r="V57" s="193"/>
      <c r="W57" s="193"/>
      <c r="X57" s="194" t="s">
        <v>120</v>
      </c>
      <c r="Y57" s="210" t="s">
        <v>119</v>
      </c>
      <c r="Z57" s="193"/>
      <c r="AA57" s="190"/>
      <c r="AB57" s="195"/>
      <c r="AC57" s="195"/>
      <c r="AD57" s="196"/>
      <c r="AE57" s="196"/>
      <c r="AF57" s="197"/>
      <c r="AG57" s="197"/>
      <c r="AH57" s="197"/>
      <c r="AI57" s="197"/>
      <c r="AJ57" s="197"/>
      <c r="AK57" s="197"/>
      <c r="AL57" s="197"/>
      <c r="AM57" s="198"/>
      <c r="AN57" s="196"/>
      <c r="AO57" s="199" t="s">
        <v>26</v>
      </c>
      <c r="AP57" s="198"/>
      <c r="AQ57" s="198"/>
      <c r="AR57" s="200"/>
      <c r="AS57" s="193"/>
      <c r="AT57" s="193"/>
      <c r="AU57" s="193"/>
      <c r="AV57" s="193"/>
      <c r="AW57" s="192" t="s">
        <v>27</v>
      </c>
      <c r="AX57" s="193"/>
      <c r="AY57" s="192"/>
      <c r="AZ57" s="192"/>
      <c r="BA57" s="193"/>
      <c r="BB57" s="193"/>
      <c r="BC57" s="193"/>
      <c r="BD57" s="192"/>
      <c r="BE57" s="192"/>
      <c r="BF57" s="192"/>
      <c r="BG57" s="192"/>
      <c r="BH57" s="192" t="s">
        <v>201</v>
      </c>
      <c r="BI57" s="193"/>
      <c r="BJ57" s="192"/>
      <c r="BK57" s="192" t="s">
        <v>27</v>
      </c>
      <c r="BL57" s="192"/>
      <c r="BM57" s="193"/>
      <c r="BN57" s="193"/>
      <c r="BO57" s="193"/>
      <c r="BP57" s="193"/>
      <c r="BQ57" s="193"/>
      <c r="BR57" s="201" t="s">
        <v>27</v>
      </c>
      <c r="BS57" s="202"/>
    </row>
    <row r="58" spans="1:73" s="203" customFormat="1" ht="26.4" x14ac:dyDescent="0.25">
      <c r="A58" s="333">
        <v>101265</v>
      </c>
      <c r="B58" s="189" t="s">
        <v>202</v>
      </c>
      <c r="C58" s="190"/>
      <c r="D58" s="190"/>
      <c r="E58" s="190"/>
      <c r="F58" s="190"/>
      <c r="G58" s="190"/>
      <c r="H58" s="190"/>
      <c r="I58" s="191"/>
      <c r="J58" s="190"/>
      <c r="K58" s="191"/>
      <c r="L58" s="190"/>
      <c r="M58" s="190"/>
      <c r="N58" s="189" t="s">
        <v>336</v>
      </c>
      <c r="O58" s="189" t="s">
        <v>183</v>
      </c>
      <c r="P58" s="201" t="s">
        <v>400</v>
      </c>
      <c r="Q58" s="192" t="s">
        <v>283</v>
      </c>
      <c r="R58" s="193"/>
      <c r="S58" s="193"/>
      <c r="T58" s="193"/>
      <c r="U58" s="193"/>
      <c r="V58" s="193"/>
      <c r="W58" s="193"/>
      <c r="X58" s="194" t="s">
        <v>240</v>
      </c>
      <c r="Y58" s="194"/>
      <c r="Z58" s="193" t="s">
        <v>27</v>
      </c>
      <c r="AA58" s="190"/>
      <c r="AB58" s="195"/>
      <c r="AC58" s="195"/>
      <c r="AD58" s="196"/>
      <c r="AE58" s="196"/>
      <c r="AF58" s="197"/>
      <c r="AG58" s="197"/>
      <c r="AH58" s="197"/>
      <c r="AI58" s="197"/>
      <c r="AJ58" s="197"/>
      <c r="AK58" s="197"/>
      <c r="AL58" s="197"/>
      <c r="AM58" s="198"/>
      <c r="AN58" s="196"/>
      <c r="AO58" s="199" t="s">
        <v>176</v>
      </c>
      <c r="AP58" s="198"/>
      <c r="AQ58" s="198"/>
      <c r="AR58" s="200"/>
      <c r="AS58" s="193"/>
      <c r="AT58" s="193">
        <v>2010</v>
      </c>
      <c r="AU58" s="193"/>
      <c r="AV58" s="193"/>
      <c r="AW58" s="192" t="s">
        <v>27</v>
      </c>
      <c r="AX58" s="193"/>
      <c r="AY58" s="192"/>
      <c r="AZ58" s="192"/>
      <c r="BA58" s="193"/>
      <c r="BB58" s="193"/>
      <c r="BC58" s="193"/>
      <c r="BD58" s="192" t="s">
        <v>27</v>
      </c>
      <c r="BE58" s="192"/>
      <c r="BF58" s="192"/>
      <c r="BG58" s="192"/>
      <c r="BH58" s="192" t="s">
        <v>205</v>
      </c>
      <c r="BI58" s="193"/>
      <c r="BJ58" s="192"/>
      <c r="BK58" s="192" t="s">
        <v>27</v>
      </c>
      <c r="BL58" s="192" t="s">
        <v>27</v>
      </c>
      <c r="BM58" s="193"/>
      <c r="BN58" s="193"/>
      <c r="BO58" s="193"/>
      <c r="BP58" s="193"/>
      <c r="BQ58" s="193"/>
      <c r="BR58" s="201" t="s">
        <v>27</v>
      </c>
      <c r="BS58" s="202"/>
    </row>
    <row r="59" spans="1:73" s="203" customFormat="1" ht="12.75" customHeight="1" x14ac:dyDescent="0.25">
      <c r="A59" s="333">
        <v>102677</v>
      </c>
      <c r="B59" s="189" t="s">
        <v>305</v>
      </c>
      <c r="C59" s="189" t="s">
        <v>307</v>
      </c>
      <c r="D59" s="189"/>
      <c r="E59" s="190"/>
      <c r="F59" s="190"/>
      <c r="G59" s="190"/>
      <c r="H59" s="190"/>
      <c r="I59" s="191"/>
      <c r="J59" s="190"/>
      <c r="K59" s="191"/>
      <c r="L59" s="190"/>
      <c r="M59" s="190"/>
      <c r="N59" s="189" t="s">
        <v>41</v>
      </c>
      <c r="O59" s="189" t="s">
        <v>183</v>
      </c>
      <c r="P59" s="192" t="s">
        <v>304</v>
      </c>
      <c r="Q59" s="192" t="s">
        <v>283</v>
      </c>
      <c r="R59" s="192"/>
      <c r="S59" s="193"/>
      <c r="T59" s="193"/>
      <c r="U59" s="193"/>
      <c r="V59" s="193"/>
      <c r="W59" s="193"/>
      <c r="X59" s="204" t="s">
        <v>246</v>
      </c>
      <c r="Y59" s="194" t="s">
        <v>256</v>
      </c>
      <c r="Z59" s="193"/>
      <c r="AA59" s="190"/>
      <c r="AB59" s="195"/>
      <c r="AC59" s="195"/>
      <c r="AD59" s="196"/>
      <c r="AE59" s="196"/>
      <c r="AF59" s="197"/>
      <c r="AG59" s="197"/>
      <c r="AH59" s="197"/>
      <c r="AI59" s="197"/>
      <c r="AJ59" s="197"/>
      <c r="AK59" s="197"/>
      <c r="AL59" s="197"/>
      <c r="AM59" s="198"/>
      <c r="AN59" s="196"/>
      <c r="AO59" s="199" t="s">
        <v>26</v>
      </c>
      <c r="AP59" s="198"/>
      <c r="AQ59" s="198"/>
      <c r="AR59" s="200"/>
      <c r="AS59" s="193"/>
      <c r="AT59" s="193">
        <v>2010</v>
      </c>
      <c r="AU59" s="193"/>
      <c r="AV59" s="193"/>
      <c r="AW59" s="193"/>
      <c r="AX59" s="192"/>
      <c r="AY59" s="192" t="s">
        <v>27</v>
      </c>
      <c r="AZ59" s="192"/>
      <c r="BA59" s="193"/>
      <c r="BB59" s="193"/>
      <c r="BC59" s="193"/>
      <c r="BD59" s="192"/>
      <c r="BE59" s="192"/>
      <c r="BF59" s="192"/>
      <c r="BG59" s="192"/>
      <c r="BH59" s="192" t="s">
        <v>306</v>
      </c>
      <c r="BI59" s="193"/>
      <c r="BJ59" s="192"/>
      <c r="BK59" s="192" t="s">
        <v>27</v>
      </c>
      <c r="BL59" s="192"/>
      <c r="BM59" s="193"/>
      <c r="BN59" s="193"/>
      <c r="BO59" s="193"/>
      <c r="BP59" s="193"/>
      <c r="BQ59" s="193"/>
      <c r="BR59" s="201" t="s">
        <v>27</v>
      </c>
      <c r="BS59" s="202"/>
    </row>
    <row r="60" spans="1:73" s="85" customFormat="1" ht="26.4" x14ac:dyDescent="0.25">
      <c r="A60" s="331">
        <v>103224</v>
      </c>
      <c r="B60" s="36" t="s">
        <v>331</v>
      </c>
      <c r="C60" s="43" t="s">
        <v>332</v>
      </c>
      <c r="D60" s="36" t="s">
        <v>2054</v>
      </c>
      <c r="E60" s="26"/>
      <c r="F60" s="26"/>
      <c r="G60" s="26"/>
      <c r="H60" s="26"/>
      <c r="I60" s="33"/>
      <c r="J60" s="26"/>
      <c r="K60" s="33"/>
      <c r="L60" s="26"/>
      <c r="M60" s="26"/>
      <c r="N60" s="43" t="s">
        <v>32</v>
      </c>
      <c r="O60" s="43" t="s">
        <v>183</v>
      </c>
      <c r="P60" s="42" t="s">
        <v>333</v>
      </c>
      <c r="Q60" s="42" t="s">
        <v>283</v>
      </c>
      <c r="R60" s="27"/>
      <c r="S60" s="27"/>
      <c r="T60" s="27"/>
      <c r="U60" s="27"/>
      <c r="V60" s="27"/>
      <c r="W60" s="27"/>
      <c r="X60" s="27"/>
      <c r="Y60" s="27"/>
      <c r="Z60" s="27"/>
      <c r="AA60" s="178" t="s">
        <v>387</v>
      </c>
      <c r="AB60" s="178" t="s">
        <v>320</v>
      </c>
      <c r="AC60" s="27"/>
      <c r="AD60" s="26"/>
      <c r="AE60" s="28"/>
      <c r="AF60" s="28"/>
      <c r="AG60" s="29"/>
      <c r="AH60" s="29"/>
      <c r="AI60" s="30"/>
      <c r="AJ60" s="30"/>
      <c r="AK60" s="30"/>
      <c r="AL60" s="30"/>
      <c r="AM60" s="30"/>
      <c r="AN60" s="30"/>
      <c r="AO60" s="30"/>
      <c r="AP60" s="31"/>
      <c r="AQ60" s="29"/>
      <c r="AR60" s="45" t="s">
        <v>176</v>
      </c>
      <c r="AS60" s="31"/>
      <c r="AT60" s="31"/>
      <c r="AU60" s="32"/>
      <c r="AV60" s="27"/>
      <c r="AW60" s="42">
        <v>2010</v>
      </c>
      <c r="AX60" s="27"/>
      <c r="AY60" s="27"/>
      <c r="AZ60" s="27"/>
      <c r="BA60" s="102" t="s">
        <v>27</v>
      </c>
      <c r="BB60" s="102"/>
      <c r="BC60" s="102" t="s">
        <v>27</v>
      </c>
      <c r="BD60" s="102"/>
      <c r="BE60" s="27"/>
      <c r="BF60" s="27"/>
      <c r="BG60" s="27"/>
      <c r="BH60" s="40"/>
      <c r="BI60" s="40"/>
      <c r="BJ60" s="40"/>
      <c r="BK60" s="40"/>
      <c r="BL60" s="40"/>
      <c r="BM60" s="102" t="s">
        <v>27</v>
      </c>
      <c r="BN60" s="40"/>
      <c r="BO60" s="27"/>
      <c r="BP60" s="27"/>
      <c r="BQ60" s="27"/>
      <c r="BR60" s="27"/>
      <c r="BS60" s="27"/>
      <c r="BT60" s="102" t="s">
        <v>27</v>
      </c>
      <c r="BU60" s="41"/>
    </row>
    <row r="61" spans="1:73" ht="17.399999999999999" x14ac:dyDescent="0.3">
      <c r="A61" s="334"/>
    </row>
    <row r="62" spans="1:73" ht="18" thickBot="1" x14ac:dyDescent="0.35">
      <c r="A62" s="334"/>
    </row>
    <row r="63" spans="1:73" ht="17.399999999999999" x14ac:dyDescent="0.25">
      <c r="A63" s="335">
        <v>3427</v>
      </c>
      <c r="B63" s="118" t="s">
        <v>2187</v>
      </c>
    </row>
    <row r="64" spans="1:73" ht="17.399999999999999" x14ac:dyDescent="0.25">
      <c r="A64" s="336">
        <v>3532</v>
      </c>
      <c r="B64" s="118" t="s">
        <v>2187</v>
      </c>
    </row>
    <row r="65" spans="1:2" ht="17.399999999999999" x14ac:dyDescent="0.25">
      <c r="A65" s="337">
        <v>100478</v>
      </c>
      <c r="B65" s="118" t="s">
        <v>2187</v>
      </c>
    </row>
    <row r="66" spans="1:2" ht="17.399999999999999" x14ac:dyDescent="0.25">
      <c r="A66" s="337">
        <v>101974</v>
      </c>
      <c r="B66" s="118" t="s">
        <v>2187</v>
      </c>
    </row>
    <row r="67" spans="1:2" ht="17.399999999999999" x14ac:dyDescent="0.25">
      <c r="A67" s="337">
        <v>101265</v>
      </c>
      <c r="B67" s="118" t="s">
        <v>2187</v>
      </c>
    </row>
    <row r="68" spans="1:2" ht="17.399999999999999" x14ac:dyDescent="0.25">
      <c r="A68" s="337">
        <v>103439</v>
      </c>
      <c r="B68" s="118" t="s">
        <v>2187</v>
      </c>
    </row>
    <row r="69" spans="1:2" ht="17.399999999999999" x14ac:dyDescent="0.25">
      <c r="A69" s="337">
        <v>102677</v>
      </c>
      <c r="B69" s="118" t="s">
        <v>2187</v>
      </c>
    </row>
    <row r="70" spans="1:2" ht="17.399999999999999" x14ac:dyDescent="0.25">
      <c r="A70" s="337">
        <v>101497</v>
      </c>
      <c r="B70" s="118" t="s">
        <v>2187</v>
      </c>
    </row>
    <row r="71" spans="1:2" ht="17.399999999999999" x14ac:dyDescent="0.25">
      <c r="A71" s="337">
        <v>100980</v>
      </c>
      <c r="B71" s="118" t="s">
        <v>2187</v>
      </c>
    </row>
    <row r="72" spans="1:2" ht="17.399999999999999" x14ac:dyDescent="0.25">
      <c r="A72" s="338">
        <v>102678</v>
      </c>
      <c r="B72" s="118" t="s">
        <v>2187</v>
      </c>
    </row>
    <row r="73" spans="1:2" ht="17.399999999999999" x14ac:dyDescent="0.25">
      <c r="A73" s="338">
        <v>103110</v>
      </c>
      <c r="B73" s="118" t="s">
        <v>2187</v>
      </c>
    </row>
    <row r="74" spans="1:2" ht="17.399999999999999" x14ac:dyDescent="0.25">
      <c r="A74" s="338">
        <v>103109</v>
      </c>
      <c r="B74" s="118" t="s">
        <v>2187</v>
      </c>
    </row>
    <row r="75" spans="1:2" ht="17.399999999999999" x14ac:dyDescent="0.25">
      <c r="A75" s="337" t="s">
        <v>1133</v>
      </c>
      <c r="B75" s="118" t="s">
        <v>2187</v>
      </c>
    </row>
    <row r="76" spans="1:2" ht="17.399999999999999" x14ac:dyDescent="0.25">
      <c r="A76" s="337" t="s">
        <v>1158</v>
      </c>
      <c r="B76" s="118" t="s">
        <v>2187</v>
      </c>
    </row>
    <row r="77" spans="1:2" ht="17.399999999999999" x14ac:dyDescent="0.25">
      <c r="A77" s="337" t="s">
        <v>2146</v>
      </c>
      <c r="B77" s="118" t="s">
        <v>2187</v>
      </c>
    </row>
    <row r="78" spans="1:2" ht="17.399999999999999" x14ac:dyDescent="0.25">
      <c r="A78" s="339">
        <v>100624</v>
      </c>
      <c r="B78" s="118" t="s">
        <v>2187</v>
      </c>
    </row>
    <row r="79" spans="1:2" ht="17.399999999999999" x14ac:dyDescent="0.25">
      <c r="A79" s="339">
        <v>104156</v>
      </c>
      <c r="B79" s="118" t="s">
        <v>2187</v>
      </c>
    </row>
  </sheetData>
  <mergeCells count="2">
    <mergeCell ref="J4:M4"/>
    <mergeCell ref="N4:P4"/>
  </mergeCells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workbookViewId="0">
      <selection activeCell="B4" sqref="B4:B19"/>
    </sheetView>
  </sheetViews>
  <sheetFormatPr baseColWidth="10" defaultRowHeight="13.2" x14ac:dyDescent="0.25"/>
  <cols>
    <col min="1" max="1" width="17.33203125" style="85" bestFit="1" customWidth="1"/>
    <col min="2" max="2" width="15.44140625" bestFit="1" customWidth="1"/>
    <col min="3" max="3" width="16.33203125" bestFit="1" customWidth="1"/>
    <col min="5" max="5" width="11.44140625" style="85"/>
    <col min="6" max="6" width="26.6640625" bestFit="1" customWidth="1"/>
    <col min="7" max="7" width="16.5546875" bestFit="1" customWidth="1"/>
    <col min="8" max="8" width="29" bestFit="1" customWidth="1"/>
    <col min="9" max="9" width="16.33203125" bestFit="1" customWidth="1"/>
  </cols>
  <sheetData>
    <row r="1" spans="1:9" ht="15.6" x14ac:dyDescent="0.3">
      <c r="A1" s="549" t="s">
        <v>215</v>
      </c>
      <c r="B1" s="549"/>
      <c r="C1" s="549"/>
      <c r="D1" s="549"/>
      <c r="E1" s="549"/>
      <c r="F1" s="549"/>
      <c r="G1" s="549"/>
      <c r="H1" s="549"/>
      <c r="I1" s="549"/>
    </row>
    <row r="2" spans="1:9" ht="13.8" thickBot="1" x14ac:dyDescent="0.3">
      <c r="B2" s="85"/>
      <c r="C2" s="85"/>
      <c r="D2" s="85"/>
      <c r="F2" s="85"/>
      <c r="G2" s="85"/>
      <c r="H2" s="85"/>
      <c r="I2" s="85"/>
    </row>
    <row r="3" spans="1:9" ht="13.8" thickBot="1" x14ac:dyDescent="0.3">
      <c r="A3" s="95" t="s">
        <v>259</v>
      </c>
      <c r="B3" s="95" t="s">
        <v>257</v>
      </c>
      <c r="C3" s="96" t="s">
        <v>273</v>
      </c>
      <c r="D3" s="95" t="s">
        <v>216</v>
      </c>
      <c r="E3" s="95" t="s">
        <v>217</v>
      </c>
      <c r="F3" s="95" t="s">
        <v>218</v>
      </c>
      <c r="G3" s="95" t="s">
        <v>219</v>
      </c>
      <c r="H3" s="95" t="s">
        <v>220</v>
      </c>
      <c r="I3" s="95" t="s">
        <v>221</v>
      </c>
    </row>
    <row r="4" spans="1:9" x14ac:dyDescent="0.25">
      <c r="A4" s="94" t="s">
        <v>191</v>
      </c>
      <c r="B4" s="94" t="s">
        <v>265</v>
      </c>
      <c r="C4" s="94"/>
      <c r="D4" s="94">
        <v>5</v>
      </c>
      <c r="E4" s="94" t="s">
        <v>248</v>
      </c>
      <c r="F4" s="94"/>
      <c r="G4" s="94"/>
      <c r="H4" s="94" t="s">
        <v>271</v>
      </c>
      <c r="I4" s="94" t="s">
        <v>190</v>
      </c>
    </row>
    <row r="5" spans="1:9" x14ac:dyDescent="0.25">
      <c r="A5" s="94" t="s">
        <v>272</v>
      </c>
      <c r="B5" s="94" t="s">
        <v>258</v>
      </c>
      <c r="C5" s="94" t="s">
        <v>321</v>
      </c>
      <c r="D5" s="94">
        <v>5</v>
      </c>
      <c r="E5" s="94" t="s">
        <v>248</v>
      </c>
      <c r="F5" s="94"/>
      <c r="G5" s="94"/>
      <c r="H5" s="94" t="s">
        <v>26</v>
      </c>
      <c r="I5" s="94">
        <v>30132</v>
      </c>
    </row>
    <row r="6" spans="1:9" x14ac:dyDescent="0.25">
      <c r="A6" s="94" t="s">
        <v>138</v>
      </c>
      <c r="B6" s="94" t="s">
        <v>266</v>
      </c>
      <c r="C6" s="94"/>
      <c r="D6" s="94">
        <v>5</v>
      </c>
      <c r="E6" s="94" t="s">
        <v>248</v>
      </c>
      <c r="F6" s="94"/>
      <c r="G6" s="94"/>
      <c r="H6" s="94" t="s">
        <v>169</v>
      </c>
      <c r="I6" s="94" t="s">
        <v>168</v>
      </c>
    </row>
    <row r="7" spans="1:9" x14ac:dyDescent="0.25">
      <c r="A7" s="94" t="s">
        <v>163</v>
      </c>
      <c r="B7" s="94" t="s">
        <v>264</v>
      </c>
      <c r="C7" s="94"/>
      <c r="D7" s="94">
        <v>5</v>
      </c>
      <c r="E7" s="94" t="s">
        <v>248</v>
      </c>
      <c r="F7" s="94"/>
      <c r="G7" s="94"/>
      <c r="H7" s="94" t="s">
        <v>269</v>
      </c>
      <c r="I7" s="94" t="s">
        <v>262</v>
      </c>
    </row>
    <row r="8" spans="1:9" x14ac:dyDescent="0.25">
      <c r="A8" s="94" t="s">
        <v>128</v>
      </c>
      <c r="B8" s="94" t="s">
        <v>268</v>
      </c>
      <c r="C8" s="94" t="s">
        <v>321</v>
      </c>
      <c r="D8" s="94">
        <v>5</v>
      </c>
      <c r="E8" s="94" t="s">
        <v>248</v>
      </c>
      <c r="F8" s="91"/>
      <c r="G8" s="94"/>
      <c r="H8" s="94" t="s">
        <v>270</v>
      </c>
      <c r="I8" s="94"/>
    </row>
    <row r="9" spans="1:9" x14ac:dyDescent="0.25">
      <c r="A9" s="94" t="s">
        <v>21</v>
      </c>
      <c r="B9" s="94" t="s">
        <v>267</v>
      </c>
      <c r="C9" s="94" t="s">
        <v>321</v>
      </c>
      <c r="D9" s="94">
        <v>5</v>
      </c>
      <c r="E9" s="94" t="s">
        <v>248</v>
      </c>
      <c r="F9" s="94"/>
      <c r="G9" s="94"/>
      <c r="H9" s="94" t="s">
        <v>250</v>
      </c>
      <c r="I9" s="94" t="s">
        <v>20</v>
      </c>
    </row>
    <row r="10" spans="1:9" x14ac:dyDescent="0.25">
      <c r="A10" s="94" t="s">
        <v>204</v>
      </c>
      <c r="B10" s="94" t="s">
        <v>204</v>
      </c>
      <c r="C10" s="94" t="s">
        <v>321</v>
      </c>
      <c r="D10" s="94">
        <v>5</v>
      </c>
      <c r="E10" s="94" t="s">
        <v>248</v>
      </c>
      <c r="F10" s="94"/>
      <c r="G10" s="94"/>
      <c r="H10" s="94" t="s">
        <v>251</v>
      </c>
      <c r="I10" s="94"/>
    </row>
    <row r="11" spans="1:9" x14ac:dyDescent="0.25">
      <c r="A11" s="89"/>
      <c r="B11" s="94" t="s">
        <v>347</v>
      </c>
      <c r="C11" s="110"/>
      <c r="D11" s="94">
        <v>5</v>
      </c>
      <c r="E11" s="94" t="s">
        <v>248</v>
      </c>
      <c r="F11" s="89"/>
      <c r="G11" s="89"/>
      <c r="H11" s="89" t="s">
        <v>372</v>
      </c>
      <c r="I11" s="89"/>
    </row>
    <row r="12" spans="1:9" x14ac:dyDescent="0.25">
      <c r="A12" s="89"/>
      <c r="B12" s="110" t="s">
        <v>1954</v>
      </c>
      <c r="C12" s="110"/>
      <c r="D12" s="94">
        <v>5</v>
      </c>
      <c r="E12" s="110" t="s">
        <v>248</v>
      </c>
      <c r="F12" s="89"/>
      <c r="G12" s="89"/>
      <c r="H12" s="89" t="s">
        <v>1955</v>
      </c>
      <c r="I12" s="89" t="s">
        <v>366</v>
      </c>
    </row>
    <row r="13" spans="1:9" x14ac:dyDescent="0.25">
      <c r="A13" s="89"/>
      <c r="B13" s="110" t="s">
        <v>1961</v>
      </c>
      <c r="C13" s="110"/>
      <c r="D13" s="94">
        <v>5</v>
      </c>
      <c r="E13" s="110" t="s">
        <v>248</v>
      </c>
      <c r="F13" s="89"/>
      <c r="G13" s="89"/>
      <c r="H13" s="187" t="s">
        <v>176</v>
      </c>
      <c r="I13" s="187" t="s">
        <v>1947</v>
      </c>
    </row>
    <row r="14" spans="1:9" x14ac:dyDescent="0.25">
      <c r="A14" s="89"/>
      <c r="B14" s="110" t="s">
        <v>2056</v>
      </c>
      <c r="C14" s="110" t="s">
        <v>371</v>
      </c>
      <c r="D14" s="94">
        <v>5</v>
      </c>
      <c r="E14" s="110" t="s">
        <v>248</v>
      </c>
      <c r="F14" s="89"/>
      <c r="G14" s="89"/>
      <c r="H14" s="187" t="s">
        <v>2057</v>
      </c>
      <c r="I14" s="187"/>
    </row>
    <row r="15" spans="1:9" x14ac:dyDescent="0.25">
      <c r="A15" s="89"/>
      <c r="B15" s="110" t="s">
        <v>2094</v>
      </c>
      <c r="C15" s="110"/>
      <c r="D15" s="94">
        <v>5</v>
      </c>
      <c r="E15" s="110" t="s">
        <v>248</v>
      </c>
      <c r="F15" s="89"/>
      <c r="G15" s="89"/>
      <c r="H15" s="187" t="s">
        <v>2095</v>
      </c>
      <c r="I15" s="187" t="s">
        <v>2096</v>
      </c>
    </row>
    <row r="16" spans="1:9" x14ac:dyDescent="0.25">
      <c r="A16" s="89"/>
      <c r="B16" s="110" t="s">
        <v>2097</v>
      </c>
      <c r="C16" s="110"/>
      <c r="D16" s="94">
        <v>5</v>
      </c>
      <c r="E16" s="110" t="s">
        <v>248</v>
      </c>
      <c r="F16" s="89"/>
      <c r="G16" s="89"/>
      <c r="H16" s="187" t="s">
        <v>2095</v>
      </c>
      <c r="I16" s="187" t="s">
        <v>2096</v>
      </c>
    </row>
    <row r="17" spans="2:9" x14ac:dyDescent="0.25">
      <c r="B17" s="295" t="s">
        <v>2139</v>
      </c>
      <c r="C17" s="295"/>
      <c r="D17" s="94">
        <v>6</v>
      </c>
      <c r="E17" s="110" t="s">
        <v>248</v>
      </c>
      <c r="F17" s="89"/>
      <c r="G17" s="89"/>
      <c r="H17" s="187" t="s">
        <v>2145</v>
      </c>
      <c r="I17" s="187" t="s">
        <v>2105</v>
      </c>
    </row>
    <row r="18" spans="2:9" x14ac:dyDescent="0.25">
      <c r="B18" s="295" t="s">
        <v>2150</v>
      </c>
      <c r="C18" s="295" t="s">
        <v>2151</v>
      </c>
    </row>
    <row r="19" spans="2:9" x14ac:dyDescent="0.25">
      <c r="B19" s="295" t="s">
        <v>2587</v>
      </c>
    </row>
  </sheetData>
  <mergeCells count="1">
    <mergeCell ref="A1:I1"/>
  </mergeCells>
  <pageMargins left="0.7" right="0.7" top="0.78740157499999996" bottom="0.78740157499999996" header="0.3" footer="0.3"/>
  <pageSetup paperSize="9" scale="5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4"/>
  <sheetViews>
    <sheetView tabSelected="1" zoomScale="70" zoomScaleNormal="70" workbookViewId="0">
      <selection activeCell="L12" sqref="L12"/>
    </sheetView>
  </sheetViews>
  <sheetFormatPr baseColWidth="10" defaultRowHeight="13.2" x14ac:dyDescent="0.25"/>
  <cols>
    <col min="2" max="2" width="15" bestFit="1" customWidth="1"/>
    <col min="3" max="3" width="13.109375" bestFit="1" customWidth="1"/>
    <col min="4" max="4" width="14.6640625" style="86" customWidth="1"/>
    <col min="5" max="5" width="10" style="86" customWidth="1"/>
    <col min="6" max="6" width="9" customWidth="1"/>
    <col min="7" max="7" width="14.33203125" style="85" bestFit="1" customWidth="1"/>
    <col min="8" max="8" width="12.6640625" style="85" bestFit="1" customWidth="1"/>
    <col min="9" max="9" width="12.44140625" bestFit="1" customWidth="1"/>
    <col min="10" max="10" width="11.5546875" style="85"/>
    <col min="11" max="11" width="14.5546875" bestFit="1" customWidth="1"/>
    <col min="12" max="12" width="12.88671875" bestFit="1" customWidth="1"/>
  </cols>
  <sheetData>
    <row r="2" spans="1:16" ht="21" x14ac:dyDescent="0.4">
      <c r="A2" s="512" t="s">
        <v>2592</v>
      </c>
      <c r="G2" s="285"/>
      <c r="H2" s="118" t="s">
        <v>2593</v>
      </c>
    </row>
    <row r="3" spans="1:16" s="85" customFormat="1" x14ac:dyDescent="0.25">
      <c r="D3" s="86"/>
      <c r="E3" s="86"/>
      <c r="G3" s="511"/>
      <c r="H3" s="118" t="s">
        <v>2594</v>
      </c>
    </row>
    <row r="4" spans="1:16" ht="13.8" thickBot="1" x14ac:dyDescent="0.3"/>
    <row r="5" spans="1:16" ht="27" thickBot="1" x14ac:dyDescent="0.3">
      <c r="A5" s="507" t="s">
        <v>244</v>
      </c>
      <c r="B5" s="507" t="s">
        <v>222</v>
      </c>
      <c r="C5" s="507" t="s">
        <v>223</v>
      </c>
      <c r="D5" s="507" t="s">
        <v>242</v>
      </c>
      <c r="E5" s="507" t="s">
        <v>2343</v>
      </c>
      <c r="F5" s="215" t="s">
        <v>2591</v>
      </c>
      <c r="G5" s="215" t="s">
        <v>2590</v>
      </c>
      <c r="H5" s="215" t="s">
        <v>2589</v>
      </c>
      <c r="I5" s="508" t="s">
        <v>2335</v>
      </c>
      <c r="J5" s="509" t="s">
        <v>2568</v>
      </c>
      <c r="K5" s="509" t="s">
        <v>53</v>
      </c>
      <c r="M5" s="429" t="s">
        <v>2140</v>
      </c>
    </row>
    <row r="6" spans="1:16" ht="15" x14ac:dyDescent="0.25">
      <c r="A6" s="501">
        <v>1</v>
      </c>
      <c r="B6" s="502" t="s">
        <v>134</v>
      </c>
      <c r="C6" s="502" t="s">
        <v>224</v>
      </c>
      <c r="D6" s="502" t="s">
        <v>133</v>
      </c>
      <c r="E6" s="503">
        <v>9842</v>
      </c>
      <c r="F6" s="504"/>
      <c r="G6" s="504"/>
      <c r="H6" s="510"/>
      <c r="I6" s="505"/>
      <c r="J6" s="506"/>
      <c r="K6" s="495" t="s">
        <v>2670</v>
      </c>
      <c r="M6" s="97" t="s">
        <v>244</v>
      </c>
      <c r="N6" s="158" t="s">
        <v>222</v>
      </c>
      <c r="O6" s="158" t="s">
        <v>223</v>
      </c>
      <c r="P6" s="159" t="s">
        <v>242</v>
      </c>
    </row>
    <row r="7" spans="1:16" ht="15" x14ac:dyDescent="0.25">
      <c r="A7" s="430">
        <v>2</v>
      </c>
      <c r="B7" s="418" t="s">
        <v>2019</v>
      </c>
      <c r="C7" s="418" t="s">
        <v>2328</v>
      </c>
      <c r="D7" s="418" t="s">
        <v>2329</v>
      </c>
      <c r="E7" s="494">
        <v>8121</v>
      </c>
      <c r="F7" s="496"/>
      <c r="G7" s="497"/>
      <c r="H7" s="498"/>
      <c r="I7" s="499"/>
      <c r="J7" s="495"/>
      <c r="K7" s="495" t="s">
        <v>785</v>
      </c>
      <c r="M7" s="151">
        <v>1</v>
      </c>
      <c r="N7" s="152" t="s">
        <v>1924</v>
      </c>
      <c r="O7" s="152" t="s">
        <v>1925</v>
      </c>
      <c r="P7" s="153" t="s">
        <v>1934</v>
      </c>
    </row>
    <row r="8" spans="1:16" ht="15" x14ac:dyDescent="0.25">
      <c r="A8" s="430">
        <v>3</v>
      </c>
      <c r="B8" s="418" t="s">
        <v>1927</v>
      </c>
      <c r="C8" s="418" t="s">
        <v>230</v>
      </c>
      <c r="D8" s="418" t="s">
        <v>2330</v>
      </c>
      <c r="E8" s="493">
        <v>2386</v>
      </c>
      <c r="F8" s="496"/>
      <c r="G8" s="497"/>
      <c r="H8" s="498"/>
      <c r="I8" s="499"/>
      <c r="J8" s="495"/>
      <c r="K8" s="495" t="s">
        <v>2671</v>
      </c>
      <c r="M8" s="151">
        <v>2</v>
      </c>
      <c r="N8" s="152" t="s">
        <v>1924</v>
      </c>
      <c r="O8" s="152" t="s">
        <v>1926</v>
      </c>
      <c r="P8" s="153" t="s">
        <v>1935</v>
      </c>
    </row>
    <row r="9" spans="1:16" ht="15" x14ac:dyDescent="0.25">
      <c r="A9" s="430">
        <v>4</v>
      </c>
      <c r="B9" s="418" t="s">
        <v>33</v>
      </c>
      <c r="C9" s="418" t="s">
        <v>227</v>
      </c>
      <c r="D9" s="418" t="s">
        <v>35</v>
      </c>
      <c r="E9" s="494">
        <v>8436</v>
      </c>
      <c r="F9" s="496"/>
      <c r="G9" s="497"/>
      <c r="H9" s="498"/>
      <c r="I9" s="499"/>
      <c r="J9" s="495"/>
      <c r="K9" s="495" t="s">
        <v>2670</v>
      </c>
      <c r="M9" s="151">
        <v>3</v>
      </c>
      <c r="N9" s="152" t="s">
        <v>225</v>
      </c>
      <c r="O9" s="152" t="s">
        <v>226</v>
      </c>
      <c r="P9" s="154" t="s">
        <v>254</v>
      </c>
    </row>
    <row r="10" spans="1:16" ht="15" x14ac:dyDescent="0.25">
      <c r="A10" s="430">
        <v>5</v>
      </c>
      <c r="B10" s="418" t="s">
        <v>199</v>
      </c>
      <c r="C10" s="418" t="s">
        <v>228</v>
      </c>
      <c r="D10" s="418" t="s">
        <v>200</v>
      </c>
      <c r="E10" s="494">
        <v>1155</v>
      </c>
      <c r="F10" s="496"/>
      <c r="G10" s="497"/>
      <c r="H10" s="498"/>
      <c r="I10" s="499"/>
      <c r="J10" s="495"/>
      <c r="K10" s="495" t="s">
        <v>785</v>
      </c>
      <c r="M10" s="151">
        <v>4</v>
      </c>
      <c r="N10" s="152" t="s">
        <v>1928</v>
      </c>
      <c r="O10" s="152" t="s">
        <v>1929</v>
      </c>
      <c r="P10" s="153" t="s">
        <v>1937</v>
      </c>
    </row>
    <row r="11" spans="1:16" ht="15" x14ac:dyDescent="0.25">
      <c r="A11" s="430">
        <v>6</v>
      </c>
      <c r="B11" s="418" t="s">
        <v>1928</v>
      </c>
      <c r="C11" s="418" t="s">
        <v>1929</v>
      </c>
      <c r="D11" s="418" t="s">
        <v>1937</v>
      </c>
      <c r="E11" s="493"/>
      <c r="F11" s="496"/>
      <c r="G11" s="497"/>
      <c r="H11" s="498"/>
      <c r="I11" s="87"/>
      <c r="J11" s="495"/>
      <c r="K11" s="495" t="s">
        <v>2671</v>
      </c>
      <c r="M11" s="151">
        <v>5</v>
      </c>
      <c r="N11" s="152" t="s">
        <v>114</v>
      </c>
      <c r="O11" s="152" t="s">
        <v>229</v>
      </c>
      <c r="P11" s="154" t="s">
        <v>112</v>
      </c>
    </row>
    <row r="12" spans="1:16" ht="15" x14ac:dyDescent="0.25">
      <c r="A12" s="430">
        <v>7</v>
      </c>
      <c r="B12" s="418" t="s">
        <v>114</v>
      </c>
      <c r="C12" s="418" t="s">
        <v>229</v>
      </c>
      <c r="D12" s="418" t="s">
        <v>112</v>
      </c>
      <c r="E12" s="494">
        <v>1395</v>
      </c>
      <c r="F12" s="496"/>
      <c r="G12" s="496"/>
      <c r="H12" s="498"/>
      <c r="I12" s="499"/>
      <c r="J12" s="500"/>
      <c r="K12" s="495" t="s">
        <v>2670</v>
      </c>
      <c r="M12" s="151">
        <v>6</v>
      </c>
      <c r="N12" s="152" t="s">
        <v>42</v>
      </c>
      <c r="O12" s="152" t="s">
        <v>226</v>
      </c>
      <c r="P12" s="154" t="s">
        <v>43</v>
      </c>
    </row>
    <row r="13" spans="1:16" ht="15" x14ac:dyDescent="0.25">
      <c r="A13" s="430">
        <v>8</v>
      </c>
      <c r="B13" s="418" t="s">
        <v>401</v>
      </c>
      <c r="C13" s="418" t="s">
        <v>402</v>
      </c>
      <c r="D13" s="418" t="s">
        <v>1938</v>
      </c>
      <c r="E13" s="494">
        <v>8557</v>
      </c>
      <c r="F13" s="496"/>
      <c r="G13" s="496"/>
      <c r="H13" s="498"/>
      <c r="I13" s="499"/>
      <c r="J13" s="495"/>
      <c r="K13" s="495" t="s">
        <v>785</v>
      </c>
      <c r="M13" s="151">
        <v>7</v>
      </c>
      <c r="N13" s="152" t="s">
        <v>156</v>
      </c>
      <c r="O13" s="152" t="s">
        <v>231</v>
      </c>
      <c r="P13" s="154" t="s">
        <v>155</v>
      </c>
    </row>
    <row r="14" spans="1:16" ht="15" x14ac:dyDescent="0.25">
      <c r="A14" s="430">
        <v>9</v>
      </c>
      <c r="B14" s="418" t="s">
        <v>42</v>
      </c>
      <c r="C14" s="418" t="s">
        <v>226</v>
      </c>
      <c r="D14" s="418" t="s">
        <v>43</v>
      </c>
      <c r="E14" s="494">
        <v>9841</v>
      </c>
      <c r="F14" s="496"/>
      <c r="G14" s="497"/>
      <c r="H14" s="498"/>
      <c r="I14" s="499"/>
      <c r="J14" s="495"/>
      <c r="K14" s="495" t="s">
        <v>2671</v>
      </c>
      <c r="M14" s="151">
        <v>8</v>
      </c>
      <c r="N14" s="152" t="s">
        <v>1931</v>
      </c>
      <c r="O14" s="152" t="s">
        <v>1932</v>
      </c>
      <c r="P14" s="153" t="s">
        <v>1940</v>
      </c>
    </row>
    <row r="15" spans="1:16" ht="15" x14ac:dyDescent="0.25">
      <c r="A15" s="430">
        <v>10</v>
      </c>
      <c r="B15" s="436" t="s">
        <v>2377</v>
      </c>
      <c r="C15" s="436" t="s">
        <v>2326</v>
      </c>
      <c r="D15" s="418" t="s">
        <v>2378</v>
      </c>
      <c r="F15" s="496"/>
      <c r="G15" s="497"/>
      <c r="H15" s="498"/>
      <c r="I15" s="87"/>
      <c r="J15" s="495"/>
      <c r="K15" s="495" t="s">
        <v>2670</v>
      </c>
      <c r="M15" s="151">
        <v>9</v>
      </c>
      <c r="N15" s="152" t="s">
        <v>319</v>
      </c>
      <c r="O15" s="152" t="s">
        <v>1933</v>
      </c>
      <c r="P15" s="155" t="s">
        <v>320</v>
      </c>
    </row>
    <row r="16" spans="1:16" ht="15" x14ac:dyDescent="0.25">
      <c r="A16" s="430">
        <v>11</v>
      </c>
      <c r="B16" s="418" t="s">
        <v>379</v>
      </c>
      <c r="C16" s="418" t="s">
        <v>1930</v>
      </c>
      <c r="D16" s="418" t="s">
        <v>1939</v>
      </c>
      <c r="E16" s="494">
        <v>8558</v>
      </c>
      <c r="F16" s="496"/>
      <c r="G16" s="497"/>
      <c r="H16" s="498"/>
      <c r="I16" s="499"/>
      <c r="J16" s="495"/>
      <c r="K16" s="495" t="s">
        <v>785</v>
      </c>
      <c r="M16" s="151">
        <v>10</v>
      </c>
      <c r="N16" s="152" t="s">
        <v>235</v>
      </c>
      <c r="O16" s="152" t="s">
        <v>2287</v>
      </c>
      <c r="P16" s="154" t="s">
        <v>252</v>
      </c>
    </row>
    <row r="17" spans="1:16" ht="15" x14ac:dyDescent="0.25">
      <c r="A17" s="430">
        <v>12</v>
      </c>
      <c r="B17" s="418" t="s">
        <v>2149</v>
      </c>
      <c r="C17" s="418" t="s">
        <v>2334</v>
      </c>
      <c r="D17" s="418" t="s">
        <v>2292</v>
      </c>
      <c r="E17" s="493"/>
      <c r="F17" s="496"/>
      <c r="G17" s="497"/>
      <c r="H17" s="498"/>
      <c r="I17" s="87"/>
      <c r="J17" s="495"/>
      <c r="K17" s="495" t="s">
        <v>2671</v>
      </c>
      <c r="M17" s="151">
        <v>11</v>
      </c>
      <c r="N17" s="152" t="s">
        <v>236</v>
      </c>
      <c r="O17" s="152" t="s">
        <v>237</v>
      </c>
      <c r="P17" s="154" t="s">
        <v>255</v>
      </c>
    </row>
    <row r="18" spans="1:16" ht="15.6" thickBot="1" x14ac:dyDescent="0.3">
      <c r="A18" s="430">
        <v>13</v>
      </c>
      <c r="B18" s="418" t="s">
        <v>2331</v>
      </c>
      <c r="C18" s="418" t="s">
        <v>2332</v>
      </c>
      <c r="D18" s="418" t="s">
        <v>2333</v>
      </c>
      <c r="E18" s="493"/>
      <c r="F18" s="496"/>
      <c r="G18" s="497"/>
      <c r="H18" s="498"/>
      <c r="I18" s="87"/>
      <c r="J18" s="495"/>
      <c r="K18" s="495" t="s">
        <v>2670</v>
      </c>
      <c r="M18" s="151">
        <v>12</v>
      </c>
      <c r="N18" s="156" t="s">
        <v>240</v>
      </c>
      <c r="O18" s="156" t="s">
        <v>241</v>
      </c>
      <c r="P18" s="157" t="s">
        <v>253</v>
      </c>
    </row>
    <row r="19" spans="1:16" ht="15" x14ac:dyDescent="0.25">
      <c r="A19" s="430">
        <v>14</v>
      </c>
      <c r="B19" s="418" t="s">
        <v>2147</v>
      </c>
      <c r="C19" s="418" t="s">
        <v>2144</v>
      </c>
      <c r="D19" s="418" t="s">
        <v>2148</v>
      </c>
      <c r="E19" s="493"/>
      <c r="F19" s="496"/>
      <c r="G19" s="497"/>
      <c r="H19" s="498"/>
      <c r="I19" s="87"/>
      <c r="J19" s="495"/>
      <c r="K19" s="495" t="s">
        <v>785</v>
      </c>
    </row>
    <row r="20" spans="1:16" ht="15" x14ac:dyDescent="0.25">
      <c r="A20" s="430">
        <v>15</v>
      </c>
      <c r="B20" s="418" t="s">
        <v>120</v>
      </c>
      <c r="C20" s="418" t="s">
        <v>230</v>
      </c>
      <c r="D20" s="418" t="s">
        <v>119</v>
      </c>
      <c r="E20" s="494">
        <v>1156</v>
      </c>
      <c r="F20" s="496"/>
      <c r="G20" s="496"/>
      <c r="H20" s="498"/>
      <c r="I20" s="499"/>
      <c r="J20" s="500"/>
      <c r="K20" s="495" t="s">
        <v>2671</v>
      </c>
    </row>
    <row r="21" spans="1:16" ht="15.6" thickBot="1" x14ac:dyDescent="0.3">
      <c r="A21" s="430">
        <v>16</v>
      </c>
      <c r="B21" s="418" t="s">
        <v>156</v>
      </c>
      <c r="C21" s="418" t="s">
        <v>231</v>
      </c>
      <c r="D21" s="418" t="s">
        <v>155</v>
      </c>
      <c r="E21" s="494">
        <v>9827</v>
      </c>
      <c r="F21" s="496"/>
      <c r="G21" s="497"/>
      <c r="H21" s="498"/>
      <c r="I21" s="499"/>
      <c r="J21" s="495"/>
      <c r="K21" s="495" t="s">
        <v>2670</v>
      </c>
      <c r="M21" s="429" t="s">
        <v>1942</v>
      </c>
      <c r="N21" s="429"/>
      <c r="O21" s="429"/>
      <c r="P21" s="429"/>
    </row>
    <row r="22" spans="1:16" ht="15" x14ac:dyDescent="0.25">
      <c r="A22" s="490">
        <v>17</v>
      </c>
      <c r="B22" s="491" t="s">
        <v>1929</v>
      </c>
      <c r="C22" s="491" t="s">
        <v>2191</v>
      </c>
      <c r="D22" s="491" t="s">
        <v>2293</v>
      </c>
      <c r="E22" s="494">
        <v>8411</v>
      </c>
      <c r="F22" s="496"/>
      <c r="G22" s="497"/>
      <c r="H22" s="498"/>
      <c r="I22" s="499"/>
      <c r="J22" s="495"/>
      <c r="K22" s="495" t="s">
        <v>785</v>
      </c>
      <c r="M22" s="162" t="s">
        <v>244</v>
      </c>
      <c r="N22" s="163" t="s">
        <v>222</v>
      </c>
      <c r="O22" s="163" t="s">
        <v>223</v>
      </c>
      <c r="P22" s="164" t="s">
        <v>242</v>
      </c>
    </row>
    <row r="23" spans="1:16" ht="15" x14ac:dyDescent="0.25">
      <c r="A23" s="430">
        <v>17</v>
      </c>
      <c r="B23" s="418" t="s">
        <v>1918</v>
      </c>
      <c r="C23" s="418" t="s">
        <v>1919</v>
      </c>
      <c r="D23" s="418" t="s">
        <v>1941</v>
      </c>
      <c r="E23" s="494">
        <v>8599</v>
      </c>
      <c r="F23" s="496"/>
      <c r="G23" s="497"/>
      <c r="H23" s="498"/>
      <c r="I23" s="499"/>
      <c r="J23" s="500"/>
      <c r="K23" s="495" t="s">
        <v>2671</v>
      </c>
      <c r="M23" s="165">
        <v>1</v>
      </c>
      <c r="N23" s="160" t="s">
        <v>236</v>
      </c>
      <c r="O23" s="160" t="s">
        <v>237</v>
      </c>
      <c r="P23" s="161" t="s">
        <v>255</v>
      </c>
    </row>
    <row r="24" spans="1:16" ht="15" x14ac:dyDescent="0.25">
      <c r="A24" s="430">
        <v>18</v>
      </c>
      <c r="B24" s="418" t="s">
        <v>192</v>
      </c>
      <c r="C24" s="418" t="s">
        <v>232</v>
      </c>
      <c r="D24" s="418" t="s">
        <v>193</v>
      </c>
      <c r="E24" s="494">
        <v>9587</v>
      </c>
      <c r="F24" s="496"/>
      <c r="G24" s="497"/>
      <c r="H24" s="498"/>
      <c r="I24" s="499"/>
      <c r="J24" s="500"/>
      <c r="K24" s="495" t="s">
        <v>2670</v>
      </c>
      <c r="M24" s="165">
        <v>2</v>
      </c>
      <c r="N24" s="160" t="s">
        <v>134</v>
      </c>
      <c r="O24" s="160" t="s">
        <v>224</v>
      </c>
      <c r="P24" s="161" t="s">
        <v>133</v>
      </c>
    </row>
    <row r="25" spans="1:16" ht="15" x14ac:dyDescent="0.25">
      <c r="A25" s="430">
        <v>19</v>
      </c>
      <c r="B25" s="418" t="s">
        <v>34</v>
      </c>
      <c r="C25" s="418" t="s">
        <v>233</v>
      </c>
      <c r="D25" s="418" t="s">
        <v>149</v>
      </c>
      <c r="E25" s="494">
        <v>9840</v>
      </c>
      <c r="F25" s="496"/>
      <c r="G25" s="497"/>
      <c r="H25" s="498"/>
      <c r="I25" s="499"/>
      <c r="J25" s="495"/>
      <c r="K25" s="495" t="s">
        <v>785</v>
      </c>
      <c r="M25" s="165">
        <v>3</v>
      </c>
      <c r="N25" s="160" t="s">
        <v>24</v>
      </c>
      <c r="O25" s="160" t="s">
        <v>239</v>
      </c>
      <c r="P25" s="161" t="s">
        <v>25</v>
      </c>
    </row>
    <row r="26" spans="1:16" ht="15" x14ac:dyDescent="0.25">
      <c r="A26" s="430">
        <v>20</v>
      </c>
      <c r="B26" s="418" t="s">
        <v>178</v>
      </c>
      <c r="C26" s="418" t="s">
        <v>234</v>
      </c>
      <c r="D26" s="418" t="s">
        <v>179</v>
      </c>
      <c r="E26" s="494">
        <v>8459</v>
      </c>
      <c r="F26" s="496"/>
      <c r="G26" s="497"/>
      <c r="H26" s="498"/>
      <c r="I26" s="499"/>
      <c r="J26" s="495"/>
      <c r="K26" s="495" t="s">
        <v>2671</v>
      </c>
      <c r="M26" s="165">
        <v>4</v>
      </c>
      <c r="N26" s="160" t="s">
        <v>114</v>
      </c>
      <c r="O26" s="160" t="s">
        <v>229</v>
      </c>
      <c r="P26" s="161" t="s">
        <v>112</v>
      </c>
    </row>
    <row r="27" spans="1:16" ht="15" x14ac:dyDescent="0.25">
      <c r="A27" s="430">
        <v>21</v>
      </c>
      <c r="B27" s="418" t="s">
        <v>246</v>
      </c>
      <c r="C27" s="418" t="s">
        <v>245</v>
      </c>
      <c r="D27" s="418" t="s">
        <v>256</v>
      </c>
      <c r="E27" s="494">
        <v>9418</v>
      </c>
      <c r="F27" s="496"/>
      <c r="G27" s="497"/>
      <c r="H27" s="498"/>
      <c r="I27" s="499"/>
      <c r="J27" s="495"/>
      <c r="K27" s="495" t="s">
        <v>2670</v>
      </c>
      <c r="M27" s="165">
        <v>5</v>
      </c>
      <c r="N27" s="160" t="s">
        <v>120</v>
      </c>
      <c r="O27" s="160" t="s">
        <v>230</v>
      </c>
      <c r="P27" s="161" t="s">
        <v>119</v>
      </c>
    </row>
    <row r="28" spans="1:16" ht="15" x14ac:dyDescent="0.25">
      <c r="A28" s="430">
        <v>22</v>
      </c>
      <c r="B28" s="418" t="s">
        <v>1931</v>
      </c>
      <c r="C28" s="418" t="s">
        <v>1932</v>
      </c>
      <c r="D28" s="418" t="s">
        <v>1940</v>
      </c>
      <c r="E28" s="493"/>
      <c r="F28" s="496"/>
      <c r="G28" s="497"/>
      <c r="H28" s="498"/>
      <c r="I28" s="87"/>
      <c r="J28" s="495"/>
      <c r="K28" s="495" t="s">
        <v>785</v>
      </c>
      <c r="M28" s="165">
        <v>6</v>
      </c>
      <c r="N28" s="160" t="s">
        <v>235</v>
      </c>
      <c r="O28" s="160" t="s">
        <v>2287</v>
      </c>
      <c r="P28" s="161" t="s">
        <v>252</v>
      </c>
    </row>
    <row r="29" spans="1:16" ht="15" x14ac:dyDescent="0.25">
      <c r="A29" s="430">
        <v>23</v>
      </c>
      <c r="B29" s="418" t="s">
        <v>319</v>
      </c>
      <c r="C29" s="418" t="s">
        <v>1933</v>
      </c>
      <c r="D29" s="418" t="s">
        <v>320</v>
      </c>
      <c r="E29" s="494">
        <v>8295</v>
      </c>
      <c r="F29" s="496"/>
      <c r="G29" s="497"/>
      <c r="H29" s="498"/>
      <c r="I29" s="499"/>
      <c r="J29" s="495"/>
      <c r="K29" s="495" t="s">
        <v>2671</v>
      </c>
      <c r="M29" s="165">
        <v>7</v>
      </c>
      <c r="N29" s="160" t="s">
        <v>1928</v>
      </c>
      <c r="O29" s="160" t="s">
        <v>1929</v>
      </c>
      <c r="P29" s="161" t="s">
        <v>1937</v>
      </c>
    </row>
    <row r="30" spans="1:16" ht="15" x14ac:dyDescent="0.25">
      <c r="A30" s="430">
        <v>24</v>
      </c>
      <c r="B30" s="418" t="s">
        <v>235</v>
      </c>
      <c r="C30" s="418" t="s">
        <v>2287</v>
      </c>
      <c r="D30" s="418" t="s">
        <v>252</v>
      </c>
      <c r="E30" s="494">
        <v>9836</v>
      </c>
      <c r="F30" s="496"/>
      <c r="G30" s="497"/>
      <c r="H30" s="498"/>
      <c r="I30" s="87"/>
      <c r="J30" s="495"/>
      <c r="K30" s="495" t="s">
        <v>2670</v>
      </c>
      <c r="M30" s="165">
        <v>8</v>
      </c>
      <c r="N30" s="160" t="s">
        <v>2141</v>
      </c>
      <c r="O30" s="160" t="s">
        <v>2142</v>
      </c>
      <c r="P30" s="161" t="s">
        <v>2143</v>
      </c>
    </row>
    <row r="31" spans="1:16" ht="15.6" thickBot="1" x14ac:dyDescent="0.3">
      <c r="A31" s="430">
        <v>25</v>
      </c>
      <c r="B31" s="418" t="s">
        <v>2325</v>
      </c>
      <c r="C31" s="418" t="s">
        <v>2326</v>
      </c>
      <c r="D31" s="418" t="s">
        <v>2327</v>
      </c>
      <c r="E31" s="494">
        <v>8337</v>
      </c>
      <c r="F31" s="496"/>
      <c r="G31" s="497"/>
      <c r="H31" s="498"/>
      <c r="I31" s="499"/>
      <c r="J31" s="495"/>
      <c r="K31" s="495" t="s">
        <v>785</v>
      </c>
      <c r="M31" s="165">
        <v>9</v>
      </c>
      <c r="N31" s="296" t="s">
        <v>2147</v>
      </c>
      <c r="O31" s="160" t="s">
        <v>2144</v>
      </c>
      <c r="P31" s="297" t="s">
        <v>2148</v>
      </c>
    </row>
    <row r="32" spans="1:16" ht="15" x14ac:dyDescent="0.25">
      <c r="A32" s="430">
        <v>26</v>
      </c>
      <c r="B32" s="418" t="s">
        <v>2141</v>
      </c>
      <c r="C32" s="418" t="s">
        <v>2142</v>
      </c>
      <c r="D32" s="418" t="s">
        <v>2143</v>
      </c>
      <c r="E32" s="493"/>
      <c r="F32" s="496"/>
      <c r="G32" s="497"/>
      <c r="H32" s="498"/>
      <c r="I32" s="499"/>
      <c r="J32" s="495"/>
      <c r="K32" s="495" t="s">
        <v>2671</v>
      </c>
      <c r="M32" s="165">
        <v>10</v>
      </c>
      <c r="N32" s="160" t="s">
        <v>1931</v>
      </c>
      <c r="O32" s="160" t="s">
        <v>1932</v>
      </c>
      <c r="P32" s="161" t="s">
        <v>1940</v>
      </c>
    </row>
    <row r="33" spans="1:18" ht="15" x14ac:dyDescent="0.25">
      <c r="A33" s="430">
        <v>27</v>
      </c>
      <c r="B33" s="418" t="s">
        <v>236</v>
      </c>
      <c r="C33" s="418" t="s">
        <v>237</v>
      </c>
      <c r="D33" s="418" t="s">
        <v>255</v>
      </c>
      <c r="E33" s="494">
        <v>8553</v>
      </c>
      <c r="F33" s="496"/>
      <c r="G33" s="496"/>
      <c r="H33" s="498"/>
      <c r="I33" s="87"/>
      <c r="J33" s="500"/>
      <c r="K33" s="495" t="s">
        <v>2670</v>
      </c>
      <c r="M33" s="165">
        <v>10</v>
      </c>
      <c r="N33" s="160" t="s">
        <v>2179</v>
      </c>
      <c r="O33" s="160" t="s">
        <v>245</v>
      </c>
      <c r="P33" s="161" t="s">
        <v>256</v>
      </c>
    </row>
    <row r="34" spans="1:18" ht="15" x14ac:dyDescent="0.25">
      <c r="A34" s="430">
        <v>28</v>
      </c>
      <c r="B34" s="418" t="s">
        <v>24</v>
      </c>
      <c r="C34" s="418" t="s">
        <v>239</v>
      </c>
      <c r="D34" s="418" t="s">
        <v>25</v>
      </c>
      <c r="E34" s="494">
        <v>2313</v>
      </c>
      <c r="F34" s="496"/>
      <c r="G34" s="497"/>
      <c r="H34" s="498"/>
      <c r="I34" s="499"/>
      <c r="J34" s="495"/>
      <c r="K34" s="495" t="s">
        <v>785</v>
      </c>
      <c r="M34" s="165">
        <v>10</v>
      </c>
      <c r="N34" s="160" t="s">
        <v>2180</v>
      </c>
      <c r="O34" s="160" t="s">
        <v>1930</v>
      </c>
      <c r="P34" s="161" t="s">
        <v>1939</v>
      </c>
    </row>
    <row r="35" spans="1:18" ht="15" x14ac:dyDescent="0.25">
      <c r="A35" s="430">
        <v>29</v>
      </c>
      <c r="B35" s="418" t="s">
        <v>240</v>
      </c>
      <c r="C35" s="418" t="s">
        <v>241</v>
      </c>
      <c r="D35" s="418" t="s">
        <v>253</v>
      </c>
      <c r="E35" s="494">
        <v>8179</v>
      </c>
      <c r="F35" s="496"/>
      <c r="G35" s="497"/>
      <c r="H35" s="498"/>
      <c r="I35" s="499"/>
      <c r="J35" s="495"/>
      <c r="K35" s="495" t="s">
        <v>2671</v>
      </c>
      <c r="M35" s="165">
        <v>10</v>
      </c>
      <c r="N35" s="160" t="s">
        <v>2181</v>
      </c>
      <c r="O35" s="160" t="s">
        <v>231</v>
      </c>
      <c r="P35" s="161" t="s">
        <v>155</v>
      </c>
    </row>
    <row r="36" spans="1:18" ht="15" x14ac:dyDescent="0.25">
      <c r="A36" s="430">
        <v>30</v>
      </c>
      <c r="B36" s="418" t="s">
        <v>2344</v>
      </c>
      <c r="C36" s="418" t="s">
        <v>2345</v>
      </c>
      <c r="D36" s="418" t="s">
        <v>2371</v>
      </c>
      <c r="E36" s="494">
        <v>9549</v>
      </c>
      <c r="F36" s="496"/>
      <c r="G36" s="497"/>
      <c r="H36" s="498"/>
      <c r="I36" s="87"/>
      <c r="J36" s="500"/>
      <c r="K36" s="495" t="s">
        <v>2670</v>
      </c>
      <c r="M36" s="165">
        <v>10</v>
      </c>
      <c r="N36" s="522" t="s">
        <v>208</v>
      </c>
      <c r="O36" s="522" t="s">
        <v>238</v>
      </c>
      <c r="P36" s="523" t="s">
        <v>214</v>
      </c>
      <c r="Q36" s="329"/>
      <c r="R36" t="s">
        <v>2184</v>
      </c>
    </row>
    <row r="37" spans="1:18" ht="15.6" thickBot="1" x14ac:dyDescent="0.3">
      <c r="A37" s="430">
        <v>31</v>
      </c>
      <c r="B37" s="418" t="s">
        <v>2346</v>
      </c>
      <c r="C37" s="418" t="s">
        <v>2347</v>
      </c>
      <c r="D37" s="418" t="s">
        <v>2369</v>
      </c>
      <c r="E37" s="494">
        <v>9859</v>
      </c>
      <c r="F37" s="496"/>
      <c r="G37" s="496"/>
      <c r="H37" s="498"/>
      <c r="I37" s="87"/>
      <c r="J37" s="495"/>
      <c r="K37" s="495" t="s">
        <v>785</v>
      </c>
      <c r="M37" s="166">
        <v>10</v>
      </c>
      <c r="N37" s="296" t="s">
        <v>2182</v>
      </c>
      <c r="O37" s="296" t="s">
        <v>228</v>
      </c>
      <c r="P37" s="328" t="s">
        <v>2183</v>
      </c>
      <c r="Q37" s="329"/>
      <c r="R37" s="85" t="s">
        <v>2184</v>
      </c>
    </row>
    <row r="38" spans="1:18" s="85" customFormat="1" ht="15" x14ac:dyDescent="0.25">
      <c r="A38" s="430">
        <v>32</v>
      </c>
      <c r="B38" s="418" t="s">
        <v>2348</v>
      </c>
      <c r="C38" s="418" t="s">
        <v>228</v>
      </c>
      <c r="D38" s="418" t="s">
        <v>2375</v>
      </c>
      <c r="E38" s="494">
        <v>1161</v>
      </c>
      <c r="F38" s="496"/>
      <c r="G38" s="497"/>
      <c r="H38" s="498"/>
      <c r="I38" s="87"/>
      <c r="J38" s="495"/>
      <c r="K38" s="495" t="s">
        <v>2671</v>
      </c>
      <c r="M38"/>
      <c r="N38"/>
      <c r="O38"/>
      <c r="P38"/>
      <c r="Q38"/>
      <c r="R38"/>
    </row>
    <row r="39" spans="1:18" ht="15" x14ac:dyDescent="0.25">
      <c r="A39" s="430">
        <v>33</v>
      </c>
      <c r="B39" s="418" t="s">
        <v>2349</v>
      </c>
      <c r="C39" s="418" t="s">
        <v>2350</v>
      </c>
      <c r="D39" s="418" t="s">
        <v>2370</v>
      </c>
      <c r="E39" s="494">
        <v>8560</v>
      </c>
      <c r="F39" s="496"/>
      <c r="G39" s="497"/>
      <c r="H39" s="498"/>
      <c r="I39" s="87"/>
      <c r="J39" s="495"/>
      <c r="K39" s="495" t="s">
        <v>2670</v>
      </c>
      <c r="M39" s="85"/>
      <c r="N39" s="85"/>
      <c r="O39" s="85"/>
      <c r="P39" s="85"/>
      <c r="Q39" s="85"/>
      <c r="R39" s="85"/>
    </row>
    <row r="40" spans="1:18" ht="15" x14ac:dyDescent="0.25">
      <c r="A40" s="430">
        <v>34</v>
      </c>
      <c r="B40" s="418" t="s">
        <v>2351</v>
      </c>
      <c r="C40" s="418" t="s">
        <v>2352</v>
      </c>
      <c r="D40" s="418" t="s">
        <v>2376</v>
      </c>
      <c r="E40" s="494">
        <v>1620</v>
      </c>
      <c r="F40" s="496"/>
      <c r="G40" s="497"/>
      <c r="H40" s="498"/>
      <c r="I40" s="87"/>
      <c r="J40" s="495"/>
      <c r="K40" s="495" t="s">
        <v>785</v>
      </c>
    </row>
    <row r="41" spans="1:18" ht="15" x14ac:dyDescent="0.25">
      <c r="A41" s="430">
        <v>35</v>
      </c>
      <c r="B41" s="418" t="s">
        <v>2353</v>
      </c>
      <c r="C41" s="418" t="s">
        <v>2354</v>
      </c>
      <c r="D41" s="418" t="s">
        <v>2373</v>
      </c>
      <c r="E41" s="494">
        <v>1568</v>
      </c>
      <c r="F41" s="496"/>
      <c r="G41" s="497"/>
      <c r="H41" s="498"/>
      <c r="I41" s="87"/>
      <c r="J41" s="495"/>
      <c r="K41" s="495" t="s">
        <v>2671</v>
      </c>
    </row>
    <row r="42" spans="1:18" ht="15" x14ac:dyDescent="0.25">
      <c r="A42" s="430">
        <v>36</v>
      </c>
      <c r="B42" s="418" t="s">
        <v>2353</v>
      </c>
      <c r="C42" s="418" t="s">
        <v>2332</v>
      </c>
      <c r="D42" s="418" t="s">
        <v>2372</v>
      </c>
      <c r="E42" s="494">
        <v>9974</v>
      </c>
      <c r="F42" s="496"/>
      <c r="G42" s="497"/>
      <c r="H42" s="498"/>
      <c r="I42" s="87"/>
      <c r="J42" s="495"/>
      <c r="K42" s="495" t="s">
        <v>2670</v>
      </c>
    </row>
    <row r="43" spans="1:18" ht="15" x14ac:dyDescent="0.25">
      <c r="A43" s="430">
        <v>37</v>
      </c>
      <c r="B43" s="418" t="s">
        <v>2355</v>
      </c>
      <c r="C43" s="418" t="s">
        <v>2356</v>
      </c>
      <c r="D43" s="418" t="s">
        <v>2374</v>
      </c>
      <c r="E43" s="494">
        <v>1065</v>
      </c>
      <c r="F43" s="496"/>
      <c r="G43" s="496"/>
      <c r="H43" s="498"/>
      <c r="I43" s="87"/>
      <c r="J43" s="495"/>
      <c r="K43" s="495" t="s">
        <v>785</v>
      </c>
    </row>
    <row r="44" spans="1:18" ht="15" x14ac:dyDescent="0.25">
      <c r="A44" s="430">
        <v>38</v>
      </c>
      <c r="B44" s="418" t="s">
        <v>337</v>
      </c>
      <c r="C44" s="418" t="s">
        <v>2357</v>
      </c>
      <c r="D44" s="418" t="s">
        <v>1936</v>
      </c>
      <c r="E44" s="494">
        <v>8554</v>
      </c>
      <c r="F44" s="496"/>
      <c r="G44" s="496"/>
      <c r="H44" s="498"/>
      <c r="I44" s="87"/>
      <c r="J44" s="500"/>
      <c r="K44" s="495" t="s">
        <v>2671</v>
      </c>
    </row>
    <row r="45" spans="1:18" ht="15" x14ac:dyDescent="0.25">
      <c r="A45" s="430">
        <v>39</v>
      </c>
      <c r="B45" s="418" t="s">
        <v>2358</v>
      </c>
      <c r="C45" s="418" t="s">
        <v>231</v>
      </c>
      <c r="D45" s="418" t="s">
        <v>2368</v>
      </c>
      <c r="E45" s="493"/>
      <c r="F45" s="496"/>
      <c r="G45" s="497"/>
      <c r="H45" s="498"/>
      <c r="I45" s="87"/>
      <c r="J45" s="87"/>
      <c r="K45" s="495" t="s">
        <v>2670</v>
      </c>
    </row>
    <row r="46" spans="1:18" s="85" customFormat="1" ht="15" x14ac:dyDescent="0.25">
      <c r="A46" s="430">
        <v>40</v>
      </c>
      <c r="B46" s="418" t="s">
        <v>2381</v>
      </c>
      <c r="C46" s="418" t="s">
        <v>2382</v>
      </c>
      <c r="D46" s="418" t="s">
        <v>2383</v>
      </c>
      <c r="E46" s="493"/>
      <c r="F46" s="496"/>
      <c r="G46" s="497"/>
      <c r="H46" s="498"/>
      <c r="I46" s="87"/>
      <c r="J46" s="87"/>
      <c r="K46" s="495" t="s">
        <v>785</v>
      </c>
    </row>
    <row r="47" spans="1:18" s="85" customFormat="1" ht="15" x14ac:dyDescent="0.25">
      <c r="A47" s="430">
        <v>41</v>
      </c>
      <c r="B47" s="418" t="s">
        <v>2584</v>
      </c>
      <c r="C47" s="418" t="s">
        <v>2585</v>
      </c>
      <c r="D47" s="418" t="s">
        <v>2586</v>
      </c>
      <c r="E47" s="493"/>
      <c r="F47" s="496"/>
      <c r="G47" s="497"/>
      <c r="H47" s="498"/>
      <c r="I47" s="87"/>
      <c r="J47" s="87"/>
      <c r="K47" s="495" t="s">
        <v>2671</v>
      </c>
    </row>
    <row r="48" spans="1:18" ht="15" x14ac:dyDescent="0.25">
      <c r="A48" s="430">
        <v>42</v>
      </c>
      <c r="B48" s="418" t="s">
        <v>2346</v>
      </c>
      <c r="C48" s="418" t="s">
        <v>2578</v>
      </c>
      <c r="D48" s="418" t="s">
        <v>2579</v>
      </c>
      <c r="E48" s="493"/>
      <c r="F48" s="496"/>
      <c r="G48" s="497"/>
      <c r="H48" s="498"/>
      <c r="I48" s="87"/>
      <c r="J48" s="87"/>
      <c r="K48" s="495" t="s">
        <v>2670</v>
      </c>
    </row>
    <row r="49" spans="1:11" ht="15" x14ac:dyDescent="0.25">
      <c r="A49" s="437">
        <v>43</v>
      </c>
      <c r="B49" s="418" t="s">
        <v>2632</v>
      </c>
      <c r="C49" s="418" t="s">
        <v>2633</v>
      </c>
      <c r="D49" s="418" t="s">
        <v>2629</v>
      </c>
      <c r="E49" s="77"/>
      <c r="F49" s="87"/>
      <c r="G49" s="87"/>
      <c r="H49" s="87"/>
      <c r="I49" s="87"/>
      <c r="J49" s="87"/>
      <c r="K49" s="495" t="s">
        <v>785</v>
      </c>
    </row>
    <row r="50" spans="1:11" s="85" customFormat="1" ht="15" x14ac:dyDescent="0.25">
      <c r="A50" s="437">
        <v>44</v>
      </c>
      <c r="B50" s="418" t="s">
        <v>2631</v>
      </c>
      <c r="C50" s="418" t="s">
        <v>2578</v>
      </c>
      <c r="D50" s="418" t="s">
        <v>2630</v>
      </c>
      <c r="E50" s="77"/>
      <c r="F50" s="87"/>
      <c r="G50" s="87"/>
      <c r="H50" s="87"/>
      <c r="I50" s="87"/>
      <c r="J50" s="87"/>
      <c r="K50" s="495" t="s">
        <v>2671</v>
      </c>
    </row>
    <row r="51" spans="1:11" s="85" customFormat="1" ht="15" x14ac:dyDescent="0.25">
      <c r="A51" s="430">
        <v>45</v>
      </c>
      <c r="B51" s="418" t="s">
        <v>2595</v>
      </c>
      <c r="C51" s="418" t="s">
        <v>2634</v>
      </c>
      <c r="D51" s="418" t="s">
        <v>2635</v>
      </c>
      <c r="E51" s="77"/>
      <c r="F51" s="496"/>
      <c r="G51" s="497"/>
      <c r="H51" s="498"/>
      <c r="I51" s="87"/>
      <c r="J51" s="87"/>
      <c r="K51" s="495" t="s">
        <v>2670</v>
      </c>
    </row>
    <row r="52" spans="1:11" s="85" customFormat="1" ht="15" x14ac:dyDescent="0.25">
      <c r="A52" s="437">
        <v>46</v>
      </c>
      <c r="B52" s="418" t="s">
        <v>208</v>
      </c>
      <c r="C52" s="418" t="s">
        <v>2636</v>
      </c>
      <c r="D52" s="418" t="s">
        <v>2637</v>
      </c>
      <c r="E52" s="77"/>
      <c r="F52" s="496"/>
      <c r="G52" s="497"/>
      <c r="H52" s="498"/>
      <c r="I52" s="87"/>
      <c r="J52" s="87"/>
      <c r="K52" s="495" t="s">
        <v>785</v>
      </c>
    </row>
    <row r="53" spans="1:11" s="85" customFormat="1" ht="15" x14ac:dyDescent="0.25">
      <c r="A53" s="437">
        <v>47</v>
      </c>
      <c r="B53" s="418"/>
      <c r="C53" s="418"/>
      <c r="D53" s="418"/>
      <c r="E53" s="77"/>
      <c r="F53" s="87"/>
      <c r="G53" s="87"/>
      <c r="H53" s="87"/>
      <c r="I53" s="87"/>
      <c r="J53" s="87"/>
      <c r="K53" s="495"/>
    </row>
    <row r="54" spans="1:11" x14ac:dyDescent="0.25">
      <c r="I54" s="85"/>
    </row>
    <row r="55" spans="1:11" s="85" customFormat="1" x14ac:dyDescent="0.25">
      <c r="D55" s="86"/>
      <c r="E55" s="86"/>
    </row>
    <row r="56" spans="1:11" s="85" customFormat="1" x14ac:dyDescent="0.25">
      <c r="D56" s="86"/>
      <c r="E56" s="86"/>
    </row>
    <row r="57" spans="1:11" s="85" customFormat="1" x14ac:dyDescent="0.25">
      <c r="D57" s="86"/>
      <c r="E57" s="86"/>
    </row>
    <row r="58" spans="1:11" ht="15.6" x14ac:dyDescent="0.3">
      <c r="A58" s="492" t="s">
        <v>2588</v>
      </c>
      <c r="I58" s="85"/>
    </row>
    <row r="59" spans="1:11" ht="15" x14ac:dyDescent="0.25">
      <c r="A59" s="437"/>
      <c r="B59" s="418"/>
      <c r="C59" s="418"/>
      <c r="D59" s="418" t="s">
        <v>265</v>
      </c>
      <c r="E59" s="418"/>
      <c r="F59" s="496"/>
      <c r="G59" s="497"/>
      <c r="H59" s="498"/>
      <c r="I59" s="87"/>
      <c r="J59" s="87"/>
    </row>
    <row r="60" spans="1:11" ht="15" x14ac:dyDescent="0.25">
      <c r="A60" s="437"/>
      <c r="B60" s="418"/>
      <c r="C60" s="418"/>
      <c r="D60" s="418" t="s">
        <v>258</v>
      </c>
      <c r="E60" s="418"/>
      <c r="F60" s="496"/>
      <c r="G60" s="497"/>
      <c r="H60" s="498"/>
      <c r="I60" s="87"/>
      <c r="J60" s="87"/>
    </row>
    <row r="61" spans="1:11" ht="15" x14ac:dyDescent="0.25">
      <c r="A61" s="437"/>
      <c r="B61" s="418"/>
      <c r="C61" s="418"/>
      <c r="D61" s="418" t="s">
        <v>266</v>
      </c>
      <c r="E61" s="418"/>
      <c r="F61" s="496"/>
      <c r="G61" s="497"/>
      <c r="H61" s="498"/>
      <c r="I61" s="87"/>
      <c r="J61" s="87"/>
    </row>
    <row r="62" spans="1:11" ht="15" x14ac:dyDescent="0.25">
      <c r="A62" s="437"/>
      <c r="B62" s="418"/>
      <c r="C62" s="418"/>
      <c r="D62" s="418" t="s">
        <v>264</v>
      </c>
      <c r="E62" s="418"/>
      <c r="F62" s="496"/>
      <c r="G62" s="497"/>
      <c r="H62" s="498"/>
      <c r="I62" s="87"/>
      <c r="J62" s="87"/>
    </row>
    <row r="63" spans="1:11" ht="15" x14ac:dyDescent="0.25">
      <c r="A63" s="437"/>
      <c r="B63" s="418"/>
      <c r="C63" s="418"/>
      <c r="D63" s="418" t="s">
        <v>268</v>
      </c>
      <c r="E63" s="418"/>
      <c r="F63" s="496"/>
      <c r="G63" s="497"/>
      <c r="H63" s="498"/>
      <c r="I63" s="87"/>
      <c r="J63" s="87"/>
    </row>
    <row r="64" spans="1:11" ht="15" x14ac:dyDescent="0.25">
      <c r="A64" s="513"/>
      <c r="B64" s="514"/>
      <c r="C64" s="514"/>
      <c r="D64" s="514" t="s">
        <v>267</v>
      </c>
      <c r="E64" s="514"/>
      <c r="F64" s="515"/>
      <c r="G64" s="516"/>
      <c r="H64" s="517"/>
      <c r="I64" s="518"/>
      <c r="J64" s="518"/>
    </row>
    <row r="65" spans="1:10" ht="15" x14ac:dyDescent="0.25">
      <c r="A65" s="437"/>
      <c r="B65" s="418"/>
      <c r="C65" s="418"/>
      <c r="D65" s="418" t="s">
        <v>204</v>
      </c>
      <c r="E65" s="418"/>
      <c r="F65" s="496"/>
      <c r="G65" s="497"/>
      <c r="H65" s="498"/>
      <c r="I65" s="87"/>
      <c r="J65" s="87"/>
    </row>
    <row r="66" spans="1:10" ht="15" x14ac:dyDescent="0.25">
      <c r="A66" s="437"/>
      <c r="B66" s="418"/>
      <c r="C66" s="418"/>
      <c r="D66" s="418" t="s">
        <v>347</v>
      </c>
      <c r="E66" s="418"/>
      <c r="F66" s="496"/>
      <c r="G66" s="497"/>
      <c r="H66" s="498"/>
      <c r="I66" s="87"/>
      <c r="J66" s="87"/>
    </row>
    <row r="67" spans="1:10" ht="15" x14ac:dyDescent="0.25">
      <c r="A67" s="437"/>
      <c r="B67" s="418"/>
      <c r="C67" s="418"/>
      <c r="D67" s="418" t="s">
        <v>1954</v>
      </c>
      <c r="E67" s="418"/>
      <c r="F67" s="496"/>
      <c r="G67" s="497"/>
      <c r="H67" s="498"/>
      <c r="I67" s="87"/>
      <c r="J67" s="87"/>
    </row>
    <row r="68" spans="1:10" ht="15" x14ac:dyDescent="0.25">
      <c r="A68" s="437"/>
      <c r="B68" s="418"/>
      <c r="C68" s="418"/>
      <c r="D68" s="418" t="s">
        <v>1961</v>
      </c>
      <c r="E68" s="418"/>
      <c r="F68" s="496"/>
      <c r="G68" s="497"/>
      <c r="H68" s="498"/>
      <c r="I68" s="87"/>
      <c r="J68" s="87"/>
    </row>
    <row r="69" spans="1:10" ht="15" x14ac:dyDescent="0.25">
      <c r="A69" s="437"/>
      <c r="B69" s="418"/>
      <c r="C69" s="418"/>
      <c r="D69" s="418" t="s">
        <v>2056</v>
      </c>
      <c r="E69" s="418"/>
      <c r="F69" s="496"/>
      <c r="G69" s="497"/>
      <c r="H69" s="498"/>
      <c r="I69" s="87"/>
      <c r="J69" s="87"/>
    </row>
    <row r="70" spans="1:10" s="519" customFormat="1" ht="15" x14ac:dyDescent="0.25">
      <c r="A70" s="513"/>
      <c r="B70" s="514"/>
      <c r="C70" s="514"/>
      <c r="D70" s="514" t="s">
        <v>2094</v>
      </c>
      <c r="E70" s="514"/>
      <c r="F70" s="515"/>
      <c r="G70" s="516"/>
      <c r="H70" s="517"/>
      <c r="I70" s="518"/>
      <c r="J70" s="518"/>
    </row>
    <row r="71" spans="1:10" ht="15" x14ac:dyDescent="0.25">
      <c r="A71" s="437"/>
      <c r="B71" s="418"/>
      <c r="C71" s="418"/>
      <c r="D71" s="418" t="s">
        <v>2097</v>
      </c>
      <c r="E71" s="418"/>
      <c r="F71" s="496"/>
      <c r="G71" s="497"/>
      <c r="H71" s="498"/>
      <c r="I71" s="87"/>
      <c r="J71" s="87"/>
    </row>
    <row r="72" spans="1:10" ht="15" x14ac:dyDescent="0.25">
      <c r="A72" s="437"/>
      <c r="B72" s="418"/>
      <c r="C72" s="418"/>
      <c r="D72" s="418" t="s">
        <v>2139</v>
      </c>
      <c r="E72" s="418"/>
      <c r="F72" s="496"/>
      <c r="G72" s="497"/>
      <c r="H72" s="498"/>
      <c r="I72" s="87"/>
      <c r="J72" s="87"/>
    </row>
    <row r="73" spans="1:10" ht="15" x14ac:dyDescent="0.25">
      <c r="A73" s="437"/>
      <c r="B73" s="418"/>
      <c r="C73" s="418"/>
      <c r="D73" s="418" t="s">
        <v>2150</v>
      </c>
      <c r="E73" s="418"/>
      <c r="F73" s="496"/>
      <c r="G73" s="497"/>
      <c r="H73" s="498"/>
      <c r="I73" s="87"/>
      <c r="J73" s="87"/>
    </row>
    <row r="74" spans="1:10" ht="15" x14ac:dyDescent="0.25">
      <c r="A74" s="437"/>
      <c r="B74" s="418"/>
      <c r="C74" s="418"/>
      <c r="D74" s="418" t="s">
        <v>2587</v>
      </c>
      <c r="E74" s="418"/>
      <c r="F74" s="496"/>
      <c r="G74" s="497"/>
      <c r="H74" s="498"/>
      <c r="I74" s="87"/>
      <c r="J74" s="8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324"/>
  <sheetViews>
    <sheetView zoomScale="85" zoomScaleNormal="85" workbookViewId="0">
      <selection activeCell="A139" sqref="A139:XFD139"/>
    </sheetView>
  </sheetViews>
  <sheetFormatPr baseColWidth="10" defaultColWidth="11.44140625" defaultRowHeight="14.4" customHeight="1" x14ac:dyDescent="0.3"/>
  <cols>
    <col min="1" max="1" width="11.6640625" style="113" customWidth="1"/>
    <col min="2" max="2" width="43.5546875" style="113" bestFit="1" customWidth="1"/>
    <col min="3" max="3" width="39.6640625" style="113" bestFit="1" customWidth="1"/>
    <col min="4" max="4" width="6.6640625" style="113" bestFit="1" customWidth="1"/>
    <col min="5" max="5" width="8.88671875" style="113" bestFit="1" customWidth="1"/>
    <col min="6" max="6" width="18.5546875" style="113" bestFit="1" customWidth="1"/>
    <col min="7" max="7" width="16.33203125" style="113" bestFit="1" customWidth="1"/>
    <col min="8" max="8" width="11.109375" style="113" bestFit="1" customWidth="1"/>
    <col min="9" max="9" width="12.6640625" style="113" bestFit="1" customWidth="1"/>
    <col min="10" max="10" width="10.88671875" style="113" bestFit="1" customWidth="1"/>
    <col min="11" max="11" width="10.33203125" style="113" bestFit="1" customWidth="1"/>
    <col min="12" max="12" width="16.6640625" style="113" bestFit="1" customWidth="1"/>
    <col min="13" max="13" width="10.5546875" style="113" bestFit="1" customWidth="1"/>
    <col min="14" max="14" width="10.109375" style="113" bestFit="1" customWidth="1"/>
    <col min="15" max="15" width="7.33203125" style="113" bestFit="1" customWidth="1"/>
    <col min="16" max="16" width="11.33203125" style="113" bestFit="1" customWidth="1"/>
    <col min="17" max="17" width="11.5546875" style="113" bestFit="1" customWidth="1"/>
    <col min="18" max="256" width="11.44140625" style="113"/>
    <col min="257" max="257" width="8.5546875" style="113" bestFit="1" customWidth="1"/>
    <col min="258" max="258" width="43.5546875" style="113" bestFit="1" customWidth="1"/>
    <col min="259" max="259" width="39.6640625" style="113" bestFit="1" customWidth="1"/>
    <col min="260" max="260" width="6.6640625" style="113" bestFit="1" customWidth="1"/>
    <col min="261" max="261" width="8.88671875" style="113" bestFit="1" customWidth="1"/>
    <col min="262" max="262" width="18.5546875" style="113" bestFit="1" customWidth="1"/>
    <col min="263" max="263" width="16.33203125" style="113" bestFit="1" customWidth="1"/>
    <col min="264" max="264" width="11.109375" style="113" bestFit="1" customWidth="1"/>
    <col min="265" max="265" width="12.6640625" style="113" bestFit="1" customWidth="1"/>
    <col min="266" max="266" width="10.88671875" style="113" bestFit="1" customWidth="1"/>
    <col min="267" max="267" width="10.33203125" style="113" bestFit="1" customWidth="1"/>
    <col min="268" max="268" width="16.6640625" style="113" bestFit="1" customWidth="1"/>
    <col min="269" max="269" width="10.5546875" style="113" bestFit="1" customWidth="1"/>
    <col min="270" max="270" width="10.109375" style="113" bestFit="1" customWidth="1"/>
    <col min="271" max="271" width="7.33203125" style="113" bestFit="1" customWidth="1"/>
    <col min="272" max="272" width="11.33203125" style="113" bestFit="1" customWidth="1"/>
    <col min="273" max="273" width="11.5546875" style="113" bestFit="1" customWidth="1"/>
    <col min="274" max="512" width="11.44140625" style="113"/>
    <col min="513" max="513" width="8.5546875" style="113" bestFit="1" customWidth="1"/>
    <col min="514" max="514" width="43.5546875" style="113" bestFit="1" customWidth="1"/>
    <col min="515" max="515" width="39.6640625" style="113" bestFit="1" customWidth="1"/>
    <col min="516" max="516" width="6.6640625" style="113" bestFit="1" customWidth="1"/>
    <col min="517" max="517" width="8.88671875" style="113" bestFit="1" customWidth="1"/>
    <col min="518" max="518" width="18.5546875" style="113" bestFit="1" customWidth="1"/>
    <col min="519" max="519" width="16.33203125" style="113" bestFit="1" customWidth="1"/>
    <col min="520" max="520" width="11.109375" style="113" bestFit="1" customWidth="1"/>
    <col min="521" max="521" width="12.6640625" style="113" bestFit="1" customWidth="1"/>
    <col min="522" max="522" width="10.88671875" style="113" bestFit="1" customWidth="1"/>
    <col min="523" max="523" width="10.33203125" style="113" bestFit="1" customWidth="1"/>
    <col min="524" max="524" width="16.6640625" style="113" bestFit="1" customWidth="1"/>
    <col min="525" max="525" width="10.5546875" style="113" bestFit="1" customWidth="1"/>
    <col min="526" max="526" width="10.109375" style="113" bestFit="1" customWidth="1"/>
    <col min="527" max="527" width="7.33203125" style="113" bestFit="1" customWidth="1"/>
    <col min="528" max="528" width="11.33203125" style="113" bestFit="1" customWidth="1"/>
    <col min="529" max="529" width="11.5546875" style="113" bestFit="1" customWidth="1"/>
    <col min="530" max="768" width="11.44140625" style="113"/>
    <col min="769" max="769" width="8.5546875" style="113" bestFit="1" customWidth="1"/>
    <col min="770" max="770" width="43.5546875" style="113" bestFit="1" customWidth="1"/>
    <col min="771" max="771" width="39.6640625" style="113" bestFit="1" customWidth="1"/>
    <col min="772" max="772" width="6.6640625" style="113" bestFit="1" customWidth="1"/>
    <col min="773" max="773" width="8.88671875" style="113" bestFit="1" customWidth="1"/>
    <col min="774" max="774" width="18.5546875" style="113" bestFit="1" customWidth="1"/>
    <col min="775" max="775" width="16.33203125" style="113" bestFit="1" customWidth="1"/>
    <col min="776" max="776" width="11.109375" style="113" bestFit="1" customWidth="1"/>
    <col min="777" max="777" width="12.6640625" style="113" bestFit="1" customWidth="1"/>
    <col min="778" max="778" width="10.88671875" style="113" bestFit="1" customWidth="1"/>
    <col min="779" max="779" width="10.33203125" style="113" bestFit="1" customWidth="1"/>
    <col min="780" max="780" width="16.6640625" style="113" bestFit="1" customWidth="1"/>
    <col min="781" max="781" width="10.5546875" style="113" bestFit="1" customWidth="1"/>
    <col min="782" max="782" width="10.109375" style="113" bestFit="1" customWidth="1"/>
    <col min="783" max="783" width="7.33203125" style="113" bestFit="1" customWidth="1"/>
    <col min="784" max="784" width="11.33203125" style="113" bestFit="1" customWidth="1"/>
    <col min="785" max="785" width="11.5546875" style="113" bestFit="1" customWidth="1"/>
    <col min="786" max="1024" width="11.44140625" style="113"/>
    <col min="1025" max="1025" width="8.5546875" style="113" bestFit="1" customWidth="1"/>
    <col min="1026" max="1026" width="43.5546875" style="113" bestFit="1" customWidth="1"/>
    <col min="1027" max="1027" width="39.6640625" style="113" bestFit="1" customWidth="1"/>
    <col min="1028" max="1028" width="6.6640625" style="113" bestFit="1" customWidth="1"/>
    <col min="1029" max="1029" width="8.88671875" style="113" bestFit="1" customWidth="1"/>
    <col min="1030" max="1030" width="18.5546875" style="113" bestFit="1" customWidth="1"/>
    <col min="1031" max="1031" width="16.33203125" style="113" bestFit="1" customWidth="1"/>
    <col min="1032" max="1032" width="11.109375" style="113" bestFit="1" customWidth="1"/>
    <col min="1033" max="1033" width="12.6640625" style="113" bestFit="1" customWidth="1"/>
    <col min="1034" max="1034" width="10.88671875" style="113" bestFit="1" customWidth="1"/>
    <col min="1035" max="1035" width="10.33203125" style="113" bestFit="1" customWidth="1"/>
    <col min="1036" max="1036" width="16.6640625" style="113" bestFit="1" customWidth="1"/>
    <col min="1037" max="1037" width="10.5546875" style="113" bestFit="1" customWidth="1"/>
    <col min="1038" max="1038" width="10.109375" style="113" bestFit="1" customWidth="1"/>
    <col min="1039" max="1039" width="7.33203125" style="113" bestFit="1" customWidth="1"/>
    <col min="1040" max="1040" width="11.33203125" style="113" bestFit="1" customWidth="1"/>
    <col min="1041" max="1041" width="11.5546875" style="113" bestFit="1" customWidth="1"/>
    <col min="1042" max="1280" width="11.44140625" style="113"/>
    <col min="1281" max="1281" width="8.5546875" style="113" bestFit="1" customWidth="1"/>
    <col min="1282" max="1282" width="43.5546875" style="113" bestFit="1" customWidth="1"/>
    <col min="1283" max="1283" width="39.6640625" style="113" bestFit="1" customWidth="1"/>
    <col min="1284" max="1284" width="6.6640625" style="113" bestFit="1" customWidth="1"/>
    <col min="1285" max="1285" width="8.88671875" style="113" bestFit="1" customWidth="1"/>
    <col min="1286" max="1286" width="18.5546875" style="113" bestFit="1" customWidth="1"/>
    <col min="1287" max="1287" width="16.33203125" style="113" bestFit="1" customWidth="1"/>
    <col min="1288" max="1288" width="11.109375" style="113" bestFit="1" customWidth="1"/>
    <col min="1289" max="1289" width="12.6640625" style="113" bestFit="1" customWidth="1"/>
    <col min="1290" max="1290" width="10.88671875" style="113" bestFit="1" customWidth="1"/>
    <col min="1291" max="1291" width="10.33203125" style="113" bestFit="1" customWidth="1"/>
    <col min="1292" max="1292" width="16.6640625" style="113" bestFit="1" customWidth="1"/>
    <col min="1293" max="1293" width="10.5546875" style="113" bestFit="1" customWidth="1"/>
    <col min="1294" max="1294" width="10.109375" style="113" bestFit="1" customWidth="1"/>
    <col min="1295" max="1295" width="7.33203125" style="113" bestFit="1" customWidth="1"/>
    <col min="1296" max="1296" width="11.33203125" style="113" bestFit="1" customWidth="1"/>
    <col min="1297" max="1297" width="11.5546875" style="113" bestFit="1" customWidth="1"/>
    <col min="1298" max="1536" width="11.44140625" style="113"/>
    <col min="1537" max="1537" width="8.5546875" style="113" bestFit="1" customWidth="1"/>
    <col min="1538" max="1538" width="43.5546875" style="113" bestFit="1" customWidth="1"/>
    <col min="1539" max="1539" width="39.6640625" style="113" bestFit="1" customWidth="1"/>
    <col min="1540" max="1540" width="6.6640625" style="113" bestFit="1" customWidth="1"/>
    <col min="1541" max="1541" width="8.88671875" style="113" bestFit="1" customWidth="1"/>
    <col min="1542" max="1542" width="18.5546875" style="113" bestFit="1" customWidth="1"/>
    <col min="1543" max="1543" width="16.33203125" style="113" bestFit="1" customWidth="1"/>
    <col min="1544" max="1544" width="11.109375" style="113" bestFit="1" customWidth="1"/>
    <col min="1545" max="1545" width="12.6640625" style="113" bestFit="1" customWidth="1"/>
    <col min="1546" max="1546" width="10.88671875" style="113" bestFit="1" customWidth="1"/>
    <col min="1547" max="1547" width="10.33203125" style="113" bestFit="1" customWidth="1"/>
    <col min="1548" max="1548" width="16.6640625" style="113" bestFit="1" customWidth="1"/>
    <col min="1549" max="1549" width="10.5546875" style="113" bestFit="1" customWidth="1"/>
    <col min="1550" max="1550" width="10.109375" style="113" bestFit="1" customWidth="1"/>
    <col min="1551" max="1551" width="7.33203125" style="113" bestFit="1" customWidth="1"/>
    <col min="1552" max="1552" width="11.33203125" style="113" bestFit="1" customWidth="1"/>
    <col min="1553" max="1553" width="11.5546875" style="113" bestFit="1" customWidth="1"/>
    <col min="1554" max="1792" width="11.44140625" style="113"/>
    <col min="1793" max="1793" width="8.5546875" style="113" bestFit="1" customWidth="1"/>
    <col min="1794" max="1794" width="43.5546875" style="113" bestFit="1" customWidth="1"/>
    <col min="1795" max="1795" width="39.6640625" style="113" bestFit="1" customWidth="1"/>
    <col min="1796" max="1796" width="6.6640625" style="113" bestFit="1" customWidth="1"/>
    <col min="1797" max="1797" width="8.88671875" style="113" bestFit="1" customWidth="1"/>
    <col min="1798" max="1798" width="18.5546875" style="113" bestFit="1" customWidth="1"/>
    <col min="1799" max="1799" width="16.33203125" style="113" bestFit="1" customWidth="1"/>
    <col min="1800" max="1800" width="11.109375" style="113" bestFit="1" customWidth="1"/>
    <col min="1801" max="1801" width="12.6640625" style="113" bestFit="1" customWidth="1"/>
    <col min="1802" max="1802" width="10.88671875" style="113" bestFit="1" customWidth="1"/>
    <col min="1803" max="1803" width="10.33203125" style="113" bestFit="1" customWidth="1"/>
    <col min="1804" max="1804" width="16.6640625" style="113" bestFit="1" customWidth="1"/>
    <col min="1805" max="1805" width="10.5546875" style="113" bestFit="1" customWidth="1"/>
    <col min="1806" max="1806" width="10.109375" style="113" bestFit="1" customWidth="1"/>
    <col min="1807" max="1807" width="7.33203125" style="113" bestFit="1" customWidth="1"/>
    <col min="1808" max="1808" width="11.33203125" style="113" bestFit="1" customWidth="1"/>
    <col min="1809" max="1809" width="11.5546875" style="113" bestFit="1" customWidth="1"/>
    <col min="1810" max="2048" width="11.44140625" style="113"/>
    <col min="2049" max="2049" width="8.5546875" style="113" bestFit="1" customWidth="1"/>
    <col min="2050" max="2050" width="43.5546875" style="113" bestFit="1" customWidth="1"/>
    <col min="2051" max="2051" width="39.6640625" style="113" bestFit="1" customWidth="1"/>
    <col min="2052" max="2052" width="6.6640625" style="113" bestFit="1" customWidth="1"/>
    <col min="2053" max="2053" width="8.88671875" style="113" bestFit="1" customWidth="1"/>
    <col min="2054" max="2054" width="18.5546875" style="113" bestFit="1" customWidth="1"/>
    <col min="2055" max="2055" width="16.33203125" style="113" bestFit="1" customWidth="1"/>
    <col min="2056" max="2056" width="11.109375" style="113" bestFit="1" customWidth="1"/>
    <col min="2057" max="2057" width="12.6640625" style="113" bestFit="1" customWidth="1"/>
    <col min="2058" max="2058" width="10.88671875" style="113" bestFit="1" customWidth="1"/>
    <col min="2059" max="2059" width="10.33203125" style="113" bestFit="1" customWidth="1"/>
    <col min="2060" max="2060" width="16.6640625" style="113" bestFit="1" customWidth="1"/>
    <col min="2061" max="2061" width="10.5546875" style="113" bestFit="1" customWidth="1"/>
    <col min="2062" max="2062" width="10.109375" style="113" bestFit="1" customWidth="1"/>
    <col min="2063" max="2063" width="7.33203125" style="113" bestFit="1" customWidth="1"/>
    <col min="2064" max="2064" width="11.33203125" style="113" bestFit="1" customWidth="1"/>
    <col min="2065" max="2065" width="11.5546875" style="113" bestFit="1" customWidth="1"/>
    <col min="2066" max="2304" width="11.44140625" style="113"/>
    <col min="2305" max="2305" width="8.5546875" style="113" bestFit="1" customWidth="1"/>
    <col min="2306" max="2306" width="43.5546875" style="113" bestFit="1" customWidth="1"/>
    <col min="2307" max="2307" width="39.6640625" style="113" bestFit="1" customWidth="1"/>
    <col min="2308" max="2308" width="6.6640625" style="113" bestFit="1" customWidth="1"/>
    <col min="2309" max="2309" width="8.88671875" style="113" bestFit="1" customWidth="1"/>
    <col min="2310" max="2310" width="18.5546875" style="113" bestFit="1" customWidth="1"/>
    <col min="2311" max="2311" width="16.33203125" style="113" bestFit="1" customWidth="1"/>
    <col min="2312" max="2312" width="11.109375" style="113" bestFit="1" customWidth="1"/>
    <col min="2313" max="2313" width="12.6640625" style="113" bestFit="1" customWidth="1"/>
    <col min="2314" max="2314" width="10.88671875" style="113" bestFit="1" customWidth="1"/>
    <col min="2315" max="2315" width="10.33203125" style="113" bestFit="1" customWidth="1"/>
    <col min="2316" max="2316" width="16.6640625" style="113" bestFit="1" customWidth="1"/>
    <col min="2317" max="2317" width="10.5546875" style="113" bestFit="1" customWidth="1"/>
    <col min="2318" max="2318" width="10.109375" style="113" bestFit="1" customWidth="1"/>
    <col min="2319" max="2319" width="7.33203125" style="113" bestFit="1" customWidth="1"/>
    <col min="2320" max="2320" width="11.33203125" style="113" bestFit="1" customWidth="1"/>
    <col min="2321" max="2321" width="11.5546875" style="113" bestFit="1" customWidth="1"/>
    <col min="2322" max="2560" width="11.44140625" style="113"/>
    <col min="2561" max="2561" width="8.5546875" style="113" bestFit="1" customWidth="1"/>
    <col min="2562" max="2562" width="43.5546875" style="113" bestFit="1" customWidth="1"/>
    <col min="2563" max="2563" width="39.6640625" style="113" bestFit="1" customWidth="1"/>
    <col min="2564" max="2564" width="6.6640625" style="113" bestFit="1" customWidth="1"/>
    <col min="2565" max="2565" width="8.88671875" style="113" bestFit="1" customWidth="1"/>
    <col min="2566" max="2566" width="18.5546875" style="113" bestFit="1" customWidth="1"/>
    <col min="2567" max="2567" width="16.33203125" style="113" bestFit="1" customWidth="1"/>
    <col min="2568" max="2568" width="11.109375" style="113" bestFit="1" customWidth="1"/>
    <col min="2569" max="2569" width="12.6640625" style="113" bestFit="1" customWidth="1"/>
    <col min="2570" max="2570" width="10.88671875" style="113" bestFit="1" customWidth="1"/>
    <col min="2571" max="2571" width="10.33203125" style="113" bestFit="1" customWidth="1"/>
    <col min="2572" max="2572" width="16.6640625" style="113" bestFit="1" customWidth="1"/>
    <col min="2573" max="2573" width="10.5546875" style="113" bestFit="1" customWidth="1"/>
    <col min="2574" max="2574" width="10.109375" style="113" bestFit="1" customWidth="1"/>
    <col min="2575" max="2575" width="7.33203125" style="113" bestFit="1" customWidth="1"/>
    <col min="2576" max="2576" width="11.33203125" style="113" bestFit="1" customWidth="1"/>
    <col min="2577" max="2577" width="11.5546875" style="113" bestFit="1" customWidth="1"/>
    <col min="2578" max="2816" width="11.44140625" style="113"/>
    <col min="2817" max="2817" width="8.5546875" style="113" bestFit="1" customWidth="1"/>
    <col min="2818" max="2818" width="43.5546875" style="113" bestFit="1" customWidth="1"/>
    <col min="2819" max="2819" width="39.6640625" style="113" bestFit="1" customWidth="1"/>
    <col min="2820" max="2820" width="6.6640625" style="113" bestFit="1" customWidth="1"/>
    <col min="2821" max="2821" width="8.88671875" style="113" bestFit="1" customWidth="1"/>
    <col min="2822" max="2822" width="18.5546875" style="113" bestFit="1" customWidth="1"/>
    <col min="2823" max="2823" width="16.33203125" style="113" bestFit="1" customWidth="1"/>
    <col min="2824" max="2824" width="11.109375" style="113" bestFit="1" customWidth="1"/>
    <col min="2825" max="2825" width="12.6640625" style="113" bestFit="1" customWidth="1"/>
    <col min="2826" max="2826" width="10.88671875" style="113" bestFit="1" customWidth="1"/>
    <col min="2827" max="2827" width="10.33203125" style="113" bestFit="1" customWidth="1"/>
    <col min="2828" max="2828" width="16.6640625" style="113" bestFit="1" customWidth="1"/>
    <col min="2829" max="2829" width="10.5546875" style="113" bestFit="1" customWidth="1"/>
    <col min="2830" max="2830" width="10.109375" style="113" bestFit="1" customWidth="1"/>
    <col min="2831" max="2831" width="7.33203125" style="113" bestFit="1" customWidth="1"/>
    <col min="2832" max="2832" width="11.33203125" style="113" bestFit="1" customWidth="1"/>
    <col min="2833" max="2833" width="11.5546875" style="113" bestFit="1" customWidth="1"/>
    <col min="2834" max="3072" width="11.44140625" style="113"/>
    <col min="3073" max="3073" width="8.5546875" style="113" bestFit="1" customWidth="1"/>
    <col min="3074" max="3074" width="43.5546875" style="113" bestFit="1" customWidth="1"/>
    <col min="3075" max="3075" width="39.6640625" style="113" bestFit="1" customWidth="1"/>
    <col min="3076" max="3076" width="6.6640625" style="113" bestFit="1" customWidth="1"/>
    <col min="3077" max="3077" width="8.88671875" style="113" bestFit="1" customWidth="1"/>
    <col min="3078" max="3078" width="18.5546875" style="113" bestFit="1" customWidth="1"/>
    <col min="3079" max="3079" width="16.33203125" style="113" bestFit="1" customWidth="1"/>
    <col min="3080" max="3080" width="11.109375" style="113" bestFit="1" customWidth="1"/>
    <col min="3081" max="3081" width="12.6640625" style="113" bestFit="1" customWidth="1"/>
    <col min="3082" max="3082" width="10.88671875" style="113" bestFit="1" customWidth="1"/>
    <col min="3083" max="3083" width="10.33203125" style="113" bestFit="1" customWidth="1"/>
    <col min="3084" max="3084" width="16.6640625" style="113" bestFit="1" customWidth="1"/>
    <col min="3085" max="3085" width="10.5546875" style="113" bestFit="1" customWidth="1"/>
    <col min="3086" max="3086" width="10.109375" style="113" bestFit="1" customWidth="1"/>
    <col min="3087" max="3087" width="7.33203125" style="113" bestFit="1" customWidth="1"/>
    <col min="3088" max="3088" width="11.33203125" style="113" bestFit="1" customWidth="1"/>
    <col min="3089" max="3089" width="11.5546875" style="113" bestFit="1" customWidth="1"/>
    <col min="3090" max="3328" width="11.44140625" style="113"/>
    <col min="3329" max="3329" width="8.5546875" style="113" bestFit="1" customWidth="1"/>
    <col min="3330" max="3330" width="43.5546875" style="113" bestFit="1" customWidth="1"/>
    <col min="3331" max="3331" width="39.6640625" style="113" bestFit="1" customWidth="1"/>
    <col min="3332" max="3332" width="6.6640625" style="113" bestFit="1" customWidth="1"/>
    <col min="3333" max="3333" width="8.88671875" style="113" bestFit="1" customWidth="1"/>
    <col min="3334" max="3334" width="18.5546875" style="113" bestFit="1" customWidth="1"/>
    <col min="3335" max="3335" width="16.33203125" style="113" bestFit="1" customWidth="1"/>
    <col min="3336" max="3336" width="11.109375" style="113" bestFit="1" customWidth="1"/>
    <col min="3337" max="3337" width="12.6640625" style="113" bestFit="1" customWidth="1"/>
    <col min="3338" max="3338" width="10.88671875" style="113" bestFit="1" customWidth="1"/>
    <col min="3339" max="3339" width="10.33203125" style="113" bestFit="1" customWidth="1"/>
    <col min="3340" max="3340" width="16.6640625" style="113" bestFit="1" customWidth="1"/>
    <col min="3341" max="3341" width="10.5546875" style="113" bestFit="1" customWidth="1"/>
    <col min="3342" max="3342" width="10.109375" style="113" bestFit="1" customWidth="1"/>
    <col min="3343" max="3343" width="7.33203125" style="113" bestFit="1" customWidth="1"/>
    <col min="3344" max="3344" width="11.33203125" style="113" bestFit="1" customWidth="1"/>
    <col min="3345" max="3345" width="11.5546875" style="113" bestFit="1" customWidth="1"/>
    <col min="3346" max="3584" width="11.44140625" style="113"/>
    <col min="3585" max="3585" width="8.5546875" style="113" bestFit="1" customWidth="1"/>
    <col min="3586" max="3586" width="43.5546875" style="113" bestFit="1" customWidth="1"/>
    <col min="3587" max="3587" width="39.6640625" style="113" bestFit="1" customWidth="1"/>
    <col min="3588" max="3588" width="6.6640625" style="113" bestFit="1" customWidth="1"/>
    <col min="3589" max="3589" width="8.88671875" style="113" bestFit="1" customWidth="1"/>
    <col min="3590" max="3590" width="18.5546875" style="113" bestFit="1" customWidth="1"/>
    <col min="3591" max="3591" width="16.33203125" style="113" bestFit="1" customWidth="1"/>
    <col min="3592" max="3592" width="11.109375" style="113" bestFit="1" customWidth="1"/>
    <col min="3593" max="3593" width="12.6640625" style="113" bestFit="1" customWidth="1"/>
    <col min="3594" max="3594" width="10.88671875" style="113" bestFit="1" customWidth="1"/>
    <col min="3595" max="3595" width="10.33203125" style="113" bestFit="1" customWidth="1"/>
    <col min="3596" max="3596" width="16.6640625" style="113" bestFit="1" customWidth="1"/>
    <col min="3597" max="3597" width="10.5546875" style="113" bestFit="1" customWidth="1"/>
    <col min="3598" max="3598" width="10.109375" style="113" bestFit="1" customWidth="1"/>
    <col min="3599" max="3599" width="7.33203125" style="113" bestFit="1" customWidth="1"/>
    <col min="3600" max="3600" width="11.33203125" style="113" bestFit="1" customWidth="1"/>
    <col min="3601" max="3601" width="11.5546875" style="113" bestFit="1" customWidth="1"/>
    <col min="3602" max="3840" width="11.44140625" style="113"/>
    <col min="3841" max="3841" width="8.5546875" style="113" bestFit="1" customWidth="1"/>
    <col min="3842" max="3842" width="43.5546875" style="113" bestFit="1" customWidth="1"/>
    <col min="3843" max="3843" width="39.6640625" style="113" bestFit="1" customWidth="1"/>
    <col min="3844" max="3844" width="6.6640625" style="113" bestFit="1" customWidth="1"/>
    <col min="3845" max="3845" width="8.88671875" style="113" bestFit="1" customWidth="1"/>
    <col min="3846" max="3846" width="18.5546875" style="113" bestFit="1" customWidth="1"/>
    <col min="3847" max="3847" width="16.33203125" style="113" bestFit="1" customWidth="1"/>
    <col min="3848" max="3848" width="11.109375" style="113" bestFit="1" customWidth="1"/>
    <col min="3849" max="3849" width="12.6640625" style="113" bestFit="1" customWidth="1"/>
    <col min="3850" max="3850" width="10.88671875" style="113" bestFit="1" customWidth="1"/>
    <col min="3851" max="3851" width="10.33203125" style="113" bestFit="1" customWidth="1"/>
    <col min="3852" max="3852" width="16.6640625" style="113" bestFit="1" customWidth="1"/>
    <col min="3853" max="3853" width="10.5546875" style="113" bestFit="1" customWidth="1"/>
    <col min="3854" max="3854" width="10.109375" style="113" bestFit="1" customWidth="1"/>
    <col min="3855" max="3855" width="7.33203125" style="113" bestFit="1" customWidth="1"/>
    <col min="3856" max="3856" width="11.33203125" style="113" bestFit="1" customWidth="1"/>
    <col min="3857" max="3857" width="11.5546875" style="113" bestFit="1" customWidth="1"/>
    <col min="3858" max="4096" width="11.44140625" style="113"/>
    <col min="4097" max="4097" width="8.5546875" style="113" bestFit="1" customWidth="1"/>
    <col min="4098" max="4098" width="43.5546875" style="113" bestFit="1" customWidth="1"/>
    <col min="4099" max="4099" width="39.6640625" style="113" bestFit="1" customWidth="1"/>
    <col min="4100" max="4100" width="6.6640625" style="113" bestFit="1" customWidth="1"/>
    <col min="4101" max="4101" width="8.88671875" style="113" bestFit="1" customWidth="1"/>
    <col min="4102" max="4102" width="18.5546875" style="113" bestFit="1" customWidth="1"/>
    <col min="4103" max="4103" width="16.33203125" style="113" bestFit="1" customWidth="1"/>
    <col min="4104" max="4104" width="11.109375" style="113" bestFit="1" customWidth="1"/>
    <col min="4105" max="4105" width="12.6640625" style="113" bestFit="1" customWidth="1"/>
    <col min="4106" max="4106" width="10.88671875" style="113" bestFit="1" customWidth="1"/>
    <col min="4107" max="4107" width="10.33203125" style="113" bestFit="1" customWidth="1"/>
    <col min="4108" max="4108" width="16.6640625" style="113" bestFit="1" customWidth="1"/>
    <col min="4109" max="4109" width="10.5546875" style="113" bestFit="1" customWidth="1"/>
    <col min="4110" max="4110" width="10.109375" style="113" bestFit="1" customWidth="1"/>
    <col min="4111" max="4111" width="7.33203125" style="113" bestFit="1" customWidth="1"/>
    <col min="4112" max="4112" width="11.33203125" style="113" bestFit="1" customWidth="1"/>
    <col min="4113" max="4113" width="11.5546875" style="113" bestFit="1" customWidth="1"/>
    <col min="4114" max="4352" width="11.44140625" style="113"/>
    <col min="4353" max="4353" width="8.5546875" style="113" bestFit="1" customWidth="1"/>
    <col min="4354" max="4354" width="43.5546875" style="113" bestFit="1" customWidth="1"/>
    <col min="4355" max="4355" width="39.6640625" style="113" bestFit="1" customWidth="1"/>
    <col min="4356" max="4356" width="6.6640625" style="113" bestFit="1" customWidth="1"/>
    <col min="4357" max="4357" width="8.88671875" style="113" bestFit="1" customWidth="1"/>
    <col min="4358" max="4358" width="18.5546875" style="113" bestFit="1" customWidth="1"/>
    <col min="4359" max="4359" width="16.33203125" style="113" bestFit="1" customWidth="1"/>
    <col min="4360" max="4360" width="11.109375" style="113" bestFit="1" customWidth="1"/>
    <col min="4361" max="4361" width="12.6640625" style="113" bestFit="1" customWidth="1"/>
    <col min="4362" max="4362" width="10.88671875" style="113" bestFit="1" customWidth="1"/>
    <col min="4363" max="4363" width="10.33203125" style="113" bestFit="1" customWidth="1"/>
    <col min="4364" max="4364" width="16.6640625" style="113" bestFit="1" customWidth="1"/>
    <col min="4365" max="4365" width="10.5546875" style="113" bestFit="1" customWidth="1"/>
    <col min="4366" max="4366" width="10.109375" style="113" bestFit="1" customWidth="1"/>
    <col min="4367" max="4367" width="7.33203125" style="113" bestFit="1" customWidth="1"/>
    <col min="4368" max="4368" width="11.33203125" style="113" bestFit="1" customWidth="1"/>
    <col min="4369" max="4369" width="11.5546875" style="113" bestFit="1" customWidth="1"/>
    <col min="4370" max="4608" width="11.44140625" style="113"/>
    <col min="4609" max="4609" width="8.5546875" style="113" bestFit="1" customWidth="1"/>
    <col min="4610" max="4610" width="43.5546875" style="113" bestFit="1" customWidth="1"/>
    <col min="4611" max="4611" width="39.6640625" style="113" bestFit="1" customWidth="1"/>
    <col min="4612" max="4612" width="6.6640625" style="113" bestFit="1" customWidth="1"/>
    <col min="4613" max="4613" width="8.88671875" style="113" bestFit="1" customWidth="1"/>
    <col min="4614" max="4614" width="18.5546875" style="113" bestFit="1" customWidth="1"/>
    <col min="4615" max="4615" width="16.33203125" style="113" bestFit="1" customWidth="1"/>
    <col min="4616" max="4616" width="11.109375" style="113" bestFit="1" customWidth="1"/>
    <col min="4617" max="4617" width="12.6640625" style="113" bestFit="1" customWidth="1"/>
    <col min="4618" max="4618" width="10.88671875" style="113" bestFit="1" customWidth="1"/>
    <col min="4619" max="4619" width="10.33203125" style="113" bestFit="1" customWidth="1"/>
    <col min="4620" max="4620" width="16.6640625" style="113" bestFit="1" customWidth="1"/>
    <col min="4621" max="4621" width="10.5546875" style="113" bestFit="1" customWidth="1"/>
    <col min="4622" max="4622" width="10.109375" style="113" bestFit="1" customWidth="1"/>
    <col min="4623" max="4623" width="7.33203125" style="113" bestFit="1" customWidth="1"/>
    <col min="4624" max="4624" width="11.33203125" style="113" bestFit="1" customWidth="1"/>
    <col min="4625" max="4625" width="11.5546875" style="113" bestFit="1" customWidth="1"/>
    <col min="4626" max="4864" width="11.44140625" style="113"/>
    <col min="4865" max="4865" width="8.5546875" style="113" bestFit="1" customWidth="1"/>
    <col min="4866" max="4866" width="43.5546875" style="113" bestFit="1" customWidth="1"/>
    <col min="4867" max="4867" width="39.6640625" style="113" bestFit="1" customWidth="1"/>
    <col min="4868" max="4868" width="6.6640625" style="113" bestFit="1" customWidth="1"/>
    <col min="4869" max="4869" width="8.88671875" style="113" bestFit="1" customWidth="1"/>
    <col min="4870" max="4870" width="18.5546875" style="113" bestFit="1" customWidth="1"/>
    <col min="4871" max="4871" width="16.33203125" style="113" bestFit="1" customWidth="1"/>
    <col min="4872" max="4872" width="11.109375" style="113" bestFit="1" customWidth="1"/>
    <col min="4873" max="4873" width="12.6640625" style="113" bestFit="1" customWidth="1"/>
    <col min="4874" max="4874" width="10.88671875" style="113" bestFit="1" customWidth="1"/>
    <col min="4875" max="4875" width="10.33203125" style="113" bestFit="1" customWidth="1"/>
    <col min="4876" max="4876" width="16.6640625" style="113" bestFit="1" customWidth="1"/>
    <col min="4877" max="4877" width="10.5546875" style="113" bestFit="1" customWidth="1"/>
    <col min="4878" max="4878" width="10.109375" style="113" bestFit="1" customWidth="1"/>
    <col min="4879" max="4879" width="7.33203125" style="113" bestFit="1" customWidth="1"/>
    <col min="4880" max="4880" width="11.33203125" style="113" bestFit="1" customWidth="1"/>
    <col min="4881" max="4881" width="11.5546875" style="113" bestFit="1" customWidth="1"/>
    <col min="4882" max="5120" width="11.44140625" style="113"/>
    <col min="5121" max="5121" width="8.5546875" style="113" bestFit="1" customWidth="1"/>
    <col min="5122" max="5122" width="43.5546875" style="113" bestFit="1" customWidth="1"/>
    <col min="5123" max="5123" width="39.6640625" style="113" bestFit="1" customWidth="1"/>
    <col min="5124" max="5124" width="6.6640625" style="113" bestFit="1" customWidth="1"/>
    <col min="5125" max="5125" width="8.88671875" style="113" bestFit="1" customWidth="1"/>
    <col min="5126" max="5126" width="18.5546875" style="113" bestFit="1" customWidth="1"/>
    <col min="5127" max="5127" width="16.33203125" style="113" bestFit="1" customWidth="1"/>
    <col min="5128" max="5128" width="11.109375" style="113" bestFit="1" customWidth="1"/>
    <col min="5129" max="5129" width="12.6640625" style="113" bestFit="1" customWidth="1"/>
    <col min="5130" max="5130" width="10.88671875" style="113" bestFit="1" customWidth="1"/>
    <col min="5131" max="5131" width="10.33203125" style="113" bestFit="1" customWidth="1"/>
    <col min="5132" max="5132" width="16.6640625" style="113" bestFit="1" customWidth="1"/>
    <col min="5133" max="5133" width="10.5546875" style="113" bestFit="1" customWidth="1"/>
    <col min="5134" max="5134" width="10.109375" style="113" bestFit="1" customWidth="1"/>
    <col min="5135" max="5135" width="7.33203125" style="113" bestFit="1" customWidth="1"/>
    <col min="5136" max="5136" width="11.33203125" style="113" bestFit="1" customWidth="1"/>
    <col min="5137" max="5137" width="11.5546875" style="113" bestFit="1" customWidth="1"/>
    <col min="5138" max="5376" width="11.44140625" style="113"/>
    <col min="5377" max="5377" width="8.5546875" style="113" bestFit="1" customWidth="1"/>
    <col min="5378" max="5378" width="43.5546875" style="113" bestFit="1" customWidth="1"/>
    <col min="5379" max="5379" width="39.6640625" style="113" bestFit="1" customWidth="1"/>
    <col min="5380" max="5380" width="6.6640625" style="113" bestFit="1" customWidth="1"/>
    <col min="5381" max="5381" width="8.88671875" style="113" bestFit="1" customWidth="1"/>
    <col min="5382" max="5382" width="18.5546875" style="113" bestFit="1" customWidth="1"/>
    <col min="5383" max="5383" width="16.33203125" style="113" bestFit="1" customWidth="1"/>
    <col min="5384" max="5384" width="11.109375" style="113" bestFit="1" customWidth="1"/>
    <col min="5385" max="5385" width="12.6640625" style="113" bestFit="1" customWidth="1"/>
    <col min="5386" max="5386" width="10.88671875" style="113" bestFit="1" customWidth="1"/>
    <col min="5387" max="5387" width="10.33203125" style="113" bestFit="1" customWidth="1"/>
    <col min="5388" max="5388" width="16.6640625" style="113" bestFit="1" customWidth="1"/>
    <col min="5389" max="5389" width="10.5546875" style="113" bestFit="1" customWidth="1"/>
    <col min="5390" max="5390" width="10.109375" style="113" bestFit="1" customWidth="1"/>
    <col min="5391" max="5391" width="7.33203125" style="113" bestFit="1" customWidth="1"/>
    <col min="5392" max="5392" width="11.33203125" style="113" bestFit="1" customWidth="1"/>
    <col min="5393" max="5393" width="11.5546875" style="113" bestFit="1" customWidth="1"/>
    <col min="5394" max="5632" width="11.44140625" style="113"/>
    <col min="5633" max="5633" width="8.5546875" style="113" bestFit="1" customWidth="1"/>
    <col min="5634" max="5634" width="43.5546875" style="113" bestFit="1" customWidth="1"/>
    <col min="5635" max="5635" width="39.6640625" style="113" bestFit="1" customWidth="1"/>
    <col min="5636" max="5636" width="6.6640625" style="113" bestFit="1" customWidth="1"/>
    <col min="5637" max="5637" width="8.88671875" style="113" bestFit="1" customWidth="1"/>
    <col min="5638" max="5638" width="18.5546875" style="113" bestFit="1" customWidth="1"/>
    <col min="5639" max="5639" width="16.33203125" style="113" bestFit="1" customWidth="1"/>
    <col min="5640" max="5640" width="11.109375" style="113" bestFit="1" customWidth="1"/>
    <col min="5641" max="5641" width="12.6640625" style="113" bestFit="1" customWidth="1"/>
    <col min="5642" max="5642" width="10.88671875" style="113" bestFit="1" customWidth="1"/>
    <col min="5643" max="5643" width="10.33203125" style="113" bestFit="1" customWidth="1"/>
    <col min="5644" max="5644" width="16.6640625" style="113" bestFit="1" customWidth="1"/>
    <col min="5645" max="5645" width="10.5546875" style="113" bestFit="1" customWidth="1"/>
    <col min="5646" max="5646" width="10.109375" style="113" bestFit="1" customWidth="1"/>
    <col min="5647" max="5647" width="7.33203125" style="113" bestFit="1" customWidth="1"/>
    <col min="5648" max="5648" width="11.33203125" style="113" bestFit="1" customWidth="1"/>
    <col min="5649" max="5649" width="11.5546875" style="113" bestFit="1" customWidth="1"/>
    <col min="5650" max="5888" width="11.44140625" style="113"/>
    <col min="5889" max="5889" width="8.5546875" style="113" bestFit="1" customWidth="1"/>
    <col min="5890" max="5890" width="43.5546875" style="113" bestFit="1" customWidth="1"/>
    <col min="5891" max="5891" width="39.6640625" style="113" bestFit="1" customWidth="1"/>
    <col min="5892" max="5892" width="6.6640625" style="113" bestFit="1" customWidth="1"/>
    <col min="5893" max="5893" width="8.88671875" style="113" bestFit="1" customWidth="1"/>
    <col min="5894" max="5894" width="18.5546875" style="113" bestFit="1" customWidth="1"/>
    <col min="5895" max="5895" width="16.33203125" style="113" bestFit="1" customWidth="1"/>
    <col min="5896" max="5896" width="11.109375" style="113" bestFit="1" customWidth="1"/>
    <col min="5897" max="5897" width="12.6640625" style="113" bestFit="1" customWidth="1"/>
    <col min="5898" max="5898" width="10.88671875" style="113" bestFit="1" customWidth="1"/>
    <col min="5899" max="5899" width="10.33203125" style="113" bestFit="1" customWidth="1"/>
    <col min="5900" max="5900" width="16.6640625" style="113" bestFit="1" customWidth="1"/>
    <col min="5901" max="5901" width="10.5546875" style="113" bestFit="1" customWidth="1"/>
    <col min="5902" max="5902" width="10.109375" style="113" bestFit="1" customWidth="1"/>
    <col min="5903" max="5903" width="7.33203125" style="113" bestFit="1" customWidth="1"/>
    <col min="5904" max="5904" width="11.33203125" style="113" bestFit="1" customWidth="1"/>
    <col min="5905" max="5905" width="11.5546875" style="113" bestFit="1" customWidth="1"/>
    <col min="5906" max="6144" width="11.44140625" style="113"/>
    <col min="6145" max="6145" width="8.5546875" style="113" bestFit="1" customWidth="1"/>
    <col min="6146" max="6146" width="43.5546875" style="113" bestFit="1" customWidth="1"/>
    <col min="6147" max="6147" width="39.6640625" style="113" bestFit="1" customWidth="1"/>
    <col min="6148" max="6148" width="6.6640625" style="113" bestFit="1" customWidth="1"/>
    <col min="6149" max="6149" width="8.88671875" style="113" bestFit="1" customWidth="1"/>
    <col min="6150" max="6150" width="18.5546875" style="113" bestFit="1" customWidth="1"/>
    <col min="6151" max="6151" width="16.33203125" style="113" bestFit="1" customWidth="1"/>
    <col min="6152" max="6152" width="11.109375" style="113" bestFit="1" customWidth="1"/>
    <col min="6153" max="6153" width="12.6640625" style="113" bestFit="1" customWidth="1"/>
    <col min="6154" max="6154" width="10.88671875" style="113" bestFit="1" customWidth="1"/>
    <col min="6155" max="6155" width="10.33203125" style="113" bestFit="1" customWidth="1"/>
    <col min="6156" max="6156" width="16.6640625" style="113" bestFit="1" customWidth="1"/>
    <col min="6157" max="6157" width="10.5546875" style="113" bestFit="1" customWidth="1"/>
    <col min="6158" max="6158" width="10.109375" style="113" bestFit="1" customWidth="1"/>
    <col min="6159" max="6159" width="7.33203125" style="113" bestFit="1" customWidth="1"/>
    <col min="6160" max="6160" width="11.33203125" style="113" bestFit="1" customWidth="1"/>
    <col min="6161" max="6161" width="11.5546875" style="113" bestFit="1" customWidth="1"/>
    <col min="6162" max="6400" width="11.44140625" style="113"/>
    <col min="6401" max="6401" width="8.5546875" style="113" bestFit="1" customWidth="1"/>
    <col min="6402" max="6402" width="43.5546875" style="113" bestFit="1" customWidth="1"/>
    <col min="6403" max="6403" width="39.6640625" style="113" bestFit="1" customWidth="1"/>
    <col min="6404" max="6404" width="6.6640625" style="113" bestFit="1" customWidth="1"/>
    <col min="6405" max="6405" width="8.88671875" style="113" bestFit="1" customWidth="1"/>
    <col min="6406" max="6406" width="18.5546875" style="113" bestFit="1" customWidth="1"/>
    <col min="6407" max="6407" width="16.33203125" style="113" bestFit="1" customWidth="1"/>
    <col min="6408" max="6408" width="11.109375" style="113" bestFit="1" customWidth="1"/>
    <col min="6409" max="6409" width="12.6640625" style="113" bestFit="1" customWidth="1"/>
    <col min="6410" max="6410" width="10.88671875" style="113" bestFit="1" customWidth="1"/>
    <col min="6411" max="6411" width="10.33203125" style="113" bestFit="1" customWidth="1"/>
    <col min="6412" max="6412" width="16.6640625" style="113" bestFit="1" customWidth="1"/>
    <col min="6413" max="6413" width="10.5546875" style="113" bestFit="1" customWidth="1"/>
    <col min="6414" max="6414" width="10.109375" style="113" bestFit="1" customWidth="1"/>
    <col min="6415" max="6415" width="7.33203125" style="113" bestFit="1" customWidth="1"/>
    <col min="6416" max="6416" width="11.33203125" style="113" bestFit="1" customWidth="1"/>
    <col min="6417" max="6417" width="11.5546875" style="113" bestFit="1" customWidth="1"/>
    <col min="6418" max="6656" width="11.44140625" style="113"/>
    <col min="6657" max="6657" width="8.5546875" style="113" bestFit="1" customWidth="1"/>
    <col min="6658" max="6658" width="43.5546875" style="113" bestFit="1" customWidth="1"/>
    <col min="6659" max="6659" width="39.6640625" style="113" bestFit="1" customWidth="1"/>
    <col min="6660" max="6660" width="6.6640625" style="113" bestFit="1" customWidth="1"/>
    <col min="6661" max="6661" width="8.88671875" style="113" bestFit="1" customWidth="1"/>
    <col min="6662" max="6662" width="18.5546875" style="113" bestFit="1" customWidth="1"/>
    <col min="6663" max="6663" width="16.33203125" style="113" bestFit="1" customWidth="1"/>
    <col min="6664" max="6664" width="11.109375" style="113" bestFit="1" customWidth="1"/>
    <col min="6665" max="6665" width="12.6640625" style="113" bestFit="1" customWidth="1"/>
    <col min="6666" max="6666" width="10.88671875" style="113" bestFit="1" customWidth="1"/>
    <col min="6667" max="6667" width="10.33203125" style="113" bestFit="1" customWidth="1"/>
    <col min="6668" max="6668" width="16.6640625" style="113" bestFit="1" customWidth="1"/>
    <col min="6669" max="6669" width="10.5546875" style="113" bestFit="1" customWidth="1"/>
    <col min="6670" max="6670" width="10.109375" style="113" bestFit="1" customWidth="1"/>
    <col min="6671" max="6671" width="7.33203125" style="113" bestFit="1" customWidth="1"/>
    <col min="6672" max="6672" width="11.33203125" style="113" bestFit="1" customWidth="1"/>
    <col min="6673" max="6673" width="11.5546875" style="113" bestFit="1" customWidth="1"/>
    <col min="6674" max="6912" width="11.44140625" style="113"/>
    <col min="6913" max="6913" width="8.5546875" style="113" bestFit="1" customWidth="1"/>
    <col min="6914" max="6914" width="43.5546875" style="113" bestFit="1" customWidth="1"/>
    <col min="6915" max="6915" width="39.6640625" style="113" bestFit="1" customWidth="1"/>
    <col min="6916" max="6916" width="6.6640625" style="113" bestFit="1" customWidth="1"/>
    <col min="6917" max="6917" width="8.88671875" style="113" bestFit="1" customWidth="1"/>
    <col min="6918" max="6918" width="18.5546875" style="113" bestFit="1" customWidth="1"/>
    <col min="6919" max="6919" width="16.33203125" style="113" bestFit="1" customWidth="1"/>
    <col min="6920" max="6920" width="11.109375" style="113" bestFit="1" customWidth="1"/>
    <col min="6921" max="6921" width="12.6640625" style="113" bestFit="1" customWidth="1"/>
    <col min="6922" max="6922" width="10.88671875" style="113" bestFit="1" customWidth="1"/>
    <col min="6923" max="6923" width="10.33203125" style="113" bestFit="1" customWidth="1"/>
    <col min="6924" max="6924" width="16.6640625" style="113" bestFit="1" customWidth="1"/>
    <col min="6925" max="6925" width="10.5546875" style="113" bestFit="1" customWidth="1"/>
    <col min="6926" max="6926" width="10.109375" style="113" bestFit="1" customWidth="1"/>
    <col min="6927" max="6927" width="7.33203125" style="113" bestFit="1" customWidth="1"/>
    <col min="6928" max="6928" width="11.33203125" style="113" bestFit="1" customWidth="1"/>
    <col min="6929" max="6929" width="11.5546875" style="113" bestFit="1" customWidth="1"/>
    <col min="6930" max="7168" width="11.44140625" style="113"/>
    <col min="7169" max="7169" width="8.5546875" style="113" bestFit="1" customWidth="1"/>
    <col min="7170" max="7170" width="43.5546875" style="113" bestFit="1" customWidth="1"/>
    <col min="7171" max="7171" width="39.6640625" style="113" bestFit="1" customWidth="1"/>
    <col min="7172" max="7172" width="6.6640625" style="113" bestFit="1" customWidth="1"/>
    <col min="7173" max="7173" width="8.88671875" style="113" bestFit="1" customWidth="1"/>
    <col min="7174" max="7174" width="18.5546875" style="113" bestFit="1" customWidth="1"/>
    <col min="7175" max="7175" width="16.33203125" style="113" bestFit="1" customWidth="1"/>
    <col min="7176" max="7176" width="11.109375" style="113" bestFit="1" customWidth="1"/>
    <col min="7177" max="7177" width="12.6640625" style="113" bestFit="1" customWidth="1"/>
    <col min="7178" max="7178" width="10.88671875" style="113" bestFit="1" customWidth="1"/>
    <col min="7179" max="7179" width="10.33203125" style="113" bestFit="1" customWidth="1"/>
    <col min="7180" max="7180" width="16.6640625" style="113" bestFit="1" customWidth="1"/>
    <col min="7181" max="7181" width="10.5546875" style="113" bestFit="1" customWidth="1"/>
    <col min="7182" max="7182" width="10.109375" style="113" bestFit="1" customWidth="1"/>
    <col min="7183" max="7183" width="7.33203125" style="113" bestFit="1" customWidth="1"/>
    <col min="7184" max="7184" width="11.33203125" style="113" bestFit="1" customWidth="1"/>
    <col min="7185" max="7185" width="11.5546875" style="113" bestFit="1" customWidth="1"/>
    <col min="7186" max="7424" width="11.44140625" style="113"/>
    <col min="7425" max="7425" width="8.5546875" style="113" bestFit="1" customWidth="1"/>
    <col min="7426" max="7426" width="43.5546875" style="113" bestFit="1" customWidth="1"/>
    <col min="7427" max="7427" width="39.6640625" style="113" bestFit="1" customWidth="1"/>
    <col min="7428" max="7428" width="6.6640625" style="113" bestFit="1" customWidth="1"/>
    <col min="7429" max="7429" width="8.88671875" style="113" bestFit="1" customWidth="1"/>
    <col min="7430" max="7430" width="18.5546875" style="113" bestFit="1" customWidth="1"/>
    <col min="7431" max="7431" width="16.33203125" style="113" bestFit="1" customWidth="1"/>
    <col min="7432" max="7432" width="11.109375" style="113" bestFit="1" customWidth="1"/>
    <col min="7433" max="7433" width="12.6640625" style="113" bestFit="1" customWidth="1"/>
    <col min="7434" max="7434" width="10.88671875" style="113" bestFit="1" customWidth="1"/>
    <col min="7435" max="7435" width="10.33203125" style="113" bestFit="1" customWidth="1"/>
    <col min="7436" max="7436" width="16.6640625" style="113" bestFit="1" customWidth="1"/>
    <col min="7437" max="7437" width="10.5546875" style="113" bestFit="1" customWidth="1"/>
    <col min="7438" max="7438" width="10.109375" style="113" bestFit="1" customWidth="1"/>
    <col min="7439" max="7439" width="7.33203125" style="113" bestFit="1" customWidth="1"/>
    <col min="7440" max="7440" width="11.33203125" style="113" bestFit="1" customWidth="1"/>
    <col min="7441" max="7441" width="11.5546875" style="113" bestFit="1" customWidth="1"/>
    <col min="7442" max="7680" width="11.44140625" style="113"/>
    <col min="7681" max="7681" width="8.5546875" style="113" bestFit="1" customWidth="1"/>
    <col min="7682" max="7682" width="43.5546875" style="113" bestFit="1" customWidth="1"/>
    <col min="7683" max="7683" width="39.6640625" style="113" bestFit="1" customWidth="1"/>
    <col min="7684" max="7684" width="6.6640625" style="113" bestFit="1" customWidth="1"/>
    <col min="7685" max="7685" width="8.88671875" style="113" bestFit="1" customWidth="1"/>
    <col min="7686" max="7686" width="18.5546875" style="113" bestFit="1" customWidth="1"/>
    <col min="7687" max="7687" width="16.33203125" style="113" bestFit="1" customWidth="1"/>
    <col min="7688" max="7688" width="11.109375" style="113" bestFit="1" customWidth="1"/>
    <col min="7689" max="7689" width="12.6640625" style="113" bestFit="1" customWidth="1"/>
    <col min="7690" max="7690" width="10.88671875" style="113" bestFit="1" customWidth="1"/>
    <col min="7691" max="7691" width="10.33203125" style="113" bestFit="1" customWidth="1"/>
    <col min="7692" max="7692" width="16.6640625" style="113" bestFit="1" customWidth="1"/>
    <col min="7693" max="7693" width="10.5546875" style="113" bestFit="1" customWidth="1"/>
    <col min="7694" max="7694" width="10.109375" style="113" bestFit="1" customWidth="1"/>
    <col min="7695" max="7695" width="7.33203125" style="113" bestFit="1" customWidth="1"/>
    <col min="7696" max="7696" width="11.33203125" style="113" bestFit="1" customWidth="1"/>
    <col min="7697" max="7697" width="11.5546875" style="113" bestFit="1" customWidth="1"/>
    <col min="7698" max="7936" width="11.44140625" style="113"/>
    <col min="7937" max="7937" width="8.5546875" style="113" bestFit="1" customWidth="1"/>
    <col min="7938" max="7938" width="43.5546875" style="113" bestFit="1" customWidth="1"/>
    <col min="7939" max="7939" width="39.6640625" style="113" bestFit="1" customWidth="1"/>
    <col min="7940" max="7940" width="6.6640625" style="113" bestFit="1" customWidth="1"/>
    <col min="7941" max="7941" width="8.88671875" style="113" bestFit="1" customWidth="1"/>
    <col min="7942" max="7942" width="18.5546875" style="113" bestFit="1" customWidth="1"/>
    <col min="7943" max="7943" width="16.33203125" style="113" bestFit="1" customWidth="1"/>
    <col min="7944" max="7944" width="11.109375" style="113" bestFit="1" customWidth="1"/>
    <col min="7945" max="7945" width="12.6640625" style="113" bestFit="1" customWidth="1"/>
    <col min="7946" max="7946" width="10.88671875" style="113" bestFit="1" customWidth="1"/>
    <col min="7947" max="7947" width="10.33203125" style="113" bestFit="1" customWidth="1"/>
    <col min="7948" max="7948" width="16.6640625" style="113" bestFit="1" customWidth="1"/>
    <col min="7949" max="7949" width="10.5546875" style="113" bestFit="1" customWidth="1"/>
    <col min="7950" max="7950" width="10.109375" style="113" bestFit="1" customWidth="1"/>
    <col min="7951" max="7951" width="7.33203125" style="113" bestFit="1" customWidth="1"/>
    <col min="7952" max="7952" width="11.33203125" style="113" bestFit="1" customWidth="1"/>
    <col min="7953" max="7953" width="11.5546875" style="113" bestFit="1" customWidth="1"/>
    <col min="7954" max="8192" width="11.44140625" style="113"/>
    <col min="8193" max="8193" width="8.5546875" style="113" bestFit="1" customWidth="1"/>
    <col min="8194" max="8194" width="43.5546875" style="113" bestFit="1" customWidth="1"/>
    <col min="8195" max="8195" width="39.6640625" style="113" bestFit="1" customWidth="1"/>
    <col min="8196" max="8196" width="6.6640625" style="113" bestFit="1" customWidth="1"/>
    <col min="8197" max="8197" width="8.88671875" style="113" bestFit="1" customWidth="1"/>
    <col min="8198" max="8198" width="18.5546875" style="113" bestFit="1" customWidth="1"/>
    <col min="8199" max="8199" width="16.33203125" style="113" bestFit="1" customWidth="1"/>
    <col min="8200" max="8200" width="11.109375" style="113" bestFit="1" customWidth="1"/>
    <col min="8201" max="8201" width="12.6640625" style="113" bestFit="1" customWidth="1"/>
    <col min="8202" max="8202" width="10.88671875" style="113" bestFit="1" customWidth="1"/>
    <col min="8203" max="8203" width="10.33203125" style="113" bestFit="1" customWidth="1"/>
    <col min="8204" max="8204" width="16.6640625" style="113" bestFit="1" customWidth="1"/>
    <col min="8205" max="8205" width="10.5546875" style="113" bestFit="1" customWidth="1"/>
    <col min="8206" max="8206" width="10.109375" style="113" bestFit="1" customWidth="1"/>
    <col min="8207" max="8207" width="7.33203125" style="113" bestFit="1" customWidth="1"/>
    <col min="8208" max="8208" width="11.33203125" style="113" bestFit="1" customWidth="1"/>
    <col min="8209" max="8209" width="11.5546875" style="113" bestFit="1" customWidth="1"/>
    <col min="8210" max="8448" width="11.44140625" style="113"/>
    <col min="8449" max="8449" width="8.5546875" style="113" bestFit="1" customWidth="1"/>
    <col min="8450" max="8450" width="43.5546875" style="113" bestFit="1" customWidth="1"/>
    <col min="8451" max="8451" width="39.6640625" style="113" bestFit="1" customWidth="1"/>
    <col min="8452" max="8452" width="6.6640625" style="113" bestFit="1" customWidth="1"/>
    <col min="8453" max="8453" width="8.88671875" style="113" bestFit="1" customWidth="1"/>
    <col min="8454" max="8454" width="18.5546875" style="113" bestFit="1" customWidth="1"/>
    <col min="8455" max="8455" width="16.33203125" style="113" bestFit="1" customWidth="1"/>
    <col min="8456" max="8456" width="11.109375" style="113" bestFit="1" customWidth="1"/>
    <col min="8457" max="8457" width="12.6640625" style="113" bestFit="1" customWidth="1"/>
    <col min="8458" max="8458" width="10.88671875" style="113" bestFit="1" customWidth="1"/>
    <col min="8459" max="8459" width="10.33203125" style="113" bestFit="1" customWidth="1"/>
    <col min="8460" max="8460" width="16.6640625" style="113" bestFit="1" customWidth="1"/>
    <col min="8461" max="8461" width="10.5546875" style="113" bestFit="1" customWidth="1"/>
    <col min="8462" max="8462" width="10.109375" style="113" bestFit="1" customWidth="1"/>
    <col min="8463" max="8463" width="7.33203125" style="113" bestFit="1" customWidth="1"/>
    <col min="8464" max="8464" width="11.33203125" style="113" bestFit="1" customWidth="1"/>
    <col min="8465" max="8465" width="11.5546875" style="113" bestFit="1" customWidth="1"/>
    <col min="8466" max="8704" width="11.44140625" style="113"/>
    <col min="8705" max="8705" width="8.5546875" style="113" bestFit="1" customWidth="1"/>
    <col min="8706" max="8706" width="43.5546875" style="113" bestFit="1" customWidth="1"/>
    <col min="8707" max="8707" width="39.6640625" style="113" bestFit="1" customWidth="1"/>
    <col min="8708" max="8708" width="6.6640625" style="113" bestFit="1" customWidth="1"/>
    <col min="8709" max="8709" width="8.88671875" style="113" bestFit="1" customWidth="1"/>
    <col min="8710" max="8710" width="18.5546875" style="113" bestFit="1" customWidth="1"/>
    <col min="8711" max="8711" width="16.33203125" style="113" bestFit="1" customWidth="1"/>
    <col min="8712" max="8712" width="11.109375" style="113" bestFit="1" customWidth="1"/>
    <col min="8713" max="8713" width="12.6640625" style="113" bestFit="1" customWidth="1"/>
    <col min="8714" max="8714" width="10.88671875" style="113" bestFit="1" customWidth="1"/>
    <col min="8715" max="8715" width="10.33203125" style="113" bestFit="1" customWidth="1"/>
    <col min="8716" max="8716" width="16.6640625" style="113" bestFit="1" customWidth="1"/>
    <col min="8717" max="8717" width="10.5546875" style="113" bestFit="1" customWidth="1"/>
    <col min="8718" max="8718" width="10.109375" style="113" bestFit="1" customWidth="1"/>
    <col min="8719" max="8719" width="7.33203125" style="113" bestFit="1" customWidth="1"/>
    <col min="8720" max="8720" width="11.33203125" style="113" bestFit="1" customWidth="1"/>
    <col min="8721" max="8721" width="11.5546875" style="113" bestFit="1" customWidth="1"/>
    <col min="8722" max="8960" width="11.44140625" style="113"/>
    <col min="8961" max="8961" width="8.5546875" style="113" bestFit="1" customWidth="1"/>
    <col min="8962" max="8962" width="43.5546875" style="113" bestFit="1" customWidth="1"/>
    <col min="8963" max="8963" width="39.6640625" style="113" bestFit="1" customWidth="1"/>
    <col min="8964" max="8964" width="6.6640625" style="113" bestFit="1" customWidth="1"/>
    <col min="8965" max="8965" width="8.88671875" style="113" bestFit="1" customWidth="1"/>
    <col min="8966" max="8966" width="18.5546875" style="113" bestFit="1" customWidth="1"/>
    <col min="8967" max="8967" width="16.33203125" style="113" bestFit="1" customWidth="1"/>
    <col min="8968" max="8968" width="11.109375" style="113" bestFit="1" customWidth="1"/>
    <col min="8969" max="8969" width="12.6640625" style="113" bestFit="1" customWidth="1"/>
    <col min="8970" max="8970" width="10.88671875" style="113" bestFit="1" customWidth="1"/>
    <col min="8971" max="8971" width="10.33203125" style="113" bestFit="1" customWidth="1"/>
    <col min="8972" max="8972" width="16.6640625" style="113" bestFit="1" customWidth="1"/>
    <col min="8973" max="8973" width="10.5546875" style="113" bestFit="1" customWidth="1"/>
    <col min="8974" max="8974" width="10.109375" style="113" bestFit="1" customWidth="1"/>
    <col min="8975" max="8975" width="7.33203125" style="113" bestFit="1" customWidth="1"/>
    <col min="8976" max="8976" width="11.33203125" style="113" bestFit="1" customWidth="1"/>
    <col min="8977" max="8977" width="11.5546875" style="113" bestFit="1" customWidth="1"/>
    <col min="8978" max="9216" width="11.44140625" style="113"/>
    <col min="9217" max="9217" width="8.5546875" style="113" bestFit="1" customWidth="1"/>
    <col min="9218" max="9218" width="43.5546875" style="113" bestFit="1" customWidth="1"/>
    <col min="9219" max="9219" width="39.6640625" style="113" bestFit="1" customWidth="1"/>
    <col min="9220" max="9220" width="6.6640625" style="113" bestFit="1" customWidth="1"/>
    <col min="9221" max="9221" width="8.88671875" style="113" bestFit="1" customWidth="1"/>
    <col min="9222" max="9222" width="18.5546875" style="113" bestFit="1" customWidth="1"/>
    <col min="9223" max="9223" width="16.33203125" style="113" bestFit="1" customWidth="1"/>
    <col min="9224" max="9224" width="11.109375" style="113" bestFit="1" customWidth="1"/>
    <col min="9225" max="9225" width="12.6640625" style="113" bestFit="1" customWidth="1"/>
    <col min="9226" max="9226" width="10.88671875" style="113" bestFit="1" customWidth="1"/>
    <col min="9227" max="9227" width="10.33203125" style="113" bestFit="1" customWidth="1"/>
    <col min="9228" max="9228" width="16.6640625" style="113" bestFit="1" customWidth="1"/>
    <col min="9229" max="9229" width="10.5546875" style="113" bestFit="1" customWidth="1"/>
    <col min="9230" max="9230" width="10.109375" style="113" bestFit="1" customWidth="1"/>
    <col min="9231" max="9231" width="7.33203125" style="113" bestFit="1" customWidth="1"/>
    <col min="9232" max="9232" width="11.33203125" style="113" bestFit="1" customWidth="1"/>
    <col min="9233" max="9233" width="11.5546875" style="113" bestFit="1" customWidth="1"/>
    <col min="9234" max="9472" width="11.44140625" style="113"/>
    <col min="9473" max="9473" width="8.5546875" style="113" bestFit="1" customWidth="1"/>
    <col min="9474" max="9474" width="43.5546875" style="113" bestFit="1" customWidth="1"/>
    <col min="9475" max="9475" width="39.6640625" style="113" bestFit="1" customWidth="1"/>
    <col min="9476" max="9476" width="6.6640625" style="113" bestFit="1" customWidth="1"/>
    <col min="9477" max="9477" width="8.88671875" style="113" bestFit="1" customWidth="1"/>
    <col min="9478" max="9478" width="18.5546875" style="113" bestFit="1" customWidth="1"/>
    <col min="9479" max="9479" width="16.33203125" style="113" bestFit="1" customWidth="1"/>
    <col min="9480" max="9480" width="11.109375" style="113" bestFit="1" customWidth="1"/>
    <col min="9481" max="9481" width="12.6640625" style="113" bestFit="1" customWidth="1"/>
    <col min="9482" max="9482" width="10.88671875" style="113" bestFit="1" customWidth="1"/>
    <col min="9483" max="9483" width="10.33203125" style="113" bestFit="1" customWidth="1"/>
    <col min="9484" max="9484" width="16.6640625" style="113" bestFit="1" customWidth="1"/>
    <col min="9485" max="9485" width="10.5546875" style="113" bestFit="1" customWidth="1"/>
    <col min="9486" max="9486" width="10.109375" style="113" bestFit="1" customWidth="1"/>
    <col min="9487" max="9487" width="7.33203125" style="113" bestFit="1" customWidth="1"/>
    <col min="9488" max="9488" width="11.33203125" style="113" bestFit="1" customWidth="1"/>
    <col min="9489" max="9489" width="11.5546875" style="113" bestFit="1" customWidth="1"/>
    <col min="9490" max="9728" width="11.44140625" style="113"/>
    <col min="9729" max="9729" width="8.5546875" style="113" bestFit="1" customWidth="1"/>
    <col min="9730" max="9730" width="43.5546875" style="113" bestFit="1" customWidth="1"/>
    <col min="9731" max="9731" width="39.6640625" style="113" bestFit="1" customWidth="1"/>
    <col min="9732" max="9732" width="6.6640625" style="113" bestFit="1" customWidth="1"/>
    <col min="9733" max="9733" width="8.88671875" style="113" bestFit="1" customWidth="1"/>
    <col min="9734" max="9734" width="18.5546875" style="113" bestFit="1" customWidth="1"/>
    <col min="9735" max="9735" width="16.33203125" style="113" bestFit="1" customWidth="1"/>
    <col min="9736" max="9736" width="11.109375" style="113" bestFit="1" customWidth="1"/>
    <col min="9737" max="9737" width="12.6640625" style="113" bestFit="1" customWidth="1"/>
    <col min="9738" max="9738" width="10.88671875" style="113" bestFit="1" customWidth="1"/>
    <col min="9739" max="9739" width="10.33203125" style="113" bestFit="1" customWidth="1"/>
    <col min="9740" max="9740" width="16.6640625" style="113" bestFit="1" customWidth="1"/>
    <col min="9741" max="9741" width="10.5546875" style="113" bestFit="1" customWidth="1"/>
    <col min="9742" max="9742" width="10.109375" style="113" bestFit="1" customWidth="1"/>
    <col min="9743" max="9743" width="7.33203125" style="113" bestFit="1" customWidth="1"/>
    <col min="9744" max="9744" width="11.33203125" style="113" bestFit="1" customWidth="1"/>
    <col min="9745" max="9745" width="11.5546875" style="113" bestFit="1" customWidth="1"/>
    <col min="9746" max="9984" width="11.44140625" style="113"/>
    <col min="9985" max="9985" width="8.5546875" style="113" bestFit="1" customWidth="1"/>
    <col min="9986" max="9986" width="43.5546875" style="113" bestFit="1" customWidth="1"/>
    <col min="9987" max="9987" width="39.6640625" style="113" bestFit="1" customWidth="1"/>
    <col min="9988" max="9988" width="6.6640625" style="113" bestFit="1" customWidth="1"/>
    <col min="9989" max="9989" width="8.88671875" style="113" bestFit="1" customWidth="1"/>
    <col min="9990" max="9990" width="18.5546875" style="113" bestFit="1" customWidth="1"/>
    <col min="9991" max="9991" width="16.33203125" style="113" bestFit="1" customWidth="1"/>
    <col min="9992" max="9992" width="11.109375" style="113" bestFit="1" customWidth="1"/>
    <col min="9993" max="9993" width="12.6640625" style="113" bestFit="1" customWidth="1"/>
    <col min="9994" max="9994" width="10.88671875" style="113" bestFit="1" customWidth="1"/>
    <col min="9995" max="9995" width="10.33203125" style="113" bestFit="1" customWidth="1"/>
    <col min="9996" max="9996" width="16.6640625" style="113" bestFit="1" customWidth="1"/>
    <col min="9997" max="9997" width="10.5546875" style="113" bestFit="1" customWidth="1"/>
    <col min="9998" max="9998" width="10.109375" style="113" bestFit="1" customWidth="1"/>
    <col min="9999" max="9999" width="7.33203125" style="113" bestFit="1" customWidth="1"/>
    <col min="10000" max="10000" width="11.33203125" style="113" bestFit="1" customWidth="1"/>
    <col min="10001" max="10001" width="11.5546875" style="113" bestFit="1" customWidth="1"/>
    <col min="10002" max="10240" width="11.44140625" style="113"/>
    <col min="10241" max="10241" width="8.5546875" style="113" bestFit="1" customWidth="1"/>
    <col min="10242" max="10242" width="43.5546875" style="113" bestFit="1" customWidth="1"/>
    <col min="10243" max="10243" width="39.6640625" style="113" bestFit="1" customWidth="1"/>
    <col min="10244" max="10244" width="6.6640625" style="113" bestFit="1" customWidth="1"/>
    <col min="10245" max="10245" width="8.88671875" style="113" bestFit="1" customWidth="1"/>
    <col min="10246" max="10246" width="18.5546875" style="113" bestFit="1" customWidth="1"/>
    <col min="10247" max="10247" width="16.33203125" style="113" bestFit="1" customWidth="1"/>
    <col min="10248" max="10248" width="11.109375" style="113" bestFit="1" customWidth="1"/>
    <col min="10249" max="10249" width="12.6640625" style="113" bestFit="1" customWidth="1"/>
    <col min="10250" max="10250" width="10.88671875" style="113" bestFit="1" customWidth="1"/>
    <col min="10251" max="10251" width="10.33203125" style="113" bestFit="1" customWidth="1"/>
    <col min="10252" max="10252" width="16.6640625" style="113" bestFit="1" customWidth="1"/>
    <col min="10253" max="10253" width="10.5546875" style="113" bestFit="1" customWidth="1"/>
    <col min="10254" max="10254" width="10.109375" style="113" bestFit="1" customWidth="1"/>
    <col min="10255" max="10255" width="7.33203125" style="113" bestFit="1" customWidth="1"/>
    <col min="10256" max="10256" width="11.33203125" style="113" bestFit="1" customWidth="1"/>
    <col min="10257" max="10257" width="11.5546875" style="113" bestFit="1" customWidth="1"/>
    <col min="10258" max="10496" width="11.44140625" style="113"/>
    <col min="10497" max="10497" width="8.5546875" style="113" bestFit="1" customWidth="1"/>
    <col min="10498" max="10498" width="43.5546875" style="113" bestFit="1" customWidth="1"/>
    <col min="10499" max="10499" width="39.6640625" style="113" bestFit="1" customWidth="1"/>
    <col min="10500" max="10500" width="6.6640625" style="113" bestFit="1" customWidth="1"/>
    <col min="10501" max="10501" width="8.88671875" style="113" bestFit="1" customWidth="1"/>
    <col min="10502" max="10502" width="18.5546875" style="113" bestFit="1" customWidth="1"/>
    <col min="10503" max="10503" width="16.33203125" style="113" bestFit="1" customWidth="1"/>
    <col min="10504" max="10504" width="11.109375" style="113" bestFit="1" customWidth="1"/>
    <col min="10505" max="10505" width="12.6640625" style="113" bestFit="1" customWidth="1"/>
    <col min="10506" max="10506" width="10.88671875" style="113" bestFit="1" customWidth="1"/>
    <col min="10507" max="10507" width="10.33203125" style="113" bestFit="1" customWidth="1"/>
    <col min="10508" max="10508" width="16.6640625" style="113" bestFit="1" customWidth="1"/>
    <col min="10509" max="10509" width="10.5546875" style="113" bestFit="1" customWidth="1"/>
    <col min="10510" max="10510" width="10.109375" style="113" bestFit="1" customWidth="1"/>
    <col min="10511" max="10511" width="7.33203125" style="113" bestFit="1" customWidth="1"/>
    <col min="10512" max="10512" width="11.33203125" style="113" bestFit="1" customWidth="1"/>
    <col min="10513" max="10513" width="11.5546875" style="113" bestFit="1" customWidth="1"/>
    <col min="10514" max="10752" width="11.44140625" style="113"/>
    <col min="10753" max="10753" width="8.5546875" style="113" bestFit="1" customWidth="1"/>
    <col min="10754" max="10754" width="43.5546875" style="113" bestFit="1" customWidth="1"/>
    <col min="10755" max="10755" width="39.6640625" style="113" bestFit="1" customWidth="1"/>
    <col min="10756" max="10756" width="6.6640625" style="113" bestFit="1" customWidth="1"/>
    <col min="10757" max="10757" width="8.88671875" style="113" bestFit="1" customWidth="1"/>
    <col min="10758" max="10758" width="18.5546875" style="113" bestFit="1" customWidth="1"/>
    <col min="10759" max="10759" width="16.33203125" style="113" bestFit="1" customWidth="1"/>
    <col min="10760" max="10760" width="11.109375" style="113" bestFit="1" customWidth="1"/>
    <col min="10761" max="10761" width="12.6640625" style="113" bestFit="1" customWidth="1"/>
    <col min="10762" max="10762" width="10.88671875" style="113" bestFit="1" customWidth="1"/>
    <col min="10763" max="10763" width="10.33203125" style="113" bestFit="1" customWidth="1"/>
    <col min="10764" max="10764" width="16.6640625" style="113" bestFit="1" customWidth="1"/>
    <col min="10765" max="10765" width="10.5546875" style="113" bestFit="1" customWidth="1"/>
    <col min="10766" max="10766" width="10.109375" style="113" bestFit="1" customWidth="1"/>
    <col min="10767" max="10767" width="7.33203125" style="113" bestFit="1" customWidth="1"/>
    <col min="10768" max="10768" width="11.33203125" style="113" bestFit="1" customWidth="1"/>
    <col min="10769" max="10769" width="11.5546875" style="113" bestFit="1" customWidth="1"/>
    <col min="10770" max="11008" width="11.44140625" style="113"/>
    <col min="11009" max="11009" width="8.5546875" style="113" bestFit="1" customWidth="1"/>
    <col min="11010" max="11010" width="43.5546875" style="113" bestFit="1" customWidth="1"/>
    <col min="11011" max="11011" width="39.6640625" style="113" bestFit="1" customWidth="1"/>
    <col min="11012" max="11012" width="6.6640625" style="113" bestFit="1" customWidth="1"/>
    <col min="11013" max="11013" width="8.88671875" style="113" bestFit="1" customWidth="1"/>
    <col min="11014" max="11014" width="18.5546875" style="113" bestFit="1" customWidth="1"/>
    <col min="11015" max="11015" width="16.33203125" style="113" bestFit="1" customWidth="1"/>
    <col min="11016" max="11016" width="11.109375" style="113" bestFit="1" customWidth="1"/>
    <col min="11017" max="11017" width="12.6640625" style="113" bestFit="1" customWidth="1"/>
    <col min="11018" max="11018" width="10.88671875" style="113" bestFit="1" customWidth="1"/>
    <col min="11019" max="11019" width="10.33203125" style="113" bestFit="1" customWidth="1"/>
    <col min="11020" max="11020" width="16.6640625" style="113" bestFit="1" customWidth="1"/>
    <col min="11021" max="11021" width="10.5546875" style="113" bestFit="1" customWidth="1"/>
    <col min="11022" max="11022" width="10.109375" style="113" bestFit="1" customWidth="1"/>
    <col min="11023" max="11023" width="7.33203125" style="113" bestFit="1" customWidth="1"/>
    <col min="11024" max="11024" width="11.33203125" style="113" bestFit="1" customWidth="1"/>
    <col min="11025" max="11025" width="11.5546875" style="113" bestFit="1" customWidth="1"/>
    <col min="11026" max="11264" width="11.44140625" style="113"/>
    <col min="11265" max="11265" width="8.5546875" style="113" bestFit="1" customWidth="1"/>
    <col min="11266" max="11266" width="43.5546875" style="113" bestFit="1" customWidth="1"/>
    <col min="11267" max="11267" width="39.6640625" style="113" bestFit="1" customWidth="1"/>
    <col min="11268" max="11268" width="6.6640625" style="113" bestFit="1" customWidth="1"/>
    <col min="11269" max="11269" width="8.88671875" style="113" bestFit="1" customWidth="1"/>
    <col min="11270" max="11270" width="18.5546875" style="113" bestFit="1" customWidth="1"/>
    <col min="11271" max="11271" width="16.33203125" style="113" bestFit="1" customWidth="1"/>
    <col min="11272" max="11272" width="11.109375" style="113" bestFit="1" customWidth="1"/>
    <col min="11273" max="11273" width="12.6640625" style="113" bestFit="1" customWidth="1"/>
    <col min="11274" max="11274" width="10.88671875" style="113" bestFit="1" customWidth="1"/>
    <col min="11275" max="11275" width="10.33203125" style="113" bestFit="1" customWidth="1"/>
    <col min="11276" max="11276" width="16.6640625" style="113" bestFit="1" customWidth="1"/>
    <col min="11277" max="11277" width="10.5546875" style="113" bestFit="1" customWidth="1"/>
    <col min="11278" max="11278" width="10.109375" style="113" bestFit="1" customWidth="1"/>
    <col min="11279" max="11279" width="7.33203125" style="113" bestFit="1" customWidth="1"/>
    <col min="11280" max="11280" width="11.33203125" style="113" bestFit="1" customWidth="1"/>
    <col min="11281" max="11281" width="11.5546875" style="113" bestFit="1" customWidth="1"/>
    <col min="11282" max="11520" width="11.44140625" style="113"/>
    <col min="11521" max="11521" width="8.5546875" style="113" bestFit="1" customWidth="1"/>
    <col min="11522" max="11522" width="43.5546875" style="113" bestFit="1" customWidth="1"/>
    <col min="11523" max="11523" width="39.6640625" style="113" bestFit="1" customWidth="1"/>
    <col min="11524" max="11524" width="6.6640625" style="113" bestFit="1" customWidth="1"/>
    <col min="11525" max="11525" width="8.88671875" style="113" bestFit="1" customWidth="1"/>
    <col min="11526" max="11526" width="18.5546875" style="113" bestFit="1" customWidth="1"/>
    <col min="11527" max="11527" width="16.33203125" style="113" bestFit="1" customWidth="1"/>
    <col min="11528" max="11528" width="11.109375" style="113" bestFit="1" customWidth="1"/>
    <col min="11529" max="11529" width="12.6640625" style="113" bestFit="1" customWidth="1"/>
    <col min="11530" max="11530" width="10.88671875" style="113" bestFit="1" customWidth="1"/>
    <col min="11531" max="11531" width="10.33203125" style="113" bestFit="1" customWidth="1"/>
    <col min="11532" max="11532" width="16.6640625" style="113" bestFit="1" customWidth="1"/>
    <col min="11533" max="11533" width="10.5546875" style="113" bestFit="1" customWidth="1"/>
    <col min="11534" max="11534" width="10.109375" style="113" bestFit="1" customWidth="1"/>
    <col min="11535" max="11535" width="7.33203125" style="113" bestFit="1" customWidth="1"/>
    <col min="11536" max="11536" width="11.33203125" style="113" bestFit="1" customWidth="1"/>
    <col min="11537" max="11537" width="11.5546875" style="113" bestFit="1" customWidth="1"/>
    <col min="11538" max="11776" width="11.44140625" style="113"/>
    <col min="11777" max="11777" width="8.5546875" style="113" bestFit="1" customWidth="1"/>
    <col min="11778" max="11778" width="43.5546875" style="113" bestFit="1" customWidth="1"/>
    <col min="11779" max="11779" width="39.6640625" style="113" bestFit="1" customWidth="1"/>
    <col min="11780" max="11780" width="6.6640625" style="113" bestFit="1" customWidth="1"/>
    <col min="11781" max="11781" width="8.88671875" style="113" bestFit="1" customWidth="1"/>
    <col min="11782" max="11782" width="18.5546875" style="113" bestFit="1" customWidth="1"/>
    <col min="11783" max="11783" width="16.33203125" style="113" bestFit="1" customWidth="1"/>
    <col min="11784" max="11784" width="11.109375" style="113" bestFit="1" customWidth="1"/>
    <col min="11785" max="11785" width="12.6640625" style="113" bestFit="1" customWidth="1"/>
    <col min="11786" max="11786" width="10.88671875" style="113" bestFit="1" customWidth="1"/>
    <col min="11787" max="11787" width="10.33203125" style="113" bestFit="1" customWidth="1"/>
    <col min="11788" max="11788" width="16.6640625" style="113" bestFit="1" customWidth="1"/>
    <col min="11789" max="11789" width="10.5546875" style="113" bestFit="1" customWidth="1"/>
    <col min="11790" max="11790" width="10.109375" style="113" bestFit="1" customWidth="1"/>
    <col min="11791" max="11791" width="7.33203125" style="113" bestFit="1" customWidth="1"/>
    <col min="11792" max="11792" width="11.33203125" style="113" bestFit="1" customWidth="1"/>
    <col min="11793" max="11793" width="11.5546875" style="113" bestFit="1" customWidth="1"/>
    <col min="11794" max="12032" width="11.44140625" style="113"/>
    <col min="12033" max="12033" width="8.5546875" style="113" bestFit="1" customWidth="1"/>
    <col min="12034" max="12034" width="43.5546875" style="113" bestFit="1" customWidth="1"/>
    <col min="12035" max="12035" width="39.6640625" style="113" bestFit="1" customWidth="1"/>
    <col min="12036" max="12036" width="6.6640625" style="113" bestFit="1" customWidth="1"/>
    <col min="12037" max="12037" width="8.88671875" style="113" bestFit="1" customWidth="1"/>
    <col min="12038" max="12038" width="18.5546875" style="113" bestFit="1" customWidth="1"/>
    <col min="12039" max="12039" width="16.33203125" style="113" bestFit="1" customWidth="1"/>
    <col min="12040" max="12040" width="11.109375" style="113" bestFit="1" customWidth="1"/>
    <col min="12041" max="12041" width="12.6640625" style="113" bestFit="1" customWidth="1"/>
    <col min="12042" max="12042" width="10.88671875" style="113" bestFit="1" customWidth="1"/>
    <col min="12043" max="12043" width="10.33203125" style="113" bestFit="1" customWidth="1"/>
    <col min="12044" max="12044" width="16.6640625" style="113" bestFit="1" customWidth="1"/>
    <col min="12045" max="12045" width="10.5546875" style="113" bestFit="1" customWidth="1"/>
    <col min="12046" max="12046" width="10.109375" style="113" bestFit="1" customWidth="1"/>
    <col min="12047" max="12047" width="7.33203125" style="113" bestFit="1" customWidth="1"/>
    <col min="12048" max="12048" width="11.33203125" style="113" bestFit="1" customWidth="1"/>
    <col min="12049" max="12049" width="11.5546875" style="113" bestFit="1" customWidth="1"/>
    <col min="12050" max="12288" width="11.44140625" style="113"/>
    <col min="12289" max="12289" width="8.5546875" style="113" bestFit="1" customWidth="1"/>
    <col min="12290" max="12290" width="43.5546875" style="113" bestFit="1" customWidth="1"/>
    <col min="12291" max="12291" width="39.6640625" style="113" bestFit="1" customWidth="1"/>
    <col min="12292" max="12292" width="6.6640625" style="113" bestFit="1" customWidth="1"/>
    <col min="12293" max="12293" width="8.88671875" style="113" bestFit="1" customWidth="1"/>
    <col min="12294" max="12294" width="18.5546875" style="113" bestFit="1" customWidth="1"/>
    <col min="12295" max="12295" width="16.33203125" style="113" bestFit="1" customWidth="1"/>
    <col min="12296" max="12296" width="11.109375" style="113" bestFit="1" customWidth="1"/>
    <col min="12297" max="12297" width="12.6640625" style="113" bestFit="1" customWidth="1"/>
    <col min="12298" max="12298" width="10.88671875" style="113" bestFit="1" customWidth="1"/>
    <col min="12299" max="12299" width="10.33203125" style="113" bestFit="1" customWidth="1"/>
    <col min="12300" max="12300" width="16.6640625" style="113" bestFit="1" customWidth="1"/>
    <col min="12301" max="12301" width="10.5546875" style="113" bestFit="1" customWidth="1"/>
    <col min="12302" max="12302" width="10.109375" style="113" bestFit="1" customWidth="1"/>
    <col min="12303" max="12303" width="7.33203125" style="113" bestFit="1" customWidth="1"/>
    <col min="12304" max="12304" width="11.33203125" style="113" bestFit="1" customWidth="1"/>
    <col min="12305" max="12305" width="11.5546875" style="113" bestFit="1" customWidth="1"/>
    <col min="12306" max="12544" width="11.44140625" style="113"/>
    <col min="12545" max="12545" width="8.5546875" style="113" bestFit="1" customWidth="1"/>
    <col min="12546" max="12546" width="43.5546875" style="113" bestFit="1" customWidth="1"/>
    <col min="12547" max="12547" width="39.6640625" style="113" bestFit="1" customWidth="1"/>
    <col min="12548" max="12548" width="6.6640625" style="113" bestFit="1" customWidth="1"/>
    <col min="12549" max="12549" width="8.88671875" style="113" bestFit="1" customWidth="1"/>
    <col min="12550" max="12550" width="18.5546875" style="113" bestFit="1" customWidth="1"/>
    <col min="12551" max="12551" width="16.33203125" style="113" bestFit="1" customWidth="1"/>
    <col min="12552" max="12552" width="11.109375" style="113" bestFit="1" customWidth="1"/>
    <col min="12553" max="12553" width="12.6640625" style="113" bestFit="1" customWidth="1"/>
    <col min="12554" max="12554" width="10.88671875" style="113" bestFit="1" customWidth="1"/>
    <col min="12555" max="12555" width="10.33203125" style="113" bestFit="1" customWidth="1"/>
    <col min="12556" max="12556" width="16.6640625" style="113" bestFit="1" customWidth="1"/>
    <col min="12557" max="12557" width="10.5546875" style="113" bestFit="1" customWidth="1"/>
    <col min="12558" max="12558" width="10.109375" style="113" bestFit="1" customWidth="1"/>
    <col min="12559" max="12559" width="7.33203125" style="113" bestFit="1" customWidth="1"/>
    <col min="12560" max="12560" width="11.33203125" style="113" bestFit="1" customWidth="1"/>
    <col min="12561" max="12561" width="11.5546875" style="113" bestFit="1" customWidth="1"/>
    <col min="12562" max="12800" width="11.44140625" style="113"/>
    <col min="12801" max="12801" width="8.5546875" style="113" bestFit="1" customWidth="1"/>
    <col min="12802" max="12802" width="43.5546875" style="113" bestFit="1" customWidth="1"/>
    <col min="12803" max="12803" width="39.6640625" style="113" bestFit="1" customWidth="1"/>
    <col min="12804" max="12804" width="6.6640625" style="113" bestFit="1" customWidth="1"/>
    <col min="12805" max="12805" width="8.88671875" style="113" bestFit="1" customWidth="1"/>
    <col min="12806" max="12806" width="18.5546875" style="113" bestFit="1" customWidth="1"/>
    <col min="12807" max="12807" width="16.33203125" style="113" bestFit="1" customWidth="1"/>
    <col min="12808" max="12808" width="11.109375" style="113" bestFit="1" customWidth="1"/>
    <col min="12809" max="12809" width="12.6640625" style="113" bestFit="1" customWidth="1"/>
    <col min="12810" max="12810" width="10.88671875" style="113" bestFit="1" customWidth="1"/>
    <col min="12811" max="12811" width="10.33203125" style="113" bestFit="1" customWidth="1"/>
    <col min="12812" max="12812" width="16.6640625" style="113" bestFit="1" customWidth="1"/>
    <col min="12813" max="12813" width="10.5546875" style="113" bestFit="1" customWidth="1"/>
    <col min="12814" max="12814" width="10.109375" style="113" bestFit="1" customWidth="1"/>
    <col min="12815" max="12815" width="7.33203125" style="113" bestFit="1" customWidth="1"/>
    <col min="12816" max="12816" width="11.33203125" style="113" bestFit="1" customWidth="1"/>
    <col min="12817" max="12817" width="11.5546875" style="113" bestFit="1" customWidth="1"/>
    <col min="12818" max="13056" width="11.44140625" style="113"/>
    <col min="13057" max="13057" width="8.5546875" style="113" bestFit="1" customWidth="1"/>
    <col min="13058" max="13058" width="43.5546875" style="113" bestFit="1" customWidth="1"/>
    <col min="13059" max="13059" width="39.6640625" style="113" bestFit="1" customWidth="1"/>
    <col min="13060" max="13060" width="6.6640625" style="113" bestFit="1" customWidth="1"/>
    <col min="13061" max="13061" width="8.88671875" style="113" bestFit="1" customWidth="1"/>
    <col min="13062" max="13062" width="18.5546875" style="113" bestFit="1" customWidth="1"/>
    <col min="13063" max="13063" width="16.33203125" style="113" bestFit="1" customWidth="1"/>
    <col min="13064" max="13064" width="11.109375" style="113" bestFit="1" customWidth="1"/>
    <col min="13065" max="13065" width="12.6640625" style="113" bestFit="1" customWidth="1"/>
    <col min="13066" max="13066" width="10.88671875" style="113" bestFit="1" customWidth="1"/>
    <col min="13067" max="13067" width="10.33203125" style="113" bestFit="1" customWidth="1"/>
    <col min="13068" max="13068" width="16.6640625" style="113" bestFit="1" customWidth="1"/>
    <col min="13069" max="13069" width="10.5546875" style="113" bestFit="1" customWidth="1"/>
    <col min="13070" max="13070" width="10.109375" style="113" bestFit="1" customWidth="1"/>
    <col min="13071" max="13071" width="7.33203125" style="113" bestFit="1" customWidth="1"/>
    <col min="13072" max="13072" width="11.33203125" style="113" bestFit="1" customWidth="1"/>
    <col min="13073" max="13073" width="11.5546875" style="113" bestFit="1" customWidth="1"/>
    <col min="13074" max="13312" width="11.44140625" style="113"/>
    <col min="13313" max="13313" width="8.5546875" style="113" bestFit="1" customWidth="1"/>
    <col min="13314" max="13314" width="43.5546875" style="113" bestFit="1" customWidth="1"/>
    <col min="13315" max="13315" width="39.6640625" style="113" bestFit="1" customWidth="1"/>
    <col min="13316" max="13316" width="6.6640625" style="113" bestFit="1" customWidth="1"/>
    <col min="13317" max="13317" width="8.88671875" style="113" bestFit="1" customWidth="1"/>
    <col min="13318" max="13318" width="18.5546875" style="113" bestFit="1" customWidth="1"/>
    <col min="13319" max="13319" width="16.33203125" style="113" bestFit="1" customWidth="1"/>
    <col min="13320" max="13320" width="11.109375" style="113" bestFit="1" customWidth="1"/>
    <col min="13321" max="13321" width="12.6640625" style="113" bestFit="1" customWidth="1"/>
    <col min="13322" max="13322" width="10.88671875" style="113" bestFit="1" customWidth="1"/>
    <col min="13323" max="13323" width="10.33203125" style="113" bestFit="1" customWidth="1"/>
    <col min="13324" max="13324" width="16.6640625" style="113" bestFit="1" customWidth="1"/>
    <col min="13325" max="13325" width="10.5546875" style="113" bestFit="1" customWidth="1"/>
    <col min="13326" max="13326" width="10.109375" style="113" bestFit="1" customWidth="1"/>
    <col min="13327" max="13327" width="7.33203125" style="113" bestFit="1" customWidth="1"/>
    <col min="13328" max="13328" width="11.33203125" style="113" bestFit="1" customWidth="1"/>
    <col min="13329" max="13329" width="11.5546875" style="113" bestFit="1" customWidth="1"/>
    <col min="13330" max="13568" width="11.44140625" style="113"/>
    <col min="13569" max="13569" width="8.5546875" style="113" bestFit="1" customWidth="1"/>
    <col min="13570" max="13570" width="43.5546875" style="113" bestFit="1" customWidth="1"/>
    <col min="13571" max="13571" width="39.6640625" style="113" bestFit="1" customWidth="1"/>
    <col min="13572" max="13572" width="6.6640625" style="113" bestFit="1" customWidth="1"/>
    <col min="13573" max="13573" width="8.88671875" style="113" bestFit="1" customWidth="1"/>
    <col min="13574" max="13574" width="18.5546875" style="113" bestFit="1" customWidth="1"/>
    <col min="13575" max="13575" width="16.33203125" style="113" bestFit="1" customWidth="1"/>
    <col min="13576" max="13576" width="11.109375" style="113" bestFit="1" customWidth="1"/>
    <col min="13577" max="13577" width="12.6640625" style="113" bestFit="1" customWidth="1"/>
    <col min="13578" max="13578" width="10.88671875" style="113" bestFit="1" customWidth="1"/>
    <col min="13579" max="13579" width="10.33203125" style="113" bestFit="1" customWidth="1"/>
    <col min="13580" max="13580" width="16.6640625" style="113" bestFit="1" customWidth="1"/>
    <col min="13581" max="13581" width="10.5546875" style="113" bestFit="1" customWidth="1"/>
    <col min="13582" max="13582" width="10.109375" style="113" bestFit="1" customWidth="1"/>
    <col min="13583" max="13583" width="7.33203125" style="113" bestFit="1" customWidth="1"/>
    <col min="13584" max="13584" width="11.33203125" style="113" bestFit="1" customWidth="1"/>
    <col min="13585" max="13585" width="11.5546875" style="113" bestFit="1" customWidth="1"/>
    <col min="13586" max="13824" width="11.44140625" style="113"/>
    <col min="13825" max="13825" width="8.5546875" style="113" bestFit="1" customWidth="1"/>
    <col min="13826" max="13826" width="43.5546875" style="113" bestFit="1" customWidth="1"/>
    <col min="13827" max="13827" width="39.6640625" style="113" bestFit="1" customWidth="1"/>
    <col min="13828" max="13828" width="6.6640625" style="113" bestFit="1" customWidth="1"/>
    <col min="13829" max="13829" width="8.88671875" style="113" bestFit="1" customWidth="1"/>
    <col min="13830" max="13830" width="18.5546875" style="113" bestFit="1" customWidth="1"/>
    <col min="13831" max="13831" width="16.33203125" style="113" bestFit="1" customWidth="1"/>
    <col min="13832" max="13832" width="11.109375" style="113" bestFit="1" customWidth="1"/>
    <col min="13833" max="13833" width="12.6640625" style="113" bestFit="1" customWidth="1"/>
    <col min="13834" max="13834" width="10.88671875" style="113" bestFit="1" customWidth="1"/>
    <col min="13835" max="13835" width="10.33203125" style="113" bestFit="1" customWidth="1"/>
    <col min="13836" max="13836" width="16.6640625" style="113" bestFit="1" customWidth="1"/>
    <col min="13837" max="13837" width="10.5546875" style="113" bestFit="1" customWidth="1"/>
    <col min="13838" max="13838" width="10.109375" style="113" bestFit="1" customWidth="1"/>
    <col min="13839" max="13839" width="7.33203125" style="113" bestFit="1" customWidth="1"/>
    <col min="13840" max="13840" width="11.33203125" style="113" bestFit="1" customWidth="1"/>
    <col min="13841" max="13841" width="11.5546875" style="113" bestFit="1" customWidth="1"/>
    <col min="13842" max="14080" width="11.44140625" style="113"/>
    <col min="14081" max="14081" width="8.5546875" style="113" bestFit="1" customWidth="1"/>
    <col min="14082" max="14082" width="43.5546875" style="113" bestFit="1" customWidth="1"/>
    <col min="14083" max="14083" width="39.6640625" style="113" bestFit="1" customWidth="1"/>
    <col min="14084" max="14084" width="6.6640625" style="113" bestFit="1" customWidth="1"/>
    <col min="14085" max="14085" width="8.88671875" style="113" bestFit="1" customWidth="1"/>
    <col min="14086" max="14086" width="18.5546875" style="113" bestFit="1" customWidth="1"/>
    <col min="14087" max="14087" width="16.33203125" style="113" bestFit="1" customWidth="1"/>
    <col min="14088" max="14088" width="11.109375" style="113" bestFit="1" customWidth="1"/>
    <col min="14089" max="14089" width="12.6640625" style="113" bestFit="1" customWidth="1"/>
    <col min="14090" max="14090" width="10.88671875" style="113" bestFit="1" customWidth="1"/>
    <col min="14091" max="14091" width="10.33203125" style="113" bestFit="1" customWidth="1"/>
    <col min="14092" max="14092" width="16.6640625" style="113" bestFit="1" customWidth="1"/>
    <col min="14093" max="14093" width="10.5546875" style="113" bestFit="1" customWidth="1"/>
    <col min="14094" max="14094" width="10.109375" style="113" bestFit="1" customWidth="1"/>
    <col min="14095" max="14095" width="7.33203125" style="113" bestFit="1" customWidth="1"/>
    <col min="14096" max="14096" width="11.33203125" style="113" bestFit="1" customWidth="1"/>
    <col min="14097" max="14097" width="11.5546875" style="113" bestFit="1" customWidth="1"/>
    <col min="14098" max="14336" width="11.44140625" style="113"/>
    <col min="14337" max="14337" width="8.5546875" style="113" bestFit="1" customWidth="1"/>
    <col min="14338" max="14338" width="43.5546875" style="113" bestFit="1" customWidth="1"/>
    <col min="14339" max="14339" width="39.6640625" style="113" bestFit="1" customWidth="1"/>
    <col min="14340" max="14340" width="6.6640625" style="113" bestFit="1" customWidth="1"/>
    <col min="14341" max="14341" width="8.88671875" style="113" bestFit="1" customWidth="1"/>
    <col min="14342" max="14342" width="18.5546875" style="113" bestFit="1" customWidth="1"/>
    <col min="14343" max="14343" width="16.33203125" style="113" bestFit="1" customWidth="1"/>
    <col min="14344" max="14344" width="11.109375" style="113" bestFit="1" customWidth="1"/>
    <col min="14345" max="14345" width="12.6640625" style="113" bestFit="1" customWidth="1"/>
    <col min="14346" max="14346" width="10.88671875" style="113" bestFit="1" customWidth="1"/>
    <col min="14347" max="14347" width="10.33203125" style="113" bestFit="1" customWidth="1"/>
    <col min="14348" max="14348" width="16.6640625" style="113" bestFit="1" customWidth="1"/>
    <col min="14349" max="14349" width="10.5546875" style="113" bestFit="1" customWidth="1"/>
    <col min="14350" max="14350" width="10.109375" style="113" bestFit="1" customWidth="1"/>
    <col min="14351" max="14351" width="7.33203125" style="113" bestFit="1" customWidth="1"/>
    <col min="14352" max="14352" width="11.33203125" style="113" bestFit="1" customWidth="1"/>
    <col min="14353" max="14353" width="11.5546875" style="113" bestFit="1" customWidth="1"/>
    <col min="14354" max="14592" width="11.44140625" style="113"/>
    <col min="14593" max="14593" width="8.5546875" style="113" bestFit="1" customWidth="1"/>
    <col min="14594" max="14594" width="43.5546875" style="113" bestFit="1" customWidth="1"/>
    <col min="14595" max="14595" width="39.6640625" style="113" bestFit="1" customWidth="1"/>
    <col min="14596" max="14596" width="6.6640625" style="113" bestFit="1" customWidth="1"/>
    <col min="14597" max="14597" width="8.88671875" style="113" bestFit="1" customWidth="1"/>
    <col min="14598" max="14598" width="18.5546875" style="113" bestFit="1" customWidth="1"/>
    <col min="14599" max="14599" width="16.33203125" style="113" bestFit="1" customWidth="1"/>
    <col min="14600" max="14600" width="11.109375" style="113" bestFit="1" customWidth="1"/>
    <col min="14601" max="14601" width="12.6640625" style="113" bestFit="1" customWidth="1"/>
    <col min="14602" max="14602" width="10.88671875" style="113" bestFit="1" customWidth="1"/>
    <col min="14603" max="14603" width="10.33203125" style="113" bestFit="1" customWidth="1"/>
    <col min="14604" max="14604" width="16.6640625" style="113" bestFit="1" customWidth="1"/>
    <col min="14605" max="14605" width="10.5546875" style="113" bestFit="1" customWidth="1"/>
    <col min="14606" max="14606" width="10.109375" style="113" bestFit="1" customWidth="1"/>
    <col min="14607" max="14607" width="7.33203125" style="113" bestFit="1" customWidth="1"/>
    <col min="14608" max="14608" width="11.33203125" style="113" bestFit="1" customWidth="1"/>
    <col min="14609" max="14609" width="11.5546875" style="113" bestFit="1" customWidth="1"/>
    <col min="14610" max="14848" width="11.44140625" style="113"/>
    <col min="14849" max="14849" width="8.5546875" style="113" bestFit="1" customWidth="1"/>
    <col min="14850" max="14850" width="43.5546875" style="113" bestFit="1" customWidth="1"/>
    <col min="14851" max="14851" width="39.6640625" style="113" bestFit="1" customWidth="1"/>
    <col min="14852" max="14852" width="6.6640625" style="113" bestFit="1" customWidth="1"/>
    <col min="14853" max="14853" width="8.88671875" style="113" bestFit="1" customWidth="1"/>
    <col min="14854" max="14854" width="18.5546875" style="113" bestFit="1" customWidth="1"/>
    <col min="14855" max="14855" width="16.33203125" style="113" bestFit="1" customWidth="1"/>
    <col min="14856" max="14856" width="11.109375" style="113" bestFit="1" customWidth="1"/>
    <col min="14857" max="14857" width="12.6640625" style="113" bestFit="1" customWidth="1"/>
    <col min="14858" max="14858" width="10.88671875" style="113" bestFit="1" customWidth="1"/>
    <col min="14859" max="14859" width="10.33203125" style="113" bestFit="1" customWidth="1"/>
    <col min="14860" max="14860" width="16.6640625" style="113" bestFit="1" customWidth="1"/>
    <col min="14861" max="14861" width="10.5546875" style="113" bestFit="1" customWidth="1"/>
    <col min="14862" max="14862" width="10.109375" style="113" bestFit="1" customWidth="1"/>
    <col min="14863" max="14863" width="7.33203125" style="113" bestFit="1" customWidth="1"/>
    <col min="14864" max="14864" width="11.33203125" style="113" bestFit="1" customWidth="1"/>
    <col min="14865" max="14865" width="11.5546875" style="113" bestFit="1" customWidth="1"/>
    <col min="14866" max="15104" width="11.44140625" style="113"/>
    <col min="15105" max="15105" width="8.5546875" style="113" bestFit="1" customWidth="1"/>
    <col min="15106" max="15106" width="43.5546875" style="113" bestFit="1" customWidth="1"/>
    <col min="15107" max="15107" width="39.6640625" style="113" bestFit="1" customWidth="1"/>
    <col min="15108" max="15108" width="6.6640625" style="113" bestFit="1" customWidth="1"/>
    <col min="15109" max="15109" width="8.88671875" style="113" bestFit="1" customWidth="1"/>
    <col min="15110" max="15110" width="18.5546875" style="113" bestFit="1" customWidth="1"/>
    <col min="15111" max="15111" width="16.33203125" style="113" bestFit="1" customWidth="1"/>
    <col min="15112" max="15112" width="11.109375" style="113" bestFit="1" customWidth="1"/>
    <col min="15113" max="15113" width="12.6640625" style="113" bestFit="1" customWidth="1"/>
    <col min="15114" max="15114" width="10.88671875" style="113" bestFit="1" customWidth="1"/>
    <col min="15115" max="15115" width="10.33203125" style="113" bestFit="1" customWidth="1"/>
    <col min="15116" max="15116" width="16.6640625" style="113" bestFit="1" customWidth="1"/>
    <col min="15117" max="15117" width="10.5546875" style="113" bestFit="1" customWidth="1"/>
    <col min="15118" max="15118" width="10.109375" style="113" bestFit="1" customWidth="1"/>
    <col min="15119" max="15119" width="7.33203125" style="113" bestFit="1" customWidth="1"/>
    <col min="15120" max="15120" width="11.33203125" style="113" bestFit="1" customWidth="1"/>
    <col min="15121" max="15121" width="11.5546875" style="113" bestFit="1" customWidth="1"/>
    <col min="15122" max="15360" width="11.44140625" style="113"/>
    <col min="15361" max="15361" width="8.5546875" style="113" bestFit="1" customWidth="1"/>
    <col min="15362" max="15362" width="43.5546875" style="113" bestFit="1" customWidth="1"/>
    <col min="15363" max="15363" width="39.6640625" style="113" bestFit="1" customWidth="1"/>
    <col min="15364" max="15364" width="6.6640625" style="113" bestFit="1" customWidth="1"/>
    <col min="15365" max="15365" width="8.88671875" style="113" bestFit="1" customWidth="1"/>
    <col min="15366" max="15366" width="18.5546875" style="113" bestFit="1" customWidth="1"/>
    <col min="15367" max="15367" width="16.33203125" style="113" bestFit="1" customWidth="1"/>
    <col min="15368" max="15368" width="11.109375" style="113" bestFit="1" customWidth="1"/>
    <col min="15369" max="15369" width="12.6640625" style="113" bestFit="1" customWidth="1"/>
    <col min="15370" max="15370" width="10.88671875" style="113" bestFit="1" customWidth="1"/>
    <col min="15371" max="15371" width="10.33203125" style="113" bestFit="1" customWidth="1"/>
    <col min="15372" max="15372" width="16.6640625" style="113" bestFit="1" customWidth="1"/>
    <col min="15373" max="15373" width="10.5546875" style="113" bestFit="1" customWidth="1"/>
    <col min="15374" max="15374" width="10.109375" style="113" bestFit="1" customWidth="1"/>
    <col min="15375" max="15375" width="7.33203125" style="113" bestFit="1" customWidth="1"/>
    <col min="15376" max="15376" width="11.33203125" style="113" bestFit="1" customWidth="1"/>
    <col min="15377" max="15377" width="11.5546875" style="113" bestFit="1" customWidth="1"/>
    <col min="15378" max="15616" width="11.44140625" style="113"/>
    <col min="15617" max="15617" width="8.5546875" style="113" bestFit="1" customWidth="1"/>
    <col min="15618" max="15618" width="43.5546875" style="113" bestFit="1" customWidth="1"/>
    <col min="15619" max="15619" width="39.6640625" style="113" bestFit="1" customWidth="1"/>
    <col min="15620" max="15620" width="6.6640625" style="113" bestFit="1" customWidth="1"/>
    <col min="15621" max="15621" width="8.88671875" style="113" bestFit="1" customWidth="1"/>
    <col min="15622" max="15622" width="18.5546875" style="113" bestFit="1" customWidth="1"/>
    <col min="15623" max="15623" width="16.33203125" style="113" bestFit="1" customWidth="1"/>
    <col min="15624" max="15624" width="11.109375" style="113" bestFit="1" customWidth="1"/>
    <col min="15625" max="15625" width="12.6640625" style="113" bestFit="1" customWidth="1"/>
    <col min="15626" max="15626" width="10.88671875" style="113" bestFit="1" customWidth="1"/>
    <col min="15627" max="15627" width="10.33203125" style="113" bestFit="1" customWidth="1"/>
    <col min="15628" max="15628" width="16.6640625" style="113" bestFit="1" customWidth="1"/>
    <col min="15629" max="15629" width="10.5546875" style="113" bestFit="1" customWidth="1"/>
    <col min="15630" max="15630" width="10.109375" style="113" bestFit="1" customWidth="1"/>
    <col min="15631" max="15631" width="7.33203125" style="113" bestFit="1" customWidth="1"/>
    <col min="15632" max="15632" width="11.33203125" style="113" bestFit="1" customWidth="1"/>
    <col min="15633" max="15633" width="11.5546875" style="113" bestFit="1" customWidth="1"/>
    <col min="15634" max="15872" width="11.44140625" style="113"/>
    <col min="15873" max="15873" width="8.5546875" style="113" bestFit="1" customWidth="1"/>
    <col min="15874" max="15874" width="43.5546875" style="113" bestFit="1" customWidth="1"/>
    <col min="15875" max="15875" width="39.6640625" style="113" bestFit="1" customWidth="1"/>
    <col min="15876" max="15876" width="6.6640625" style="113" bestFit="1" customWidth="1"/>
    <col min="15877" max="15877" width="8.88671875" style="113" bestFit="1" customWidth="1"/>
    <col min="15878" max="15878" width="18.5546875" style="113" bestFit="1" customWidth="1"/>
    <col min="15879" max="15879" width="16.33203125" style="113" bestFit="1" customWidth="1"/>
    <col min="15880" max="15880" width="11.109375" style="113" bestFit="1" customWidth="1"/>
    <col min="15881" max="15881" width="12.6640625" style="113" bestFit="1" customWidth="1"/>
    <col min="15882" max="15882" width="10.88671875" style="113" bestFit="1" customWidth="1"/>
    <col min="15883" max="15883" width="10.33203125" style="113" bestFit="1" customWidth="1"/>
    <col min="15884" max="15884" width="16.6640625" style="113" bestFit="1" customWidth="1"/>
    <col min="15885" max="15885" width="10.5546875" style="113" bestFit="1" customWidth="1"/>
    <col min="15886" max="15886" width="10.109375" style="113" bestFit="1" customWidth="1"/>
    <col min="15887" max="15887" width="7.33203125" style="113" bestFit="1" customWidth="1"/>
    <col min="15888" max="15888" width="11.33203125" style="113" bestFit="1" customWidth="1"/>
    <col min="15889" max="15889" width="11.5546875" style="113" bestFit="1" customWidth="1"/>
    <col min="15890" max="16128" width="11.44140625" style="113"/>
    <col min="16129" max="16129" width="8.5546875" style="113" bestFit="1" customWidth="1"/>
    <col min="16130" max="16130" width="43.5546875" style="113" bestFit="1" customWidth="1"/>
    <col min="16131" max="16131" width="39.6640625" style="113" bestFit="1" customWidth="1"/>
    <col min="16132" max="16132" width="6.6640625" style="113" bestFit="1" customWidth="1"/>
    <col min="16133" max="16133" width="8.88671875" style="113" bestFit="1" customWidth="1"/>
    <col min="16134" max="16134" width="18.5546875" style="113" bestFit="1" customWidth="1"/>
    <col min="16135" max="16135" width="16.33203125" style="113" bestFit="1" customWidth="1"/>
    <col min="16136" max="16136" width="11.109375" style="113" bestFit="1" customWidth="1"/>
    <col min="16137" max="16137" width="12.6640625" style="113" bestFit="1" customWidth="1"/>
    <col min="16138" max="16138" width="10.88671875" style="113" bestFit="1" customWidth="1"/>
    <col min="16139" max="16139" width="10.33203125" style="113" bestFit="1" customWidth="1"/>
    <col min="16140" max="16140" width="16.6640625" style="113" bestFit="1" customWidth="1"/>
    <col min="16141" max="16141" width="10.5546875" style="113" bestFit="1" customWidth="1"/>
    <col min="16142" max="16142" width="10.109375" style="113" bestFit="1" customWidth="1"/>
    <col min="16143" max="16143" width="7.33203125" style="113" bestFit="1" customWidth="1"/>
    <col min="16144" max="16144" width="11.33203125" style="113" bestFit="1" customWidth="1"/>
    <col min="16145" max="16145" width="11.5546875" style="113" bestFit="1" customWidth="1"/>
    <col min="16146" max="16384" width="11.44140625" style="113"/>
  </cols>
  <sheetData>
    <row r="1" spans="1:17" ht="14.4" customHeight="1" x14ac:dyDescent="0.3">
      <c r="A1" s="111" t="s">
        <v>403</v>
      </c>
      <c r="B1" s="111" t="s">
        <v>404</v>
      </c>
      <c r="C1" s="111" t="s">
        <v>405</v>
      </c>
      <c r="D1" s="111" t="s">
        <v>406</v>
      </c>
      <c r="E1" s="111" t="s">
        <v>407</v>
      </c>
      <c r="F1" s="111" t="s">
        <v>408</v>
      </c>
      <c r="G1" s="111" t="s">
        <v>409</v>
      </c>
      <c r="H1" s="111" t="s">
        <v>410</v>
      </c>
      <c r="I1" s="111" t="s">
        <v>411</v>
      </c>
      <c r="J1" s="111" t="s">
        <v>412</v>
      </c>
      <c r="K1" s="111" t="s">
        <v>413</v>
      </c>
      <c r="L1" s="111" t="s">
        <v>414</v>
      </c>
      <c r="M1" s="111" t="s">
        <v>12</v>
      </c>
      <c r="N1" s="111" t="s">
        <v>415</v>
      </c>
      <c r="O1" s="111" t="s">
        <v>416</v>
      </c>
      <c r="P1" s="111" t="s">
        <v>417</v>
      </c>
      <c r="Q1" s="112" t="s">
        <v>418</v>
      </c>
    </row>
    <row r="2" spans="1:17" ht="14.4" hidden="1" customHeight="1" x14ac:dyDescent="0.3">
      <c r="A2" s="114" t="s">
        <v>419</v>
      </c>
      <c r="B2" s="114" t="s">
        <v>420</v>
      </c>
      <c r="C2" s="114" t="s">
        <v>421</v>
      </c>
      <c r="D2" s="114" t="s">
        <v>422</v>
      </c>
      <c r="E2" s="115" t="str">
        <f>(2015-D2)&amp;" Jahr(e)"</f>
        <v>4 Jahr(e)</v>
      </c>
      <c r="F2" s="114" t="s">
        <v>423</v>
      </c>
      <c r="G2" s="114" t="s">
        <v>424</v>
      </c>
      <c r="H2" s="114" t="s">
        <v>425</v>
      </c>
      <c r="I2" s="114" t="s">
        <v>426</v>
      </c>
      <c r="J2" s="114" t="s">
        <v>427</v>
      </c>
      <c r="K2" s="115" t="s">
        <v>428</v>
      </c>
      <c r="L2" s="114" t="s">
        <v>429</v>
      </c>
      <c r="M2" s="114" t="s">
        <v>430</v>
      </c>
      <c r="N2" s="114" t="s">
        <v>431</v>
      </c>
      <c r="O2" s="114" t="s">
        <v>432</v>
      </c>
      <c r="P2" s="114" t="s">
        <v>433</v>
      </c>
      <c r="Q2" s="116">
        <v>42102</v>
      </c>
    </row>
    <row r="3" spans="1:17" ht="14.4" hidden="1" customHeight="1" x14ac:dyDescent="0.3">
      <c r="A3" s="114" t="s">
        <v>434</v>
      </c>
      <c r="B3" s="114" t="s">
        <v>435</v>
      </c>
      <c r="C3" s="114" t="s">
        <v>436</v>
      </c>
      <c r="D3" s="114" t="s">
        <v>437</v>
      </c>
      <c r="E3" s="115" t="str">
        <f t="shared" ref="E3:E66" si="0">(2015-D3)&amp;" Jahr(e)"</f>
        <v>3 Jahr(e)</v>
      </c>
      <c r="F3" s="114" t="s">
        <v>438</v>
      </c>
      <c r="G3" s="114" t="s">
        <v>439</v>
      </c>
      <c r="H3" s="114" t="s">
        <v>425</v>
      </c>
      <c r="I3" s="114" t="s">
        <v>440</v>
      </c>
      <c r="J3" s="114" t="s">
        <v>427</v>
      </c>
      <c r="K3" s="115" t="s">
        <v>428</v>
      </c>
      <c r="L3" s="114" t="s">
        <v>429</v>
      </c>
      <c r="M3" s="114" t="s">
        <v>430</v>
      </c>
      <c r="N3" s="114" t="s">
        <v>441</v>
      </c>
      <c r="O3" s="114" t="s">
        <v>432</v>
      </c>
      <c r="P3" s="114" t="s">
        <v>433</v>
      </c>
      <c r="Q3" s="116">
        <v>42102</v>
      </c>
    </row>
    <row r="4" spans="1:17" ht="14.4" hidden="1" customHeight="1" x14ac:dyDescent="0.3">
      <c r="A4" s="114" t="s">
        <v>442</v>
      </c>
      <c r="B4" s="114" t="s">
        <v>435</v>
      </c>
      <c r="C4" s="114" t="s">
        <v>443</v>
      </c>
      <c r="D4" s="114" t="s">
        <v>437</v>
      </c>
      <c r="E4" s="115" t="str">
        <f t="shared" si="0"/>
        <v>3 Jahr(e)</v>
      </c>
      <c r="F4" s="114" t="s">
        <v>444</v>
      </c>
      <c r="G4" s="114" t="s">
        <v>445</v>
      </c>
      <c r="H4" s="114" t="s">
        <v>425</v>
      </c>
      <c r="I4" s="114" t="s">
        <v>440</v>
      </c>
      <c r="J4" s="114" t="s">
        <v>427</v>
      </c>
      <c r="K4" s="115" t="s">
        <v>428</v>
      </c>
      <c r="L4" s="114" t="s">
        <v>429</v>
      </c>
      <c r="M4" s="114" t="s">
        <v>430</v>
      </c>
      <c r="N4" s="114" t="s">
        <v>446</v>
      </c>
      <c r="O4" s="114" t="s">
        <v>432</v>
      </c>
      <c r="P4" s="114" t="s">
        <v>433</v>
      </c>
      <c r="Q4" s="116">
        <v>42102</v>
      </c>
    </row>
    <row r="5" spans="1:17" ht="14.4" hidden="1" customHeight="1" x14ac:dyDescent="0.3">
      <c r="A5" s="114" t="s">
        <v>447</v>
      </c>
      <c r="B5" s="114" t="s">
        <v>435</v>
      </c>
      <c r="C5" s="114" t="s">
        <v>448</v>
      </c>
      <c r="D5" s="114" t="s">
        <v>437</v>
      </c>
      <c r="E5" s="115" t="str">
        <f t="shared" si="0"/>
        <v>3 Jahr(e)</v>
      </c>
      <c r="F5" s="114" t="s">
        <v>444</v>
      </c>
      <c r="G5" s="114" t="s">
        <v>449</v>
      </c>
      <c r="H5" s="114" t="s">
        <v>425</v>
      </c>
      <c r="I5" s="114" t="s">
        <v>440</v>
      </c>
      <c r="J5" s="114" t="s">
        <v>427</v>
      </c>
      <c r="K5" s="115" t="s">
        <v>428</v>
      </c>
      <c r="L5" s="114" t="s">
        <v>429</v>
      </c>
      <c r="M5" s="114" t="s">
        <v>430</v>
      </c>
      <c r="N5" s="114" t="s">
        <v>450</v>
      </c>
      <c r="O5" s="114" t="s">
        <v>432</v>
      </c>
      <c r="P5" s="114" t="s">
        <v>433</v>
      </c>
      <c r="Q5" s="116">
        <v>42102</v>
      </c>
    </row>
    <row r="6" spans="1:17" ht="14.4" hidden="1" customHeight="1" x14ac:dyDescent="0.3">
      <c r="A6" s="114" t="s">
        <v>451</v>
      </c>
      <c r="B6" s="114" t="s">
        <v>452</v>
      </c>
      <c r="C6" s="114" t="s">
        <v>453</v>
      </c>
      <c r="D6" s="114" t="s">
        <v>454</v>
      </c>
      <c r="E6" s="115" t="str">
        <f t="shared" si="0"/>
        <v>2 Jahr(e)</v>
      </c>
      <c r="F6" s="114" t="s">
        <v>455</v>
      </c>
      <c r="G6" s="114" t="s">
        <v>456</v>
      </c>
      <c r="H6" s="114" t="s">
        <v>425</v>
      </c>
      <c r="I6" s="114" t="s">
        <v>440</v>
      </c>
      <c r="J6" s="114" t="s">
        <v>427</v>
      </c>
      <c r="K6" s="115" t="s">
        <v>428</v>
      </c>
      <c r="L6" s="114" t="s">
        <v>429</v>
      </c>
      <c r="M6" s="114" t="s">
        <v>430</v>
      </c>
      <c r="N6" s="114" t="s">
        <v>457</v>
      </c>
      <c r="O6" s="114" t="s">
        <v>432</v>
      </c>
      <c r="P6" s="114" t="s">
        <v>433</v>
      </c>
      <c r="Q6" s="116">
        <v>42102</v>
      </c>
    </row>
    <row r="7" spans="1:17" ht="14.4" hidden="1" customHeight="1" x14ac:dyDescent="0.3">
      <c r="A7" s="114" t="s">
        <v>458</v>
      </c>
      <c r="B7" s="114" t="s">
        <v>459</v>
      </c>
      <c r="C7" s="114" t="s">
        <v>460</v>
      </c>
      <c r="D7" s="114" t="s">
        <v>461</v>
      </c>
      <c r="E7" s="115" t="str">
        <f t="shared" si="0"/>
        <v>1 Jahr(e)</v>
      </c>
      <c r="F7" s="114" t="s">
        <v>462</v>
      </c>
      <c r="G7" s="114" t="s">
        <v>463</v>
      </c>
      <c r="H7" s="114" t="s">
        <v>425</v>
      </c>
      <c r="I7" s="114" t="s">
        <v>426</v>
      </c>
      <c r="J7" s="114" t="s">
        <v>427</v>
      </c>
      <c r="K7" s="115" t="s">
        <v>428</v>
      </c>
      <c r="L7" s="114" t="s">
        <v>429</v>
      </c>
      <c r="M7" s="114" t="s">
        <v>430</v>
      </c>
      <c r="N7" s="114" t="s">
        <v>464</v>
      </c>
      <c r="O7" s="114" t="s">
        <v>432</v>
      </c>
      <c r="P7" s="114" t="s">
        <v>433</v>
      </c>
      <c r="Q7" s="116">
        <v>42102</v>
      </c>
    </row>
    <row r="8" spans="1:17" ht="14.4" hidden="1" customHeight="1" x14ac:dyDescent="0.3">
      <c r="A8" s="114" t="s">
        <v>465</v>
      </c>
      <c r="B8" s="114" t="s">
        <v>466</v>
      </c>
      <c r="C8" s="114" t="s">
        <v>467</v>
      </c>
      <c r="D8" s="114" t="s">
        <v>468</v>
      </c>
      <c r="E8" s="115" t="str">
        <f t="shared" si="0"/>
        <v>0 Jahr(e)</v>
      </c>
      <c r="F8" s="114" t="s">
        <v>469</v>
      </c>
      <c r="G8" s="114" t="s">
        <v>470</v>
      </c>
      <c r="H8" s="114" t="s">
        <v>425</v>
      </c>
      <c r="I8" s="114" t="s">
        <v>440</v>
      </c>
      <c r="J8" s="114" t="s">
        <v>427</v>
      </c>
      <c r="K8" s="115" t="s">
        <v>428</v>
      </c>
      <c r="L8" s="114" t="s">
        <v>429</v>
      </c>
      <c r="M8" s="114" t="s">
        <v>430</v>
      </c>
      <c r="N8" s="114" t="s">
        <v>471</v>
      </c>
      <c r="O8" s="114" t="s">
        <v>432</v>
      </c>
      <c r="P8" s="114" t="s">
        <v>472</v>
      </c>
      <c r="Q8" s="116">
        <v>42102</v>
      </c>
    </row>
    <row r="9" spans="1:17" ht="14.4" hidden="1" customHeight="1" x14ac:dyDescent="0.3">
      <c r="A9" s="114" t="s">
        <v>473</v>
      </c>
      <c r="B9" s="114" t="s">
        <v>474</v>
      </c>
      <c r="C9" s="114" t="s">
        <v>475</v>
      </c>
      <c r="D9" s="114" t="s">
        <v>422</v>
      </c>
      <c r="E9" s="115" t="str">
        <f t="shared" si="0"/>
        <v>4 Jahr(e)</v>
      </c>
      <c r="F9" s="114" t="s">
        <v>476</v>
      </c>
      <c r="G9" s="114" t="s">
        <v>477</v>
      </c>
      <c r="H9" s="114" t="s">
        <v>425</v>
      </c>
      <c r="I9" s="114" t="s">
        <v>440</v>
      </c>
      <c r="J9" s="114" t="s">
        <v>478</v>
      </c>
      <c r="K9" s="115" t="s">
        <v>479</v>
      </c>
      <c r="L9" s="114" t="s">
        <v>429</v>
      </c>
      <c r="M9" s="114" t="s">
        <v>430</v>
      </c>
      <c r="N9" s="114" t="s">
        <v>480</v>
      </c>
      <c r="O9" s="114" t="s">
        <v>432</v>
      </c>
      <c r="P9" s="114" t="s">
        <v>472</v>
      </c>
      <c r="Q9" s="116">
        <v>42102</v>
      </c>
    </row>
    <row r="10" spans="1:17" ht="14.4" hidden="1" customHeight="1" x14ac:dyDescent="0.3">
      <c r="A10" s="114" t="s">
        <v>481</v>
      </c>
      <c r="B10" s="114" t="s">
        <v>474</v>
      </c>
      <c r="C10" s="114" t="s">
        <v>482</v>
      </c>
      <c r="D10" s="114" t="s">
        <v>422</v>
      </c>
      <c r="E10" s="115" t="str">
        <f t="shared" si="0"/>
        <v>4 Jahr(e)</v>
      </c>
      <c r="F10" s="114" t="s">
        <v>483</v>
      </c>
      <c r="G10" s="114" t="s">
        <v>484</v>
      </c>
      <c r="H10" s="114" t="s">
        <v>425</v>
      </c>
      <c r="I10" s="114" t="s">
        <v>440</v>
      </c>
      <c r="J10" s="114" t="s">
        <v>478</v>
      </c>
      <c r="K10" s="115" t="s">
        <v>479</v>
      </c>
      <c r="L10" s="114" t="s">
        <v>429</v>
      </c>
      <c r="M10" s="114" t="s">
        <v>430</v>
      </c>
      <c r="N10" s="114" t="s">
        <v>485</v>
      </c>
      <c r="O10" s="114" t="s">
        <v>432</v>
      </c>
      <c r="P10" s="114" t="s">
        <v>472</v>
      </c>
      <c r="Q10" s="116">
        <v>42102</v>
      </c>
    </row>
    <row r="11" spans="1:17" ht="14.4" hidden="1" customHeight="1" x14ac:dyDescent="0.3">
      <c r="A11" s="114" t="s">
        <v>486</v>
      </c>
      <c r="B11" s="114" t="s">
        <v>474</v>
      </c>
      <c r="C11" s="114" t="s">
        <v>487</v>
      </c>
      <c r="D11" s="114" t="s">
        <v>422</v>
      </c>
      <c r="E11" s="115" t="str">
        <f t="shared" si="0"/>
        <v>4 Jahr(e)</v>
      </c>
      <c r="F11" s="114" t="s">
        <v>483</v>
      </c>
      <c r="G11" s="114" t="s">
        <v>488</v>
      </c>
      <c r="H11" s="114" t="s">
        <v>425</v>
      </c>
      <c r="I11" s="114" t="s">
        <v>440</v>
      </c>
      <c r="J11" s="114" t="s">
        <v>478</v>
      </c>
      <c r="K11" s="115" t="s">
        <v>479</v>
      </c>
      <c r="L11" s="114" t="s">
        <v>429</v>
      </c>
      <c r="M11" s="114" t="s">
        <v>430</v>
      </c>
      <c r="N11" s="114" t="s">
        <v>489</v>
      </c>
      <c r="O11" s="114" t="s">
        <v>432</v>
      </c>
      <c r="P11" s="114" t="s">
        <v>472</v>
      </c>
      <c r="Q11" s="116">
        <v>42102</v>
      </c>
    </row>
    <row r="12" spans="1:17" ht="14.4" hidden="1" customHeight="1" x14ac:dyDescent="0.3">
      <c r="A12" s="114" t="s">
        <v>490</v>
      </c>
      <c r="B12" s="114" t="s">
        <v>474</v>
      </c>
      <c r="C12" s="114" t="s">
        <v>491</v>
      </c>
      <c r="D12" s="114" t="s">
        <v>422</v>
      </c>
      <c r="E12" s="115" t="str">
        <f t="shared" si="0"/>
        <v>4 Jahr(e)</v>
      </c>
      <c r="F12" s="114" t="s">
        <v>483</v>
      </c>
      <c r="G12" s="114" t="s">
        <v>492</v>
      </c>
      <c r="H12" s="114" t="s">
        <v>425</v>
      </c>
      <c r="I12" s="114" t="s">
        <v>440</v>
      </c>
      <c r="J12" s="114" t="s">
        <v>478</v>
      </c>
      <c r="K12" s="115" t="s">
        <v>479</v>
      </c>
      <c r="L12" s="114" t="s">
        <v>429</v>
      </c>
      <c r="M12" s="114" t="s">
        <v>430</v>
      </c>
      <c r="N12" s="114" t="s">
        <v>493</v>
      </c>
      <c r="O12" s="114" t="s">
        <v>432</v>
      </c>
      <c r="P12" s="114" t="s">
        <v>472</v>
      </c>
      <c r="Q12" s="116">
        <v>42102</v>
      </c>
    </row>
    <row r="13" spans="1:17" ht="14.4" hidden="1" customHeight="1" x14ac:dyDescent="0.3">
      <c r="A13" s="114" t="s">
        <v>494</v>
      </c>
      <c r="B13" s="114" t="s">
        <v>474</v>
      </c>
      <c r="C13" s="114" t="s">
        <v>495</v>
      </c>
      <c r="D13" s="114" t="s">
        <v>422</v>
      </c>
      <c r="E13" s="115" t="str">
        <f t="shared" si="0"/>
        <v>4 Jahr(e)</v>
      </c>
      <c r="F13" s="114" t="s">
        <v>483</v>
      </c>
      <c r="G13" s="114" t="s">
        <v>496</v>
      </c>
      <c r="H13" s="114" t="s">
        <v>425</v>
      </c>
      <c r="I13" s="114" t="s">
        <v>440</v>
      </c>
      <c r="J13" s="114" t="s">
        <v>478</v>
      </c>
      <c r="K13" s="115" t="s">
        <v>479</v>
      </c>
      <c r="L13" s="114" t="s">
        <v>429</v>
      </c>
      <c r="M13" s="114" t="s">
        <v>430</v>
      </c>
      <c r="N13" s="114" t="s">
        <v>497</v>
      </c>
      <c r="O13" s="114" t="s">
        <v>432</v>
      </c>
      <c r="P13" s="114" t="s">
        <v>472</v>
      </c>
      <c r="Q13" s="116">
        <v>42102</v>
      </c>
    </row>
    <row r="14" spans="1:17" ht="14.4" hidden="1" customHeight="1" x14ac:dyDescent="0.3">
      <c r="A14" s="114" t="s">
        <v>498</v>
      </c>
      <c r="B14" s="114" t="s">
        <v>474</v>
      </c>
      <c r="C14" s="114" t="s">
        <v>499</v>
      </c>
      <c r="D14" s="114" t="s">
        <v>422</v>
      </c>
      <c r="E14" s="115" t="str">
        <f t="shared" si="0"/>
        <v>4 Jahr(e)</v>
      </c>
      <c r="F14" s="114" t="s">
        <v>483</v>
      </c>
      <c r="G14" s="114" t="s">
        <v>500</v>
      </c>
      <c r="H14" s="114" t="s">
        <v>425</v>
      </c>
      <c r="I14" s="114" t="s">
        <v>440</v>
      </c>
      <c r="J14" s="114" t="s">
        <v>478</v>
      </c>
      <c r="K14" s="115" t="s">
        <v>479</v>
      </c>
      <c r="L14" s="114" t="s">
        <v>429</v>
      </c>
      <c r="M14" s="114" t="s">
        <v>430</v>
      </c>
      <c r="N14" s="114" t="s">
        <v>501</v>
      </c>
      <c r="O14" s="114" t="s">
        <v>432</v>
      </c>
      <c r="P14" s="114" t="s">
        <v>472</v>
      </c>
      <c r="Q14" s="116">
        <v>42102</v>
      </c>
    </row>
    <row r="15" spans="1:17" ht="14.4" hidden="1" customHeight="1" x14ac:dyDescent="0.3">
      <c r="A15" s="114" t="s">
        <v>502</v>
      </c>
      <c r="B15" s="114" t="s">
        <v>435</v>
      </c>
      <c r="C15" s="114" t="s">
        <v>503</v>
      </c>
      <c r="D15" s="114" t="s">
        <v>422</v>
      </c>
      <c r="E15" s="115" t="str">
        <f t="shared" si="0"/>
        <v>4 Jahr(e)</v>
      </c>
      <c r="F15" s="114" t="s">
        <v>504</v>
      </c>
      <c r="G15" s="114" t="s">
        <v>505</v>
      </c>
      <c r="H15" s="114" t="s">
        <v>425</v>
      </c>
      <c r="I15" s="114" t="s">
        <v>440</v>
      </c>
      <c r="J15" s="114" t="s">
        <v>478</v>
      </c>
      <c r="K15" s="115" t="s">
        <v>479</v>
      </c>
      <c r="L15" s="114" t="s">
        <v>429</v>
      </c>
      <c r="M15" s="114" t="s">
        <v>430</v>
      </c>
      <c r="N15" s="114" t="s">
        <v>506</v>
      </c>
      <c r="O15" s="114" t="s">
        <v>432</v>
      </c>
      <c r="P15" s="114" t="s">
        <v>472</v>
      </c>
      <c r="Q15" s="116">
        <v>42102</v>
      </c>
    </row>
    <row r="16" spans="1:17" ht="14.4" hidden="1" customHeight="1" x14ac:dyDescent="0.3">
      <c r="A16" s="114" t="s">
        <v>507</v>
      </c>
      <c r="B16" s="114" t="s">
        <v>435</v>
      </c>
      <c r="C16" s="114" t="s">
        <v>508</v>
      </c>
      <c r="D16" s="114" t="s">
        <v>422</v>
      </c>
      <c r="E16" s="115" t="str">
        <f t="shared" si="0"/>
        <v>4 Jahr(e)</v>
      </c>
      <c r="F16" s="114" t="s">
        <v>504</v>
      </c>
      <c r="G16" s="114" t="s">
        <v>509</v>
      </c>
      <c r="H16" s="114" t="s">
        <v>425</v>
      </c>
      <c r="I16" s="114" t="s">
        <v>440</v>
      </c>
      <c r="J16" s="114" t="s">
        <v>478</v>
      </c>
      <c r="K16" s="115" t="s">
        <v>479</v>
      </c>
      <c r="L16" s="114" t="s">
        <v>429</v>
      </c>
      <c r="M16" s="114" t="s">
        <v>430</v>
      </c>
      <c r="N16" s="114" t="s">
        <v>510</v>
      </c>
      <c r="O16" s="114" t="s">
        <v>432</v>
      </c>
      <c r="P16" s="114" t="s">
        <v>472</v>
      </c>
      <c r="Q16" s="116">
        <v>42102</v>
      </c>
    </row>
    <row r="17" spans="1:17" ht="14.4" hidden="1" customHeight="1" x14ac:dyDescent="0.3">
      <c r="A17" s="114" t="s">
        <v>511</v>
      </c>
      <c r="B17" s="114" t="s">
        <v>512</v>
      </c>
      <c r="C17" s="114" t="s">
        <v>513</v>
      </c>
      <c r="D17" s="114" t="s">
        <v>454</v>
      </c>
      <c r="E17" s="115" t="str">
        <f t="shared" si="0"/>
        <v>2 Jahr(e)</v>
      </c>
      <c r="F17" s="114" t="s">
        <v>514</v>
      </c>
      <c r="G17" s="114" t="s">
        <v>515</v>
      </c>
      <c r="H17" s="114" t="s">
        <v>425</v>
      </c>
      <c r="I17" s="114" t="s">
        <v>440</v>
      </c>
      <c r="J17" s="114" t="s">
        <v>478</v>
      </c>
      <c r="K17" s="115" t="s">
        <v>479</v>
      </c>
      <c r="L17" s="114" t="s">
        <v>429</v>
      </c>
      <c r="M17" s="114" t="s">
        <v>430</v>
      </c>
      <c r="N17" s="114" t="s">
        <v>516</v>
      </c>
      <c r="O17" s="114" t="s">
        <v>432</v>
      </c>
      <c r="P17" s="114" t="s">
        <v>472</v>
      </c>
      <c r="Q17" s="116">
        <v>42102</v>
      </c>
    </row>
    <row r="18" spans="1:17" ht="14.4" hidden="1" customHeight="1" x14ac:dyDescent="0.3">
      <c r="A18" s="114" t="s">
        <v>517</v>
      </c>
      <c r="B18" s="114" t="s">
        <v>518</v>
      </c>
      <c r="C18" s="114" t="s">
        <v>519</v>
      </c>
      <c r="D18" s="114" t="s">
        <v>454</v>
      </c>
      <c r="E18" s="115" t="str">
        <f t="shared" si="0"/>
        <v>2 Jahr(e)</v>
      </c>
      <c r="F18" s="114" t="s">
        <v>520</v>
      </c>
      <c r="G18" s="114" t="s">
        <v>521</v>
      </c>
      <c r="H18" s="114" t="s">
        <v>425</v>
      </c>
      <c r="I18" s="114" t="s">
        <v>426</v>
      </c>
      <c r="J18" s="114" t="s">
        <v>478</v>
      </c>
      <c r="K18" s="115" t="s">
        <v>479</v>
      </c>
      <c r="L18" s="114" t="s">
        <v>429</v>
      </c>
      <c r="M18" s="114" t="s">
        <v>522</v>
      </c>
      <c r="N18" s="114" t="s">
        <v>523</v>
      </c>
      <c r="O18" s="114" t="s">
        <v>432</v>
      </c>
      <c r="P18" s="114" t="s">
        <v>472</v>
      </c>
      <c r="Q18" s="116">
        <v>42102</v>
      </c>
    </row>
    <row r="19" spans="1:17" ht="14.4" hidden="1" customHeight="1" x14ac:dyDescent="0.3">
      <c r="A19" s="114" t="s">
        <v>524</v>
      </c>
      <c r="B19" s="114" t="s">
        <v>518</v>
      </c>
      <c r="C19" s="114" t="s">
        <v>525</v>
      </c>
      <c r="D19" s="114" t="s">
        <v>461</v>
      </c>
      <c r="E19" s="115" t="str">
        <f t="shared" si="0"/>
        <v>1 Jahr(e)</v>
      </c>
      <c r="F19" s="114" t="s">
        <v>526</v>
      </c>
      <c r="G19" s="114" t="s">
        <v>527</v>
      </c>
      <c r="H19" s="114" t="s">
        <v>425</v>
      </c>
      <c r="I19" s="114" t="s">
        <v>426</v>
      </c>
      <c r="J19" s="114" t="s">
        <v>478</v>
      </c>
      <c r="K19" s="115" t="s">
        <v>479</v>
      </c>
      <c r="L19" s="114" t="s">
        <v>429</v>
      </c>
      <c r="M19" s="114" t="s">
        <v>430</v>
      </c>
      <c r="N19" s="114" t="s">
        <v>528</v>
      </c>
      <c r="O19" s="114" t="s">
        <v>432</v>
      </c>
      <c r="P19" s="114" t="s">
        <v>472</v>
      </c>
      <c r="Q19" s="116">
        <v>42102</v>
      </c>
    </row>
    <row r="20" spans="1:17" ht="14.4" hidden="1" customHeight="1" x14ac:dyDescent="0.3">
      <c r="A20" s="114" t="s">
        <v>529</v>
      </c>
      <c r="B20" s="114" t="s">
        <v>530</v>
      </c>
      <c r="C20" s="114" t="s">
        <v>531</v>
      </c>
      <c r="D20" s="114" t="s">
        <v>461</v>
      </c>
      <c r="E20" s="115" t="str">
        <f t="shared" si="0"/>
        <v>1 Jahr(e)</v>
      </c>
      <c r="F20" s="114" t="s">
        <v>469</v>
      </c>
      <c r="G20" s="114" t="s">
        <v>532</v>
      </c>
      <c r="H20" s="114" t="s">
        <v>425</v>
      </c>
      <c r="I20" s="114" t="s">
        <v>440</v>
      </c>
      <c r="J20" s="114" t="s">
        <v>478</v>
      </c>
      <c r="K20" s="115" t="s">
        <v>479</v>
      </c>
      <c r="L20" s="114" t="s">
        <v>429</v>
      </c>
      <c r="M20" s="114" t="s">
        <v>430</v>
      </c>
      <c r="N20" s="114" t="s">
        <v>533</v>
      </c>
      <c r="O20" s="114" t="s">
        <v>432</v>
      </c>
      <c r="P20" s="114" t="s">
        <v>472</v>
      </c>
      <c r="Q20" s="116">
        <v>42102</v>
      </c>
    </row>
    <row r="21" spans="1:17" ht="14.4" hidden="1" customHeight="1" x14ac:dyDescent="0.3">
      <c r="A21" s="114" t="s">
        <v>534</v>
      </c>
      <c r="B21" s="114" t="s">
        <v>535</v>
      </c>
      <c r="C21" s="114" t="s">
        <v>525</v>
      </c>
      <c r="D21" s="114" t="s">
        <v>536</v>
      </c>
      <c r="E21" s="115" t="str">
        <f t="shared" si="0"/>
        <v>7 Jahr(e)</v>
      </c>
      <c r="F21" s="114" t="s">
        <v>537</v>
      </c>
      <c r="G21" s="114" t="s">
        <v>538</v>
      </c>
      <c r="H21" s="114" t="s">
        <v>425</v>
      </c>
      <c r="I21" s="114" t="s">
        <v>426</v>
      </c>
      <c r="J21" s="114" t="s">
        <v>478</v>
      </c>
      <c r="K21" s="115" t="s">
        <v>479</v>
      </c>
      <c r="L21" s="114" t="s">
        <v>429</v>
      </c>
      <c r="M21" s="114" t="s">
        <v>430</v>
      </c>
      <c r="N21" s="114" t="s">
        <v>539</v>
      </c>
      <c r="O21" s="114" t="s">
        <v>432</v>
      </c>
      <c r="P21" s="114" t="s">
        <v>472</v>
      </c>
      <c r="Q21" s="116">
        <v>42102</v>
      </c>
    </row>
    <row r="22" spans="1:17" ht="14.4" hidden="1" customHeight="1" x14ac:dyDescent="0.3">
      <c r="A22" s="114" t="s">
        <v>540</v>
      </c>
      <c r="B22" s="114" t="s">
        <v>541</v>
      </c>
      <c r="C22" s="114" t="s">
        <v>472</v>
      </c>
      <c r="D22" s="114" t="s">
        <v>422</v>
      </c>
      <c r="E22" s="115" t="str">
        <f t="shared" si="0"/>
        <v>4 Jahr(e)</v>
      </c>
      <c r="F22" s="114" t="s">
        <v>542</v>
      </c>
      <c r="G22" s="114" t="s">
        <v>543</v>
      </c>
      <c r="H22" s="114" t="s">
        <v>425</v>
      </c>
      <c r="I22" s="114" t="s">
        <v>440</v>
      </c>
      <c r="J22" s="114" t="s">
        <v>544</v>
      </c>
      <c r="K22" s="115" t="s">
        <v>428</v>
      </c>
      <c r="L22" s="114" t="s">
        <v>429</v>
      </c>
      <c r="M22" s="114" t="s">
        <v>430</v>
      </c>
      <c r="N22" s="114" t="s">
        <v>545</v>
      </c>
      <c r="O22" s="114" t="s">
        <v>432</v>
      </c>
      <c r="P22" s="114" t="s">
        <v>546</v>
      </c>
      <c r="Q22" s="116">
        <v>42102</v>
      </c>
    </row>
    <row r="23" spans="1:17" ht="14.4" hidden="1" customHeight="1" x14ac:dyDescent="0.3">
      <c r="A23" s="114" t="s">
        <v>547</v>
      </c>
      <c r="B23" s="114" t="s">
        <v>474</v>
      </c>
      <c r="C23" s="114" t="s">
        <v>548</v>
      </c>
      <c r="D23" s="114" t="s">
        <v>422</v>
      </c>
      <c r="E23" s="115" t="str">
        <f t="shared" si="0"/>
        <v>4 Jahr(e)</v>
      </c>
      <c r="F23" s="114" t="s">
        <v>483</v>
      </c>
      <c r="G23" s="114" t="s">
        <v>549</v>
      </c>
      <c r="H23" s="114" t="s">
        <v>425</v>
      </c>
      <c r="I23" s="114" t="s">
        <v>440</v>
      </c>
      <c r="J23" s="114" t="s">
        <v>544</v>
      </c>
      <c r="K23" s="115" t="s">
        <v>428</v>
      </c>
      <c r="L23" s="114" t="s">
        <v>429</v>
      </c>
      <c r="M23" s="114" t="s">
        <v>430</v>
      </c>
      <c r="N23" s="114" t="s">
        <v>550</v>
      </c>
      <c r="O23" s="114" t="s">
        <v>432</v>
      </c>
      <c r="P23" s="114" t="s">
        <v>551</v>
      </c>
      <c r="Q23" s="116">
        <v>42102</v>
      </c>
    </row>
    <row r="24" spans="1:17" ht="14.4" hidden="1" customHeight="1" x14ac:dyDescent="0.3">
      <c r="A24" s="114" t="s">
        <v>552</v>
      </c>
      <c r="B24" s="114" t="s">
        <v>553</v>
      </c>
      <c r="C24" s="114" t="s">
        <v>554</v>
      </c>
      <c r="D24" s="114" t="s">
        <v>422</v>
      </c>
      <c r="E24" s="115" t="str">
        <f t="shared" si="0"/>
        <v>4 Jahr(e)</v>
      </c>
      <c r="F24" s="114" t="s">
        <v>555</v>
      </c>
      <c r="G24" s="114" t="s">
        <v>556</v>
      </c>
      <c r="H24" s="114" t="s">
        <v>425</v>
      </c>
      <c r="I24" s="114" t="s">
        <v>440</v>
      </c>
      <c r="J24" s="114" t="s">
        <v>544</v>
      </c>
      <c r="K24" s="115" t="s">
        <v>428</v>
      </c>
      <c r="L24" s="114" t="s">
        <v>429</v>
      </c>
      <c r="M24" s="114" t="s">
        <v>557</v>
      </c>
      <c r="N24" s="114" t="s">
        <v>558</v>
      </c>
      <c r="O24" s="114" t="s">
        <v>432</v>
      </c>
      <c r="P24" s="114" t="s">
        <v>559</v>
      </c>
      <c r="Q24" s="116">
        <v>42102</v>
      </c>
    </row>
    <row r="25" spans="1:17" ht="14.4" hidden="1" customHeight="1" x14ac:dyDescent="0.3">
      <c r="A25" s="114" t="s">
        <v>560</v>
      </c>
      <c r="B25" s="114" t="s">
        <v>474</v>
      </c>
      <c r="C25" s="114" t="s">
        <v>561</v>
      </c>
      <c r="D25" s="114" t="s">
        <v>422</v>
      </c>
      <c r="E25" s="115" t="str">
        <f t="shared" si="0"/>
        <v>4 Jahr(e)</v>
      </c>
      <c r="F25" s="114" t="s">
        <v>483</v>
      </c>
      <c r="G25" s="114" t="s">
        <v>562</v>
      </c>
      <c r="H25" s="114" t="s">
        <v>425</v>
      </c>
      <c r="I25" s="114" t="s">
        <v>440</v>
      </c>
      <c r="J25" s="114" t="s">
        <v>544</v>
      </c>
      <c r="K25" s="115" t="s">
        <v>428</v>
      </c>
      <c r="L25" s="114" t="s">
        <v>429</v>
      </c>
      <c r="M25" s="114" t="s">
        <v>430</v>
      </c>
      <c r="N25" s="114" t="s">
        <v>563</v>
      </c>
      <c r="O25" s="114" t="s">
        <v>432</v>
      </c>
      <c r="P25" s="114" t="s">
        <v>564</v>
      </c>
      <c r="Q25" s="116">
        <v>42102</v>
      </c>
    </row>
    <row r="26" spans="1:17" ht="14.4" hidden="1" customHeight="1" x14ac:dyDescent="0.3">
      <c r="A26" s="114" t="s">
        <v>565</v>
      </c>
      <c r="B26" s="114" t="s">
        <v>553</v>
      </c>
      <c r="C26" s="114" t="s">
        <v>472</v>
      </c>
      <c r="D26" s="114" t="s">
        <v>422</v>
      </c>
      <c r="E26" s="115" t="str">
        <f t="shared" si="0"/>
        <v>4 Jahr(e)</v>
      </c>
      <c r="F26" s="114" t="s">
        <v>566</v>
      </c>
      <c r="G26" s="114" t="s">
        <v>567</v>
      </c>
      <c r="H26" s="114" t="s">
        <v>425</v>
      </c>
      <c r="I26" s="114" t="s">
        <v>440</v>
      </c>
      <c r="J26" s="114" t="s">
        <v>544</v>
      </c>
      <c r="K26" s="115" t="s">
        <v>428</v>
      </c>
      <c r="L26" s="114" t="s">
        <v>429</v>
      </c>
      <c r="M26" s="114" t="s">
        <v>430</v>
      </c>
      <c r="N26" s="114" t="s">
        <v>568</v>
      </c>
      <c r="O26" s="114" t="s">
        <v>432</v>
      </c>
      <c r="P26" s="114" t="s">
        <v>569</v>
      </c>
      <c r="Q26" s="116">
        <v>42102</v>
      </c>
    </row>
    <row r="27" spans="1:17" ht="14.4" hidden="1" customHeight="1" x14ac:dyDescent="0.3">
      <c r="A27" s="114" t="s">
        <v>570</v>
      </c>
      <c r="B27" s="114" t="s">
        <v>553</v>
      </c>
      <c r="C27" s="114" t="s">
        <v>472</v>
      </c>
      <c r="D27" s="114" t="s">
        <v>422</v>
      </c>
      <c r="E27" s="115" t="str">
        <f t="shared" si="0"/>
        <v>4 Jahr(e)</v>
      </c>
      <c r="F27" s="114" t="s">
        <v>566</v>
      </c>
      <c r="G27" s="114" t="s">
        <v>571</v>
      </c>
      <c r="H27" s="114" t="s">
        <v>425</v>
      </c>
      <c r="I27" s="114" t="s">
        <v>440</v>
      </c>
      <c r="J27" s="114" t="s">
        <v>544</v>
      </c>
      <c r="K27" s="115" t="s">
        <v>428</v>
      </c>
      <c r="L27" s="114" t="s">
        <v>429</v>
      </c>
      <c r="M27" s="114" t="s">
        <v>430</v>
      </c>
      <c r="N27" s="114" t="s">
        <v>572</v>
      </c>
      <c r="O27" s="114" t="s">
        <v>432</v>
      </c>
      <c r="P27" s="114" t="s">
        <v>573</v>
      </c>
      <c r="Q27" s="116">
        <v>42102</v>
      </c>
    </row>
    <row r="28" spans="1:17" ht="14.4" hidden="1" customHeight="1" x14ac:dyDescent="0.3">
      <c r="A28" s="114" t="s">
        <v>574</v>
      </c>
      <c r="B28" s="114" t="s">
        <v>553</v>
      </c>
      <c r="C28" s="114" t="s">
        <v>472</v>
      </c>
      <c r="D28" s="114" t="s">
        <v>422</v>
      </c>
      <c r="E28" s="115" t="str">
        <f t="shared" si="0"/>
        <v>4 Jahr(e)</v>
      </c>
      <c r="F28" s="114" t="s">
        <v>566</v>
      </c>
      <c r="G28" s="114" t="s">
        <v>575</v>
      </c>
      <c r="H28" s="114" t="s">
        <v>425</v>
      </c>
      <c r="I28" s="114" t="s">
        <v>440</v>
      </c>
      <c r="J28" s="114" t="s">
        <v>544</v>
      </c>
      <c r="K28" s="115" t="s">
        <v>428</v>
      </c>
      <c r="L28" s="114" t="s">
        <v>429</v>
      </c>
      <c r="M28" s="114" t="s">
        <v>430</v>
      </c>
      <c r="N28" s="114" t="s">
        <v>576</v>
      </c>
      <c r="O28" s="114" t="s">
        <v>432</v>
      </c>
      <c r="P28" s="114" t="s">
        <v>577</v>
      </c>
      <c r="Q28" s="116">
        <v>42102</v>
      </c>
    </row>
    <row r="29" spans="1:17" ht="14.4" hidden="1" customHeight="1" x14ac:dyDescent="0.3">
      <c r="A29" s="114" t="s">
        <v>578</v>
      </c>
      <c r="B29" s="114" t="s">
        <v>553</v>
      </c>
      <c r="C29" s="114" t="s">
        <v>472</v>
      </c>
      <c r="D29" s="114" t="s">
        <v>422</v>
      </c>
      <c r="E29" s="115" t="str">
        <f t="shared" si="0"/>
        <v>4 Jahr(e)</v>
      </c>
      <c r="F29" s="114" t="s">
        <v>566</v>
      </c>
      <c r="G29" s="114" t="s">
        <v>579</v>
      </c>
      <c r="H29" s="114" t="s">
        <v>425</v>
      </c>
      <c r="I29" s="114" t="s">
        <v>440</v>
      </c>
      <c r="J29" s="114" t="s">
        <v>544</v>
      </c>
      <c r="K29" s="115" t="s">
        <v>428</v>
      </c>
      <c r="L29" s="114" t="s">
        <v>429</v>
      </c>
      <c r="M29" s="114" t="s">
        <v>430</v>
      </c>
      <c r="N29" s="114" t="s">
        <v>580</v>
      </c>
      <c r="O29" s="114" t="s">
        <v>432</v>
      </c>
      <c r="P29" s="114" t="s">
        <v>581</v>
      </c>
      <c r="Q29" s="116">
        <v>42102</v>
      </c>
    </row>
    <row r="30" spans="1:17" ht="14.4" hidden="1" customHeight="1" x14ac:dyDescent="0.3">
      <c r="A30" s="114" t="s">
        <v>582</v>
      </c>
      <c r="B30" s="114" t="s">
        <v>553</v>
      </c>
      <c r="C30" s="114" t="s">
        <v>472</v>
      </c>
      <c r="D30" s="114" t="s">
        <v>422</v>
      </c>
      <c r="E30" s="115" t="str">
        <f t="shared" si="0"/>
        <v>4 Jahr(e)</v>
      </c>
      <c r="F30" s="114" t="s">
        <v>566</v>
      </c>
      <c r="G30" s="114" t="s">
        <v>583</v>
      </c>
      <c r="H30" s="114" t="s">
        <v>425</v>
      </c>
      <c r="I30" s="114" t="s">
        <v>440</v>
      </c>
      <c r="J30" s="114" t="s">
        <v>544</v>
      </c>
      <c r="K30" s="115" t="s">
        <v>428</v>
      </c>
      <c r="L30" s="114" t="s">
        <v>429</v>
      </c>
      <c r="M30" s="114" t="s">
        <v>430</v>
      </c>
      <c r="N30" s="114" t="s">
        <v>584</v>
      </c>
      <c r="O30" s="114" t="s">
        <v>432</v>
      </c>
      <c r="P30" s="114" t="s">
        <v>585</v>
      </c>
      <c r="Q30" s="116">
        <v>42102</v>
      </c>
    </row>
    <row r="31" spans="1:17" ht="14.4" hidden="1" customHeight="1" x14ac:dyDescent="0.3">
      <c r="A31" s="114" t="s">
        <v>586</v>
      </c>
      <c r="B31" s="114" t="s">
        <v>553</v>
      </c>
      <c r="C31" s="114" t="s">
        <v>472</v>
      </c>
      <c r="D31" s="114" t="s">
        <v>422</v>
      </c>
      <c r="E31" s="115" t="str">
        <f t="shared" si="0"/>
        <v>4 Jahr(e)</v>
      </c>
      <c r="F31" s="114" t="s">
        <v>566</v>
      </c>
      <c r="G31" s="114" t="s">
        <v>587</v>
      </c>
      <c r="H31" s="114" t="s">
        <v>425</v>
      </c>
      <c r="I31" s="114" t="s">
        <v>440</v>
      </c>
      <c r="J31" s="114" t="s">
        <v>544</v>
      </c>
      <c r="K31" s="115" t="s">
        <v>428</v>
      </c>
      <c r="L31" s="114" t="s">
        <v>429</v>
      </c>
      <c r="M31" s="114" t="s">
        <v>430</v>
      </c>
      <c r="N31" s="114" t="s">
        <v>588</v>
      </c>
      <c r="O31" s="114" t="s">
        <v>432</v>
      </c>
      <c r="P31" s="114" t="s">
        <v>589</v>
      </c>
      <c r="Q31" s="116">
        <v>42102</v>
      </c>
    </row>
    <row r="32" spans="1:17" ht="14.4" hidden="1" customHeight="1" x14ac:dyDescent="0.3">
      <c r="A32" s="114" t="s">
        <v>590</v>
      </c>
      <c r="B32" s="114" t="s">
        <v>553</v>
      </c>
      <c r="C32" s="114" t="s">
        <v>472</v>
      </c>
      <c r="D32" s="114" t="s">
        <v>422</v>
      </c>
      <c r="E32" s="115" t="str">
        <f t="shared" si="0"/>
        <v>4 Jahr(e)</v>
      </c>
      <c r="F32" s="114" t="s">
        <v>566</v>
      </c>
      <c r="G32" s="114" t="s">
        <v>591</v>
      </c>
      <c r="H32" s="114" t="s">
        <v>425</v>
      </c>
      <c r="I32" s="114" t="s">
        <v>440</v>
      </c>
      <c r="J32" s="114" t="s">
        <v>544</v>
      </c>
      <c r="K32" s="115" t="s">
        <v>428</v>
      </c>
      <c r="L32" s="114" t="s">
        <v>429</v>
      </c>
      <c r="M32" s="114" t="s">
        <v>430</v>
      </c>
      <c r="N32" s="114" t="s">
        <v>592</v>
      </c>
      <c r="O32" s="114" t="s">
        <v>432</v>
      </c>
      <c r="P32" s="114" t="s">
        <v>593</v>
      </c>
      <c r="Q32" s="116">
        <v>42102</v>
      </c>
    </row>
    <row r="33" spans="1:17" ht="14.4" hidden="1" customHeight="1" x14ac:dyDescent="0.3">
      <c r="A33" s="114" t="s">
        <v>594</v>
      </c>
      <c r="B33" s="114" t="s">
        <v>595</v>
      </c>
      <c r="C33" s="114" t="s">
        <v>596</v>
      </c>
      <c r="D33" s="114" t="s">
        <v>422</v>
      </c>
      <c r="E33" s="115" t="str">
        <f t="shared" si="0"/>
        <v>4 Jahr(e)</v>
      </c>
      <c r="F33" s="114" t="s">
        <v>597</v>
      </c>
      <c r="G33" s="114" t="s">
        <v>598</v>
      </c>
      <c r="H33" s="114" t="s">
        <v>425</v>
      </c>
      <c r="I33" s="114" t="s">
        <v>440</v>
      </c>
      <c r="J33" s="114" t="s">
        <v>544</v>
      </c>
      <c r="K33" s="115" t="s">
        <v>428</v>
      </c>
      <c r="L33" s="114" t="s">
        <v>429</v>
      </c>
      <c r="M33" s="114" t="s">
        <v>430</v>
      </c>
      <c r="N33" s="114" t="s">
        <v>599</v>
      </c>
      <c r="O33" s="114" t="s">
        <v>432</v>
      </c>
      <c r="P33" s="114" t="s">
        <v>600</v>
      </c>
      <c r="Q33" s="116">
        <v>42102</v>
      </c>
    </row>
    <row r="34" spans="1:17" ht="14.4" hidden="1" customHeight="1" x14ac:dyDescent="0.3">
      <c r="A34" s="114" t="s">
        <v>601</v>
      </c>
      <c r="B34" s="114" t="s">
        <v>553</v>
      </c>
      <c r="C34" s="114" t="s">
        <v>472</v>
      </c>
      <c r="D34" s="114" t="s">
        <v>422</v>
      </c>
      <c r="E34" s="115" t="str">
        <f t="shared" si="0"/>
        <v>4 Jahr(e)</v>
      </c>
      <c r="F34" s="114" t="s">
        <v>602</v>
      </c>
      <c r="G34" s="114" t="s">
        <v>603</v>
      </c>
      <c r="H34" s="114" t="s">
        <v>425</v>
      </c>
      <c r="I34" s="114" t="s">
        <v>440</v>
      </c>
      <c r="J34" s="114" t="s">
        <v>544</v>
      </c>
      <c r="K34" s="115" t="s">
        <v>428</v>
      </c>
      <c r="L34" s="114" t="s">
        <v>429</v>
      </c>
      <c r="M34" s="114" t="s">
        <v>430</v>
      </c>
      <c r="N34" s="114" t="s">
        <v>604</v>
      </c>
      <c r="O34" s="114" t="s">
        <v>432</v>
      </c>
      <c r="P34" s="114" t="s">
        <v>605</v>
      </c>
      <c r="Q34" s="116">
        <v>42102</v>
      </c>
    </row>
    <row r="35" spans="1:17" ht="14.4" hidden="1" customHeight="1" x14ac:dyDescent="0.3">
      <c r="A35" s="114" t="s">
        <v>606</v>
      </c>
      <c r="B35" s="114" t="s">
        <v>553</v>
      </c>
      <c r="C35" s="114" t="s">
        <v>472</v>
      </c>
      <c r="D35" s="114" t="s">
        <v>422</v>
      </c>
      <c r="E35" s="115" t="str">
        <f t="shared" si="0"/>
        <v>4 Jahr(e)</v>
      </c>
      <c r="F35" s="114" t="s">
        <v>602</v>
      </c>
      <c r="G35" s="114" t="s">
        <v>607</v>
      </c>
      <c r="H35" s="114" t="s">
        <v>425</v>
      </c>
      <c r="I35" s="114" t="s">
        <v>440</v>
      </c>
      <c r="J35" s="114" t="s">
        <v>544</v>
      </c>
      <c r="K35" s="115" t="s">
        <v>428</v>
      </c>
      <c r="L35" s="114" t="s">
        <v>429</v>
      </c>
      <c r="M35" s="114" t="s">
        <v>430</v>
      </c>
      <c r="N35" s="114" t="s">
        <v>608</v>
      </c>
      <c r="O35" s="114" t="s">
        <v>432</v>
      </c>
      <c r="P35" s="114" t="s">
        <v>609</v>
      </c>
      <c r="Q35" s="116">
        <v>42102</v>
      </c>
    </row>
    <row r="36" spans="1:17" ht="14.4" hidden="1" customHeight="1" x14ac:dyDescent="0.3">
      <c r="A36" s="114" t="s">
        <v>610</v>
      </c>
      <c r="B36" s="114" t="s">
        <v>611</v>
      </c>
      <c r="C36" s="114" t="s">
        <v>472</v>
      </c>
      <c r="D36" s="114" t="s">
        <v>422</v>
      </c>
      <c r="E36" s="115" t="str">
        <f t="shared" si="0"/>
        <v>4 Jahr(e)</v>
      </c>
      <c r="F36" s="114" t="s">
        <v>602</v>
      </c>
      <c r="G36" s="114" t="s">
        <v>612</v>
      </c>
      <c r="H36" s="114" t="s">
        <v>425</v>
      </c>
      <c r="I36" s="114" t="s">
        <v>440</v>
      </c>
      <c r="J36" s="114" t="s">
        <v>544</v>
      </c>
      <c r="K36" s="115" t="s">
        <v>428</v>
      </c>
      <c r="L36" s="114" t="s">
        <v>429</v>
      </c>
      <c r="M36" s="114" t="s">
        <v>430</v>
      </c>
      <c r="N36" s="114" t="s">
        <v>613</v>
      </c>
      <c r="O36" s="114" t="s">
        <v>432</v>
      </c>
      <c r="P36" s="114" t="s">
        <v>614</v>
      </c>
      <c r="Q36" s="116">
        <v>42102</v>
      </c>
    </row>
    <row r="37" spans="1:17" ht="14.4" hidden="1" customHeight="1" x14ac:dyDescent="0.3">
      <c r="A37" s="114" t="s">
        <v>615</v>
      </c>
      <c r="B37" s="114" t="s">
        <v>553</v>
      </c>
      <c r="C37" s="114" t="s">
        <v>472</v>
      </c>
      <c r="D37" s="114" t="s">
        <v>422</v>
      </c>
      <c r="E37" s="115" t="str">
        <f t="shared" si="0"/>
        <v>4 Jahr(e)</v>
      </c>
      <c r="F37" s="114" t="s">
        <v>616</v>
      </c>
      <c r="G37" s="114" t="s">
        <v>617</v>
      </c>
      <c r="H37" s="114" t="s">
        <v>425</v>
      </c>
      <c r="I37" s="114" t="s">
        <v>440</v>
      </c>
      <c r="J37" s="114" t="s">
        <v>544</v>
      </c>
      <c r="K37" s="115" t="s">
        <v>428</v>
      </c>
      <c r="L37" s="114" t="s">
        <v>429</v>
      </c>
      <c r="M37" s="114" t="s">
        <v>430</v>
      </c>
      <c r="N37" s="114" t="s">
        <v>618</v>
      </c>
      <c r="O37" s="114" t="s">
        <v>432</v>
      </c>
      <c r="P37" s="114" t="s">
        <v>619</v>
      </c>
      <c r="Q37" s="116">
        <v>42102</v>
      </c>
    </row>
    <row r="38" spans="1:17" ht="14.4" hidden="1" customHeight="1" x14ac:dyDescent="0.3">
      <c r="A38" s="114" t="s">
        <v>620</v>
      </c>
      <c r="B38" s="114" t="s">
        <v>541</v>
      </c>
      <c r="C38" s="114" t="s">
        <v>472</v>
      </c>
      <c r="D38" s="114" t="s">
        <v>422</v>
      </c>
      <c r="E38" s="115" t="str">
        <f t="shared" si="0"/>
        <v>4 Jahr(e)</v>
      </c>
      <c r="F38" s="114" t="s">
        <v>616</v>
      </c>
      <c r="G38" s="114" t="s">
        <v>621</v>
      </c>
      <c r="H38" s="114" t="s">
        <v>425</v>
      </c>
      <c r="I38" s="114" t="s">
        <v>440</v>
      </c>
      <c r="J38" s="114" t="s">
        <v>544</v>
      </c>
      <c r="K38" s="115" t="s">
        <v>428</v>
      </c>
      <c r="L38" s="114" t="s">
        <v>429</v>
      </c>
      <c r="M38" s="114" t="s">
        <v>430</v>
      </c>
      <c r="N38" s="114" t="s">
        <v>622</v>
      </c>
      <c r="O38" s="114" t="s">
        <v>432</v>
      </c>
      <c r="P38" s="114" t="s">
        <v>619</v>
      </c>
      <c r="Q38" s="116">
        <v>42102</v>
      </c>
    </row>
    <row r="39" spans="1:17" ht="14.4" hidden="1" customHeight="1" x14ac:dyDescent="0.3">
      <c r="A39" s="114" t="s">
        <v>623</v>
      </c>
      <c r="B39" s="114" t="s">
        <v>541</v>
      </c>
      <c r="C39" s="114" t="s">
        <v>472</v>
      </c>
      <c r="D39" s="114" t="s">
        <v>422</v>
      </c>
      <c r="E39" s="115" t="str">
        <f t="shared" si="0"/>
        <v>4 Jahr(e)</v>
      </c>
      <c r="F39" s="114" t="s">
        <v>616</v>
      </c>
      <c r="G39" s="114" t="s">
        <v>624</v>
      </c>
      <c r="H39" s="114" t="s">
        <v>425</v>
      </c>
      <c r="I39" s="114" t="s">
        <v>440</v>
      </c>
      <c r="J39" s="114" t="s">
        <v>544</v>
      </c>
      <c r="K39" s="115" t="s">
        <v>428</v>
      </c>
      <c r="L39" s="114" t="s">
        <v>429</v>
      </c>
      <c r="M39" s="114" t="s">
        <v>557</v>
      </c>
      <c r="N39" s="114" t="s">
        <v>625</v>
      </c>
      <c r="O39" s="114" t="s">
        <v>432</v>
      </c>
      <c r="P39" s="114" t="s">
        <v>626</v>
      </c>
      <c r="Q39" s="116">
        <v>42102</v>
      </c>
    </row>
    <row r="40" spans="1:17" ht="14.4" hidden="1" customHeight="1" x14ac:dyDescent="0.3">
      <c r="A40" s="114" t="s">
        <v>627</v>
      </c>
      <c r="B40" s="114" t="s">
        <v>435</v>
      </c>
      <c r="C40" s="114" t="s">
        <v>628</v>
      </c>
      <c r="D40" s="114" t="s">
        <v>422</v>
      </c>
      <c r="E40" s="115" t="str">
        <f t="shared" si="0"/>
        <v>4 Jahr(e)</v>
      </c>
      <c r="F40" s="114" t="s">
        <v>629</v>
      </c>
      <c r="G40" s="114" t="s">
        <v>630</v>
      </c>
      <c r="H40" s="114" t="s">
        <v>425</v>
      </c>
      <c r="I40" s="114" t="s">
        <v>440</v>
      </c>
      <c r="J40" s="114" t="s">
        <v>544</v>
      </c>
      <c r="K40" s="115" t="s">
        <v>428</v>
      </c>
      <c r="L40" s="114" t="s">
        <v>429</v>
      </c>
      <c r="M40" s="114" t="s">
        <v>430</v>
      </c>
      <c r="N40" s="114" t="s">
        <v>631</v>
      </c>
      <c r="O40" s="114" t="s">
        <v>432</v>
      </c>
      <c r="P40" s="114" t="s">
        <v>564</v>
      </c>
      <c r="Q40" s="116">
        <v>42102</v>
      </c>
    </row>
    <row r="41" spans="1:17" ht="14.4" hidden="1" customHeight="1" x14ac:dyDescent="0.3">
      <c r="A41" s="114" t="s">
        <v>632</v>
      </c>
      <c r="B41" s="114" t="s">
        <v>541</v>
      </c>
      <c r="C41" s="114" t="s">
        <v>472</v>
      </c>
      <c r="D41" s="114" t="s">
        <v>422</v>
      </c>
      <c r="E41" s="115" t="str">
        <f t="shared" si="0"/>
        <v>4 Jahr(e)</v>
      </c>
      <c r="F41" s="114" t="s">
        <v>633</v>
      </c>
      <c r="G41" s="114" t="s">
        <v>634</v>
      </c>
      <c r="H41" s="114" t="s">
        <v>425</v>
      </c>
      <c r="I41" s="114" t="s">
        <v>440</v>
      </c>
      <c r="J41" s="114" t="s">
        <v>544</v>
      </c>
      <c r="K41" s="115" t="s">
        <v>428</v>
      </c>
      <c r="L41" s="114" t="s">
        <v>429</v>
      </c>
      <c r="M41" s="114" t="s">
        <v>430</v>
      </c>
      <c r="N41" s="114" t="s">
        <v>635</v>
      </c>
      <c r="O41" s="114" t="s">
        <v>432</v>
      </c>
      <c r="P41" s="114" t="s">
        <v>619</v>
      </c>
      <c r="Q41" s="116">
        <v>42102</v>
      </c>
    </row>
    <row r="42" spans="1:17" ht="14.4" hidden="1" customHeight="1" x14ac:dyDescent="0.3">
      <c r="A42" s="114" t="s">
        <v>636</v>
      </c>
      <c r="B42" s="114" t="s">
        <v>595</v>
      </c>
      <c r="C42" s="114" t="s">
        <v>637</v>
      </c>
      <c r="D42" s="114" t="s">
        <v>437</v>
      </c>
      <c r="E42" s="115" t="str">
        <f t="shared" si="0"/>
        <v>3 Jahr(e)</v>
      </c>
      <c r="F42" s="114" t="s">
        <v>638</v>
      </c>
      <c r="G42" s="114" t="s">
        <v>639</v>
      </c>
      <c r="H42" s="114" t="s">
        <v>425</v>
      </c>
      <c r="I42" s="114" t="s">
        <v>440</v>
      </c>
      <c r="J42" s="114" t="s">
        <v>544</v>
      </c>
      <c r="K42" s="115" t="s">
        <v>428</v>
      </c>
      <c r="L42" s="114" t="s">
        <v>429</v>
      </c>
      <c r="M42" s="114" t="s">
        <v>430</v>
      </c>
      <c r="N42" s="114" t="s">
        <v>640</v>
      </c>
      <c r="O42" s="114" t="s">
        <v>432</v>
      </c>
      <c r="P42" s="114" t="s">
        <v>641</v>
      </c>
      <c r="Q42" s="116">
        <v>42102</v>
      </c>
    </row>
    <row r="43" spans="1:17" ht="14.4" hidden="1" customHeight="1" x14ac:dyDescent="0.3">
      <c r="A43" s="114" t="s">
        <v>642</v>
      </c>
      <c r="B43" s="114" t="s">
        <v>541</v>
      </c>
      <c r="C43" s="114" t="s">
        <v>472</v>
      </c>
      <c r="D43" s="114" t="s">
        <v>422</v>
      </c>
      <c r="E43" s="115" t="str">
        <f t="shared" si="0"/>
        <v>4 Jahr(e)</v>
      </c>
      <c r="F43" s="114" t="s">
        <v>643</v>
      </c>
      <c r="G43" s="114" t="s">
        <v>644</v>
      </c>
      <c r="H43" s="114" t="s">
        <v>425</v>
      </c>
      <c r="I43" s="114" t="s">
        <v>440</v>
      </c>
      <c r="J43" s="114" t="s">
        <v>544</v>
      </c>
      <c r="K43" s="115" t="s">
        <v>428</v>
      </c>
      <c r="L43" s="114" t="s">
        <v>429</v>
      </c>
      <c r="M43" s="114" t="s">
        <v>430</v>
      </c>
      <c r="N43" s="114" t="s">
        <v>645</v>
      </c>
      <c r="O43" s="114" t="s">
        <v>432</v>
      </c>
      <c r="P43" s="114" t="s">
        <v>641</v>
      </c>
      <c r="Q43" s="116">
        <v>42102</v>
      </c>
    </row>
    <row r="44" spans="1:17" ht="14.4" hidden="1" customHeight="1" x14ac:dyDescent="0.3">
      <c r="A44" s="114" t="s">
        <v>646</v>
      </c>
      <c r="B44" s="114" t="s">
        <v>595</v>
      </c>
      <c r="C44" s="114" t="s">
        <v>647</v>
      </c>
      <c r="D44" s="114" t="s">
        <v>437</v>
      </c>
      <c r="E44" s="115" t="str">
        <f t="shared" si="0"/>
        <v>3 Jahr(e)</v>
      </c>
      <c r="F44" s="114" t="s">
        <v>648</v>
      </c>
      <c r="G44" s="114" t="s">
        <v>649</v>
      </c>
      <c r="H44" s="114" t="s">
        <v>425</v>
      </c>
      <c r="I44" s="114" t="s">
        <v>440</v>
      </c>
      <c r="J44" s="114" t="s">
        <v>544</v>
      </c>
      <c r="K44" s="115" t="s">
        <v>428</v>
      </c>
      <c r="L44" s="114" t="s">
        <v>429</v>
      </c>
      <c r="M44" s="114" t="s">
        <v>430</v>
      </c>
      <c r="N44" s="114" t="s">
        <v>650</v>
      </c>
      <c r="O44" s="114" t="s">
        <v>432</v>
      </c>
      <c r="P44" s="114" t="s">
        <v>651</v>
      </c>
      <c r="Q44" s="116">
        <v>42102</v>
      </c>
    </row>
    <row r="45" spans="1:17" ht="14.4" hidden="1" customHeight="1" x14ac:dyDescent="0.3">
      <c r="A45" s="114" t="s">
        <v>652</v>
      </c>
      <c r="B45" s="114" t="s">
        <v>435</v>
      </c>
      <c r="C45" s="114" t="s">
        <v>653</v>
      </c>
      <c r="D45" s="114" t="s">
        <v>437</v>
      </c>
      <c r="E45" s="115" t="str">
        <f t="shared" si="0"/>
        <v>3 Jahr(e)</v>
      </c>
      <c r="F45" s="114" t="s">
        <v>654</v>
      </c>
      <c r="G45" s="114" t="s">
        <v>655</v>
      </c>
      <c r="H45" s="114" t="s">
        <v>425</v>
      </c>
      <c r="I45" s="114" t="s">
        <v>440</v>
      </c>
      <c r="J45" s="114" t="s">
        <v>544</v>
      </c>
      <c r="K45" s="115" t="s">
        <v>428</v>
      </c>
      <c r="L45" s="114" t="s">
        <v>429</v>
      </c>
      <c r="M45" s="114" t="s">
        <v>430</v>
      </c>
      <c r="N45" s="114" t="s">
        <v>656</v>
      </c>
      <c r="O45" s="114" t="s">
        <v>432</v>
      </c>
      <c r="P45" s="114" t="s">
        <v>564</v>
      </c>
      <c r="Q45" s="116">
        <v>42102</v>
      </c>
    </row>
    <row r="46" spans="1:17" ht="14.4" hidden="1" customHeight="1" x14ac:dyDescent="0.3">
      <c r="A46" s="114" t="s">
        <v>657</v>
      </c>
      <c r="B46" s="114" t="s">
        <v>435</v>
      </c>
      <c r="C46" s="114" t="s">
        <v>658</v>
      </c>
      <c r="D46" s="114" t="s">
        <v>437</v>
      </c>
      <c r="E46" s="115" t="str">
        <f t="shared" si="0"/>
        <v>3 Jahr(e)</v>
      </c>
      <c r="F46" s="114" t="s">
        <v>659</v>
      </c>
      <c r="G46" s="114" t="s">
        <v>660</v>
      </c>
      <c r="H46" s="114" t="s">
        <v>425</v>
      </c>
      <c r="I46" s="114" t="s">
        <v>440</v>
      </c>
      <c r="J46" s="114" t="s">
        <v>544</v>
      </c>
      <c r="K46" s="115" t="s">
        <v>428</v>
      </c>
      <c r="L46" s="114" t="s">
        <v>429</v>
      </c>
      <c r="M46" s="114" t="s">
        <v>430</v>
      </c>
      <c r="N46" s="114" t="s">
        <v>661</v>
      </c>
      <c r="O46" s="114" t="s">
        <v>432</v>
      </c>
      <c r="P46" s="114" t="s">
        <v>472</v>
      </c>
      <c r="Q46" s="116">
        <v>42102</v>
      </c>
    </row>
    <row r="47" spans="1:17" ht="14.4" hidden="1" customHeight="1" x14ac:dyDescent="0.3">
      <c r="A47" s="114" t="s">
        <v>662</v>
      </c>
      <c r="B47" s="114" t="s">
        <v>435</v>
      </c>
      <c r="C47" s="114" t="s">
        <v>663</v>
      </c>
      <c r="D47" s="114" t="s">
        <v>437</v>
      </c>
      <c r="E47" s="115" t="str">
        <f t="shared" si="0"/>
        <v>3 Jahr(e)</v>
      </c>
      <c r="F47" s="114" t="s">
        <v>444</v>
      </c>
      <c r="G47" s="114" t="s">
        <v>664</v>
      </c>
      <c r="H47" s="114" t="s">
        <v>425</v>
      </c>
      <c r="I47" s="114" t="s">
        <v>440</v>
      </c>
      <c r="J47" s="114" t="s">
        <v>544</v>
      </c>
      <c r="K47" s="115" t="s">
        <v>428</v>
      </c>
      <c r="L47" s="114" t="s">
        <v>429</v>
      </c>
      <c r="M47" s="114" t="s">
        <v>430</v>
      </c>
      <c r="N47" s="114" t="s">
        <v>665</v>
      </c>
      <c r="O47" s="114" t="s">
        <v>432</v>
      </c>
      <c r="P47" s="114" t="s">
        <v>564</v>
      </c>
      <c r="Q47" s="116">
        <v>42102</v>
      </c>
    </row>
    <row r="48" spans="1:17" ht="14.4" hidden="1" customHeight="1" x14ac:dyDescent="0.3">
      <c r="A48" s="114" t="s">
        <v>666</v>
      </c>
      <c r="B48" s="114" t="s">
        <v>435</v>
      </c>
      <c r="C48" s="114" t="s">
        <v>667</v>
      </c>
      <c r="D48" s="114" t="s">
        <v>437</v>
      </c>
      <c r="E48" s="115" t="str">
        <f t="shared" si="0"/>
        <v>3 Jahr(e)</v>
      </c>
      <c r="F48" s="114" t="s">
        <v>444</v>
      </c>
      <c r="G48" s="114" t="s">
        <v>668</v>
      </c>
      <c r="H48" s="114" t="s">
        <v>425</v>
      </c>
      <c r="I48" s="114" t="s">
        <v>440</v>
      </c>
      <c r="J48" s="114" t="s">
        <v>544</v>
      </c>
      <c r="K48" s="115" t="s">
        <v>428</v>
      </c>
      <c r="L48" s="114" t="s">
        <v>429</v>
      </c>
      <c r="M48" s="114" t="s">
        <v>430</v>
      </c>
      <c r="N48" s="114" t="s">
        <v>669</v>
      </c>
      <c r="O48" s="114" t="s">
        <v>432</v>
      </c>
      <c r="P48" s="114" t="s">
        <v>564</v>
      </c>
      <c r="Q48" s="116">
        <v>42102</v>
      </c>
    </row>
    <row r="49" spans="1:17" ht="14.4" hidden="1" customHeight="1" x14ac:dyDescent="0.3">
      <c r="A49" s="114" t="s">
        <v>670</v>
      </c>
      <c r="B49" s="114" t="s">
        <v>671</v>
      </c>
      <c r="C49" s="114" t="s">
        <v>672</v>
      </c>
      <c r="D49" s="114" t="s">
        <v>437</v>
      </c>
      <c r="E49" s="115" t="str">
        <f t="shared" si="0"/>
        <v>3 Jahr(e)</v>
      </c>
      <c r="F49" s="114" t="s">
        <v>423</v>
      </c>
      <c r="G49" s="114" t="s">
        <v>673</v>
      </c>
      <c r="H49" s="114" t="s">
        <v>425</v>
      </c>
      <c r="I49" s="114" t="s">
        <v>440</v>
      </c>
      <c r="J49" s="114" t="s">
        <v>544</v>
      </c>
      <c r="K49" s="115" t="s">
        <v>428</v>
      </c>
      <c r="L49" s="114" t="s">
        <v>429</v>
      </c>
      <c r="M49" s="114" t="s">
        <v>430</v>
      </c>
      <c r="N49" s="114" t="s">
        <v>674</v>
      </c>
      <c r="O49" s="114" t="s">
        <v>432</v>
      </c>
      <c r="P49" s="114" t="s">
        <v>641</v>
      </c>
      <c r="Q49" s="116">
        <v>42102</v>
      </c>
    </row>
    <row r="50" spans="1:17" ht="14.4" hidden="1" customHeight="1" x14ac:dyDescent="0.3">
      <c r="A50" s="114" t="s">
        <v>675</v>
      </c>
      <c r="B50" s="114" t="s">
        <v>676</v>
      </c>
      <c r="C50" s="114" t="s">
        <v>150</v>
      </c>
      <c r="D50" s="114" t="s">
        <v>454</v>
      </c>
      <c r="E50" s="115" t="str">
        <f t="shared" si="0"/>
        <v>2 Jahr(e)</v>
      </c>
      <c r="F50" s="114" t="s">
        <v>677</v>
      </c>
      <c r="G50" s="114" t="s">
        <v>678</v>
      </c>
      <c r="H50" s="114" t="s">
        <v>425</v>
      </c>
      <c r="I50" s="114" t="s">
        <v>440</v>
      </c>
      <c r="J50" s="114" t="s">
        <v>544</v>
      </c>
      <c r="K50" s="115" t="s">
        <v>428</v>
      </c>
      <c r="L50" s="114" t="s">
        <v>429</v>
      </c>
      <c r="M50" s="114" t="s">
        <v>430</v>
      </c>
      <c r="N50" s="114" t="s">
        <v>679</v>
      </c>
      <c r="O50" s="114" t="s">
        <v>432</v>
      </c>
      <c r="P50" s="114" t="s">
        <v>680</v>
      </c>
      <c r="Q50" s="116">
        <v>42102</v>
      </c>
    </row>
    <row r="51" spans="1:17" ht="14.4" hidden="1" customHeight="1" x14ac:dyDescent="0.3">
      <c r="A51" s="114" t="s">
        <v>681</v>
      </c>
      <c r="B51" s="114" t="s">
        <v>682</v>
      </c>
      <c r="C51" s="114" t="s">
        <v>683</v>
      </c>
      <c r="D51" s="114" t="s">
        <v>461</v>
      </c>
      <c r="E51" s="115" t="str">
        <f t="shared" si="0"/>
        <v>1 Jahr(e)</v>
      </c>
      <c r="F51" s="114" t="s">
        <v>684</v>
      </c>
      <c r="G51" s="114" t="s">
        <v>685</v>
      </c>
      <c r="H51" s="114" t="s">
        <v>425</v>
      </c>
      <c r="I51" s="114" t="s">
        <v>440</v>
      </c>
      <c r="J51" s="114" t="s">
        <v>544</v>
      </c>
      <c r="K51" s="115" t="s">
        <v>428</v>
      </c>
      <c r="L51" s="114" t="s">
        <v>429</v>
      </c>
      <c r="M51" s="114" t="s">
        <v>430</v>
      </c>
      <c r="N51" s="114" t="s">
        <v>686</v>
      </c>
      <c r="O51" s="114" t="s">
        <v>432</v>
      </c>
      <c r="P51" s="114" t="s">
        <v>651</v>
      </c>
      <c r="Q51" s="116">
        <v>42102</v>
      </c>
    </row>
    <row r="52" spans="1:17" ht="14.4" hidden="1" customHeight="1" x14ac:dyDescent="0.3">
      <c r="A52" s="114" t="s">
        <v>687</v>
      </c>
      <c r="B52" s="114" t="s">
        <v>682</v>
      </c>
      <c r="C52" s="114" t="s">
        <v>688</v>
      </c>
      <c r="D52" s="114" t="s">
        <v>461</v>
      </c>
      <c r="E52" s="115" t="str">
        <f t="shared" si="0"/>
        <v>1 Jahr(e)</v>
      </c>
      <c r="F52" s="114" t="s">
        <v>684</v>
      </c>
      <c r="G52" s="114" t="s">
        <v>689</v>
      </c>
      <c r="H52" s="114" t="s">
        <v>425</v>
      </c>
      <c r="I52" s="114" t="s">
        <v>440</v>
      </c>
      <c r="J52" s="114" t="s">
        <v>544</v>
      </c>
      <c r="K52" s="115" t="s">
        <v>428</v>
      </c>
      <c r="L52" s="114" t="s">
        <v>429</v>
      </c>
      <c r="M52" s="114" t="s">
        <v>430</v>
      </c>
      <c r="N52" s="114" t="s">
        <v>690</v>
      </c>
      <c r="O52" s="114" t="s">
        <v>432</v>
      </c>
      <c r="P52" s="114" t="s">
        <v>651</v>
      </c>
      <c r="Q52" s="116">
        <v>42102</v>
      </c>
    </row>
    <row r="53" spans="1:17" ht="14.4" hidden="1" customHeight="1" x14ac:dyDescent="0.3">
      <c r="A53" s="114" t="s">
        <v>691</v>
      </c>
      <c r="B53" s="114" t="s">
        <v>512</v>
      </c>
      <c r="C53" s="114" t="s">
        <v>692</v>
      </c>
      <c r="D53" s="114" t="s">
        <v>454</v>
      </c>
      <c r="E53" s="115" t="str">
        <f t="shared" si="0"/>
        <v>2 Jahr(e)</v>
      </c>
      <c r="F53" s="114" t="s">
        <v>693</v>
      </c>
      <c r="G53" s="114" t="s">
        <v>694</v>
      </c>
      <c r="H53" s="114" t="s">
        <v>425</v>
      </c>
      <c r="I53" s="114" t="s">
        <v>440</v>
      </c>
      <c r="J53" s="114" t="s">
        <v>544</v>
      </c>
      <c r="K53" s="115" t="s">
        <v>428</v>
      </c>
      <c r="L53" s="114" t="s">
        <v>429</v>
      </c>
      <c r="M53" s="114" t="s">
        <v>430</v>
      </c>
      <c r="N53" s="114" t="s">
        <v>695</v>
      </c>
      <c r="O53" s="114" t="s">
        <v>432</v>
      </c>
      <c r="P53" s="114" t="s">
        <v>696</v>
      </c>
      <c r="Q53" s="116">
        <v>42102</v>
      </c>
    </row>
    <row r="54" spans="1:17" ht="14.4" hidden="1" customHeight="1" x14ac:dyDescent="0.3">
      <c r="A54" s="114" t="s">
        <v>697</v>
      </c>
      <c r="B54" s="114" t="s">
        <v>698</v>
      </c>
      <c r="C54" s="114" t="s">
        <v>699</v>
      </c>
      <c r="D54" s="114" t="s">
        <v>454</v>
      </c>
      <c r="E54" s="115" t="str">
        <f t="shared" si="0"/>
        <v>2 Jahr(e)</v>
      </c>
      <c r="F54" s="114" t="s">
        <v>700</v>
      </c>
      <c r="G54" s="114" t="s">
        <v>701</v>
      </c>
      <c r="H54" s="114" t="s">
        <v>425</v>
      </c>
      <c r="I54" s="114" t="s">
        <v>440</v>
      </c>
      <c r="J54" s="114" t="s">
        <v>544</v>
      </c>
      <c r="K54" s="115" t="s">
        <v>428</v>
      </c>
      <c r="L54" s="114" t="s">
        <v>429</v>
      </c>
      <c r="M54" s="114" t="s">
        <v>430</v>
      </c>
      <c r="N54" s="114" t="s">
        <v>702</v>
      </c>
      <c r="O54" s="114" t="s">
        <v>432</v>
      </c>
      <c r="P54" s="114" t="s">
        <v>703</v>
      </c>
      <c r="Q54" s="116">
        <v>42102</v>
      </c>
    </row>
    <row r="55" spans="1:17" ht="14.4" hidden="1" customHeight="1" x14ac:dyDescent="0.3">
      <c r="A55" s="114" t="s">
        <v>704</v>
      </c>
      <c r="B55" s="114" t="s">
        <v>705</v>
      </c>
      <c r="C55" s="114" t="s">
        <v>706</v>
      </c>
      <c r="D55" s="114" t="s">
        <v>461</v>
      </c>
      <c r="E55" s="115" t="str">
        <f t="shared" si="0"/>
        <v>1 Jahr(e)</v>
      </c>
      <c r="F55" s="114" t="s">
        <v>707</v>
      </c>
      <c r="G55" s="114" t="s">
        <v>708</v>
      </c>
      <c r="H55" s="114" t="s">
        <v>425</v>
      </c>
      <c r="I55" s="114" t="s">
        <v>440</v>
      </c>
      <c r="J55" s="114" t="s">
        <v>544</v>
      </c>
      <c r="K55" s="115" t="s">
        <v>428</v>
      </c>
      <c r="L55" s="114" t="s">
        <v>429</v>
      </c>
      <c r="M55" s="114" t="s">
        <v>430</v>
      </c>
      <c r="N55" s="114" t="s">
        <v>709</v>
      </c>
      <c r="O55" s="114" t="s">
        <v>432</v>
      </c>
      <c r="P55" s="114" t="s">
        <v>573</v>
      </c>
      <c r="Q55" s="116">
        <v>42102</v>
      </c>
    </row>
    <row r="56" spans="1:17" ht="14.4" hidden="1" customHeight="1" x14ac:dyDescent="0.3">
      <c r="A56" s="114" t="s">
        <v>710</v>
      </c>
      <c r="B56" s="114" t="s">
        <v>711</v>
      </c>
      <c r="C56" s="114" t="s">
        <v>712</v>
      </c>
      <c r="D56" s="114" t="s">
        <v>536</v>
      </c>
      <c r="E56" s="115" t="str">
        <f t="shared" si="0"/>
        <v>7 Jahr(e)</v>
      </c>
      <c r="F56" s="114" t="s">
        <v>713</v>
      </c>
      <c r="G56" s="114" t="s">
        <v>714</v>
      </c>
      <c r="H56" s="114" t="s">
        <v>425</v>
      </c>
      <c r="I56" s="114" t="s">
        <v>440</v>
      </c>
      <c r="J56" s="114" t="s">
        <v>544</v>
      </c>
      <c r="K56" s="115" t="s">
        <v>428</v>
      </c>
      <c r="L56" s="114" t="s">
        <v>429</v>
      </c>
      <c r="M56" s="114" t="s">
        <v>430</v>
      </c>
      <c r="N56" s="114" t="s">
        <v>715</v>
      </c>
      <c r="O56" s="114" t="s">
        <v>432</v>
      </c>
      <c r="P56" s="114" t="s">
        <v>716</v>
      </c>
      <c r="Q56" s="116">
        <v>42102</v>
      </c>
    </row>
    <row r="57" spans="1:17" ht="14.4" hidden="1" customHeight="1" x14ac:dyDescent="0.3">
      <c r="A57" s="114" t="s">
        <v>717</v>
      </c>
      <c r="B57" s="114" t="s">
        <v>718</v>
      </c>
      <c r="C57" s="114" t="s">
        <v>719</v>
      </c>
      <c r="D57" s="114" t="s">
        <v>536</v>
      </c>
      <c r="E57" s="115" t="str">
        <f t="shared" si="0"/>
        <v>7 Jahr(e)</v>
      </c>
      <c r="F57" s="114" t="s">
        <v>720</v>
      </c>
      <c r="G57" s="114" t="s">
        <v>721</v>
      </c>
      <c r="H57" s="114" t="s">
        <v>425</v>
      </c>
      <c r="I57" s="114" t="s">
        <v>440</v>
      </c>
      <c r="J57" s="114" t="s">
        <v>544</v>
      </c>
      <c r="K57" s="115" t="s">
        <v>428</v>
      </c>
      <c r="L57" s="114" t="s">
        <v>429</v>
      </c>
      <c r="M57" s="114" t="s">
        <v>430</v>
      </c>
      <c r="N57" s="114" t="s">
        <v>722</v>
      </c>
      <c r="O57" s="114" t="s">
        <v>432</v>
      </c>
      <c r="P57" s="114" t="s">
        <v>564</v>
      </c>
      <c r="Q57" s="116">
        <v>42102</v>
      </c>
    </row>
    <row r="58" spans="1:17" ht="14.4" hidden="1" customHeight="1" x14ac:dyDescent="0.3">
      <c r="A58" s="114" t="s">
        <v>723</v>
      </c>
      <c r="B58" s="114" t="s">
        <v>435</v>
      </c>
      <c r="C58" s="114" t="s">
        <v>724</v>
      </c>
      <c r="D58" s="114" t="s">
        <v>422</v>
      </c>
      <c r="E58" s="115" t="str">
        <f t="shared" si="0"/>
        <v>4 Jahr(e)</v>
      </c>
      <c r="F58" s="114" t="s">
        <v>725</v>
      </c>
      <c r="G58" s="114" t="s">
        <v>726</v>
      </c>
      <c r="H58" s="114" t="s">
        <v>727</v>
      </c>
      <c r="I58" s="114" t="s">
        <v>440</v>
      </c>
      <c r="J58" s="114" t="s">
        <v>728</v>
      </c>
      <c r="K58" s="115" t="s">
        <v>729</v>
      </c>
      <c r="L58" s="114" t="s">
        <v>429</v>
      </c>
      <c r="M58" s="114" t="s">
        <v>730</v>
      </c>
      <c r="N58" s="114" t="s">
        <v>731</v>
      </c>
      <c r="O58" s="114" t="s">
        <v>432</v>
      </c>
      <c r="P58" s="114" t="s">
        <v>703</v>
      </c>
      <c r="Q58" s="116">
        <v>42102</v>
      </c>
    </row>
    <row r="59" spans="1:17" ht="14.4" hidden="1" customHeight="1" x14ac:dyDescent="0.3">
      <c r="A59" s="114" t="s">
        <v>732</v>
      </c>
      <c r="B59" s="114" t="s">
        <v>435</v>
      </c>
      <c r="C59" s="114" t="s">
        <v>733</v>
      </c>
      <c r="D59" s="114" t="s">
        <v>437</v>
      </c>
      <c r="E59" s="115" t="str">
        <f t="shared" si="0"/>
        <v>3 Jahr(e)</v>
      </c>
      <c r="F59" s="114" t="s">
        <v>444</v>
      </c>
      <c r="G59" s="114" t="s">
        <v>734</v>
      </c>
      <c r="H59" s="114" t="s">
        <v>727</v>
      </c>
      <c r="I59" s="114" t="s">
        <v>440</v>
      </c>
      <c r="J59" s="114" t="s">
        <v>728</v>
      </c>
      <c r="K59" s="115" t="s">
        <v>729</v>
      </c>
      <c r="L59" s="114" t="s">
        <v>429</v>
      </c>
      <c r="M59" s="114" t="s">
        <v>730</v>
      </c>
      <c r="N59" s="114" t="s">
        <v>735</v>
      </c>
      <c r="O59" s="114" t="s">
        <v>432</v>
      </c>
      <c r="P59" s="114" t="s">
        <v>564</v>
      </c>
      <c r="Q59" s="116">
        <v>42102</v>
      </c>
    </row>
    <row r="60" spans="1:17" ht="14.4" hidden="1" customHeight="1" x14ac:dyDescent="0.3">
      <c r="A60" s="114" t="s">
        <v>736</v>
      </c>
      <c r="B60" s="114" t="s">
        <v>435</v>
      </c>
      <c r="C60" s="114" t="s">
        <v>737</v>
      </c>
      <c r="D60" s="114" t="s">
        <v>437</v>
      </c>
      <c r="E60" s="115" t="str">
        <f t="shared" si="0"/>
        <v>3 Jahr(e)</v>
      </c>
      <c r="F60" s="114" t="s">
        <v>738</v>
      </c>
      <c r="G60" s="114" t="s">
        <v>739</v>
      </c>
      <c r="H60" s="114" t="s">
        <v>727</v>
      </c>
      <c r="I60" s="114" t="s">
        <v>440</v>
      </c>
      <c r="J60" s="114" t="s">
        <v>728</v>
      </c>
      <c r="K60" s="115" t="s">
        <v>729</v>
      </c>
      <c r="L60" s="114" t="s">
        <v>429</v>
      </c>
      <c r="M60" s="114" t="s">
        <v>730</v>
      </c>
      <c r="N60" s="114" t="s">
        <v>740</v>
      </c>
      <c r="O60" s="114" t="s">
        <v>432</v>
      </c>
      <c r="P60" s="114" t="s">
        <v>564</v>
      </c>
      <c r="Q60" s="116">
        <v>42102</v>
      </c>
    </row>
    <row r="61" spans="1:17" ht="14.4" hidden="1" customHeight="1" x14ac:dyDescent="0.3">
      <c r="A61" s="114" t="s">
        <v>741</v>
      </c>
      <c r="B61" s="114" t="s">
        <v>435</v>
      </c>
      <c r="C61" s="114" t="s">
        <v>742</v>
      </c>
      <c r="D61" s="114" t="s">
        <v>437</v>
      </c>
      <c r="E61" s="115" t="str">
        <f t="shared" si="0"/>
        <v>3 Jahr(e)</v>
      </c>
      <c r="F61" s="114" t="s">
        <v>738</v>
      </c>
      <c r="G61" s="114" t="s">
        <v>743</v>
      </c>
      <c r="H61" s="114" t="s">
        <v>727</v>
      </c>
      <c r="I61" s="114" t="s">
        <v>440</v>
      </c>
      <c r="J61" s="114" t="s">
        <v>728</v>
      </c>
      <c r="K61" s="115" t="s">
        <v>729</v>
      </c>
      <c r="L61" s="114" t="s">
        <v>429</v>
      </c>
      <c r="M61" s="114" t="s">
        <v>730</v>
      </c>
      <c r="N61" s="114" t="s">
        <v>744</v>
      </c>
      <c r="O61" s="114" t="s">
        <v>432</v>
      </c>
      <c r="P61" s="114" t="s">
        <v>564</v>
      </c>
      <c r="Q61" s="116">
        <v>42102</v>
      </c>
    </row>
    <row r="62" spans="1:17" ht="14.4" hidden="1" customHeight="1" x14ac:dyDescent="0.3">
      <c r="A62" s="114" t="s">
        <v>745</v>
      </c>
      <c r="B62" s="114" t="s">
        <v>676</v>
      </c>
      <c r="C62" s="114" t="s">
        <v>746</v>
      </c>
      <c r="D62" s="114" t="s">
        <v>454</v>
      </c>
      <c r="E62" s="115" t="str">
        <f t="shared" si="0"/>
        <v>2 Jahr(e)</v>
      </c>
      <c r="F62" s="114" t="s">
        <v>747</v>
      </c>
      <c r="G62" s="114" t="s">
        <v>748</v>
      </c>
      <c r="H62" s="114" t="s">
        <v>727</v>
      </c>
      <c r="I62" s="114" t="s">
        <v>440</v>
      </c>
      <c r="J62" s="114" t="s">
        <v>728</v>
      </c>
      <c r="K62" s="115" t="s">
        <v>729</v>
      </c>
      <c r="L62" s="114" t="s">
        <v>429</v>
      </c>
      <c r="M62" s="114" t="s">
        <v>730</v>
      </c>
      <c r="N62" s="114" t="s">
        <v>749</v>
      </c>
      <c r="O62" s="114" t="s">
        <v>432</v>
      </c>
      <c r="P62" s="114" t="s">
        <v>750</v>
      </c>
      <c r="Q62" s="116">
        <v>42102</v>
      </c>
    </row>
    <row r="63" spans="1:17" ht="14.4" hidden="1" customHeight="1" x14ac:dyDescent="0.3">
      <c r="A63" s="114" t="s">
        <v>751</v>
      </c>
      <c r="B63" s="114" t="s">
        <v>752</v>
      </c>
      <c r="C63" s="114" t="s">
        <v>737</v>
      </c>
      <c r="D63" s="114" t="s">
        <v>461</v>
      </c>
      <c r="E63" s="115" t="str">
        <f t="shared" si="0"/>
        <v>1 Jahr(e)</v>
      </c>
      <c r="F63" s="114" t="s">
        <v>753</v>
      </c>
      <c r="G63" s="114" t="s">
        <v>754</v>
      </c>
      <c r="H63" s="114" t="s">
        <v>727</v>
      </c>
      <c r="I63" s="114" t="s">
        <v>426</v>
      </c>
      <c r="J63" s="114" t="s">
        <v>728</v>
      </c>
      <c r="K63" s="115" t="s">
        <v>729</v>
      </c>
      <c r="L63" s="114" t="s">
        <v>429</v>
      </c>
      <c r="M63" s="114" t="s">
        <v>730</v>
      </c>
      <c r="N63" s="114" t="s">
        <v>755</v>
      </c>
      <c r="O63" s="114" t="s">
        <v>432</v>
      </c>
      <c r="P63" s="114" t="s">
        <v>564</v>
      </c>
      <c r="Q63" s="116">
        <v>42102</v>
      </c>
    </row>
    <row r="64" spans="1:17" ht="14.4" hidden="1" customHeight="1" x14ac:dyDescent="0.3">
      <c r="A64" s="114" t="s">
        <v>756</v>
      </c>
      <c r="B64" s="114" t="s">
        <v>757</v>
      </c>
      <c r="C64" s="114" t="s">
        <v>472</v>
      </c>
      <c r="D64" s="114" t="s">
        <v>461</v>
      </c>
      <c r="E64" s="115" t="str">
        <f t="shared" si="0"/>
        <v>1 Jahr(e)</v>
      </c>
      <c r="F64" s="114" t="s">
        <v>758</v>
      </c>
      <c r="G64" s="114" t="s">
        <v>759</v>
      </c>
      <c r="H64" s="114" t="s">
        <v>727</v>
      </c>
      <c r="I64" s="114" t="s">
        <v>440</v>
      </c>
      <c r="J64" s="114" t="s">
        <v>728</v>
      </c>
      <c r="K64" s="115" t="s">
        <v>729</v>
      </c>
      <c r="L64" s="114" t="s">
        <v>429</v>
      </c>
      <c r="M64" s="114" t="s">
        <v>730</v>
      </c>
      <c r="N64" s="114" t="s">
        <v>760</v>
      </c>
      <c r="O64" s="114" t="s">
        <v>432</v>
      </c>
      <c r="P64" s="114" t="s">
        <v>761</v>
      </c>
      <c r="Q64" s="116">
        <v>42102</v>
      </c>
    </row>
    <row r="65" spans="1:17" ht="14.4" hidden="1" customHeight="1" x14ac:dyDescent="0.3">
      <c r="A65" s="114" t="s">
        <v>762</v>
      </c>
      <c r="B65" s="114" t="s">
        <v>763</v>
      </c>
      <c r="C65" s="114" t="s">
        <v>764</v>
      </c>
      <c r="D65" s="114" t="s">
        <v>536</v>
      </c>
      <c r="E65" s="115" t="str">
        <f t="shared" si="0"/>
        <v>7 Jahr(e)</v>
      </c>
      <c r="F65" s="114" t="s">
        <v>713</v>
      </c>
      <c r="G65" s="114" t="s">
        <v>765</v>
      </c>
      <c r="H65" s="114" t="s">
        <v>727</v>
      </c>
      <c r="I65" s="114" t="s">
        <v>440</v>
      </c>
      <c r="J65" s="114" t="s">
        <v>728</v>
      </c>
      <c r="K65" s="115" t="s">
        <v>729</v>
      </c>
      <c r="L65" s="114" t="s">
        <v>429</v>
      </c>
      <c r="M65" s="114" t="s">
        <v>730</v>
      </c>
      <c r="N65" s="114" t="s">
        <v>766</v>
      </c>
      <c r="O65" s="114" t="s">
        <v>432</v>
      </c>
      <c r="P65" s="114" t="s">
        <v>767</v>
      </c>
      <c r="Q65" s="116">
        <v>42102</v>
      </c>
    </row>
    <row r="66" spans="1:17" ht="14.4" hidden="1" customHeight="1" x14ac:dyDescent="0.3">
      <c r="A66" s="114" t="s">
        <v>768</v>
      </c>
      <c r="B66" s="114" t="s">
        <v>535</v>
      </c>
      <c r="C66" s="114" t="s">
        <v>742</v>
      </c>
      <c r="D66" s="114" t="s">
        <v>536</v>
      </c>
      <c r="E66" s="115" t="str">
        <f t="shared" si="0"/>
        <v>7 Jahr(e)</v>
      </c>
      <c r="F66" s="114" t="s">
        <v>769</v>
      </c>
      <c r="G66" s="114" t="s">
        <v>770</v>
      </c>
      <c r="H66" s="114" t="s">
        <v>727</v>
      </c>
      <c r="I66" s="114" t="s">
        <v>426</v>
      </c>
      <c r="J66" s="114" t="s">
        <v>728</v>
      </c>
      <c r="K66" s="115" t="s">
        <v>729</v>
      </c>
      <c r="L66" s="114" t="s">
        <v>429</v>
      </c>
      <c r="M66" s="114" t="s">
        <v>730</v>
      </c>
      <c r="N66" s="114" t="s">
        <v>771</v>
      </c>
      <c r="O66" s="114" t="s">
        <v>432</v>
      </c>
      <c r="P66" s="114" t="s">
        <v>564</v>
      </c>
      <c r="Q66" s="116">
        <v>42102</v>
      </c>
    </row>
    <row r="67" spans="1:17" ht="14.4" hidden="1" customHeight="1" x14ac:dyDescent="0.3">
      <c r="A67" s="114" t="s">
        <v>772</v>
      </c>
      <c r="B67" s="114" t="s">
        <v>718</v>
      </c>
      <c r="C67" s="114" t="s">
        <v>773</v>
      </c>
      <c r="D67" s="114" t="s">
        <v>536</v>
      </c>
      <c r="E67" s="115" t="str">
        <f t="shared" ref="E67:E130" si="1">(2015-D67)&amp;" Jahr(e)"</f>
        <v>7 Jahr(e)</v>
      </c>
      <c r="F67" s="114" t="s">
        <v>774</v>
      </c>
      <c r="G67" s="114" t="s">
        <v>775</v>
      </c>
      <c r="H67" s="114" t="s">
        <v>727</v>
      </c>
      <c r="I67" s="114" t="s">
        <v>440</v>
      </c>
      <c r="J67" s="114" t="s">
        <v>728</v>
      </c>
      <c r="K67" s="115" t="s">
        <v>729</v>
      </c>
      <c r="L67" s="114" t="s">
        <v>429</v>
      </c>
      <c r="M67" s="114" t="s">
        <v>730</v>
      </c>
      <c r="N67" s="114" t="s">
        <v>776</v>
      </c>
      <c r="O67" s="114" t="s">
        <v>432</v>
      </c>
      <c r="P67" s="114" t="s">
        <v>777</v>
      </c>
      <c r="Q67" s="116">
        <v>42102</v>
      </c>
    </row>
    <row r="68" spans="1:17" ht="14.4" hidden="1" customHeight="1" x14ac:dyDescent="0.3">
      <c r="A68" s="114" t="s">
        <v>778</v>
      </c>
      <c r="B68" s="114" t="s">
        <v>779</v>
      </c>
      <c r="C68" s="114" t="s">
        <v>780</v>
      </c>
      <c r="D68" s="114" t="s">
        <v>348</v>
      </c>
      <c r="E68" s="115" t="str">
        <f t="shared" si="1"/>
        <v>5 Jahr(e)</v>
      </c>
      <c r="F68" s="114" t="s">
        <v>781</v>
      </c>
      <c r="G68" s="114" t="s">
        <v>782</v>
      </c>
      <c r="H68" s="114" t="s">
        <v>783</v>
      </c>
      <c r="I68" s="114" t="s">
        <v>440</v>
      </c>
      <c r="J68" s="114" t="s">
        <v>784</v>
      </c>
      <c r="K68" s="115" t="s">
        <v>785</v>
      </c>
      <c r="L68" s="114" t="s">
        <v>429</v>
      </c>
      <c r="M68" s="114" t="s">
        <v>522</v>
      </c>
      <c r="N68" s="114" t="s">
        <v>786</v>
      </c>
      <c r="O68" s="114" t="s">
        <v>432</v>
      </c>
      <c r="P68" s="114" t="s">
        <v>787</v>
      </c>
      <c r="Q68" s="116">
        <v>42102</v>
      </c>
    </row>
    <row r="69" spans="1:17" ht="14.4" hidden="1" customHeight="1" x14ac:dyDescent="0.3">
      <c r="A69" s="114" t="s">
        <v>788</v>
      </c>
      <c r="B69" s="114" t="s">
        <v>512</v>
      </c>
      <c r="C69" s="114" t="s">
        <v>789</v>
      </c>
      <c r="D69" s="114" t="s">
        <v>454</v>
      </c>
      <c r="E69" s="115" t="str">
        <f t="shared" si="1"/>
        <v>2 Jahr(e)</v>
      </c>
      <c r="F69" s="114" t="s">
        <v>790</v>
      </c>
      <c r="G69" s="114" t="s">
        <v>791</v>
      </c>
      <c r="H69" s="114" t="s">
        <v>783</v>
      </c>
      <c r="I69" s="114" t="s">
        <v>440</v>
      </c>
      <c r="J69" s="114" t="s">
        <v>784</v>
      </c>
      <c r="K69" s="115" t="s">
        <v>785</v>
      </c>
      <c r="L69" s="114" t="s">
        <v>429</v>
      </c>
      <c r="M69" s="114" t="s">
        <v>522</v>
      </c>
      <c r="N69" s="114" t="s">
        <v>792</v>
      </c>
      <c r="O69" s="114" t="s">
        <v>432</v>
      </c>
      <c r="P69" s="114" t="s">
        <v>472</v>
      </c>
      <c r="Q69" s="116">
        <v>42102</v>
      </c>
    </row>
    <row r="70" spans="1:17" ht="14.4" hidden="1" customHeight="1" x14ac:dyDescent="0.3">
      <c r="A70" s="114" t="s">
        <v>793</v>
      </c>
      <c r="B70" s="114" t="s">
        <v>794</v>
      </c>
      <c r="C70" s="114" t="s">
        <v>472</v>
      </c>
      <c r="D70" s="114" t="s">
        <v>437</v>
      </c>
      <c r="E70" s="115" t="str">
        <f t="shared" si="1"/>
        <v>3 Jahr(e)</v>
      </c>
      <c r="F70" s="114" t="s">
        <v>713</v>
      </c>
      <c r="G70" s="114" t="s">
        <v>795</v>
      </c>
      <c r="H70" s="114" t="s">
        <v>783</v>
      </c>
      <c r="I70" s="114" t="s">
        <v>440</v>
      </c>
      <c r="J70" s="114" t="s">
        <v>784</v>
      </c>
      <c r="K70" s="115" t="s">
        <v>785</v>
      </c>
      <c r="L70" s="114" t="s">
        <v>429</v>
      </c>
      <c r="M70" s="114" t="s">
        <v>522</v>
      </c>
      <c r="N70" s="114" t="s">
        <v>796</v>
      </c>
      <c r="O70" s="114" t="s">
        <v>432</v>
      </c>
      <c r="P70" s="114" t="s">
        <v>797</v>
      </c>
      <c r="Q70" s="116">
        <v>42102</v>
      </c>
    </row>
    <row r="71" spans="1:17" ht="14.4" hidden="1" customHeight="1" x14ac:dyDescent="0.3">
      <c r="A71" s="114" t="s">
        <v>798</v>
      </c>
      <c r="B71" s="114" t="s">
        <v>799</v>
      </c>
      <c r="C71" s="114" t="s">
        <v>472</v>
      </c>
      <c r="D71" s="114" t="s">
        <v>422</v>
      </c>
      <c r="E71" s="115" t="str">
        <f t="shared" si="1"/>
        <v>4 Jahr(e)</v>
      </c>
      <c r="F71" s="114" t="s">
        <v>713</v>
      </c>
      <c r="G71" s="114" t="s">
        <v>472</v>
      </c>
      <c r="H71" s="114" t="s">
        <v>783</v>
      </c>
      <c r="I71" s="114" t="s">
        <v>440</v>
      </c>
      <c r="J71" s="114" t="s">
        <v>784</v>
      </c>
      <c r="K71" s="115" t="s">
        <v>785</v>
      </c>
      <c r="L71" s="114" t="s">
        <v>429</v>
      </c>
      <c r="M71" s="114" t="s">
        <v>522</v>
      </c>
      <c r="N71" s="114" t="s">
        <v>800</v>
      </c>
      <c r="O71" s="114" t="s">
        <v>432</v>
      </c>
      <c r="P71" s="114" t="s">
        <v>801</v>
      </c>
      <c r="Q71" s="116">
        <v>42102</v>
      </c>
    </row>
    <row r="72" spans="1:17" ht="14.4" hidden="1" customHeight="1" x14ac:dyDescent="0.3">
      <c r="A72" s="114" t="s">
        <v>802</v>
      </c>
      <c r="B72" s="114" t="s">
        <v>803</v>
      </c>
      <c r="C72" s="114" t="s">
        <v>472</v>
      </c>
      <c r="D72" s="114" t="s">
        <v>454</v>
      </c>
      <c r="E72" s="115" t="str">
        <f t="shared" si="1"/>
        <v>2 Jahr(e)</v>
      </c>
      <c r="F72" s="114" t="s">
        <v>804</v>
      </c>
      <c r="G72" s="114" t="s">
        <v>472</v>
      </c>
      <c r="H72" s="114" t="s">
        <v>783</v>
      </c>
      <c r="I72" s="114" t="s">
        <v>440</v>
      </c>
      <c r="J72" s="114" t="s">
        <v>784</v>
      </c>
      <c r="K72" s="115" t="s">
        <v>785</v>
      </c>
      <c r="L72" s="114" t="s">
        <v>429</v>
      </c>
      <c r="M72" s="114" t="s">
        <v>522</v>
      </c>
      <c r="N72" s="114" t="s">
        <v>805</v>
      </c>
      <c r="O72" s="114" t="s">
        <v>432</v>
      </c>
      <c r="P72" s="114" t="s">
        <v>472</v>
      </c>
      <c r="Q72" s="116">
        <v>42102</v>
      </c>
    </row>
    <row r="73" spans="1:17" ht="14.4" hidden="1" customHeight="1" x14ac:dyDescent="0.3">
      <c r="A73" s="114" t="s">
        <v>806</v>
      </c>
      <c r="B73" s="114" t="s">
        <v>799</v>
      </c>
      <c r="C73" s="114" t="s">
        <v>472</v>
      </c>
      <c r="D73" s="114" t="s">
        <v>422</v>
      </c>
      <c r="E73" s="115" t="str">
        <f t="shared" si="1"/>
        <v>4 Jahr(e)</v>
      </c>
      <c r="F73" s="114" t="s">
        <v>713</v>
      </c>
      <c r="G73" s="114" t="s">
        <v>472</v>
      </c>
      <c r="H73" s="114" t="s">
        <v>783</v>
      </c>
      <c r="I73" s="114" t="s">
        <v>440</v>
      </c>
      <c r="J73" s="114" t="s">
        <v>784</v>
      </c>
      <c r="K73" s="115" t="s">
        <v>785</v>
      </c>
      <c r="L73" s="114" t="s">
        <v>429</v>
      </c>
      <c r="M73" s="114" t="s">
        <v>522</v>
      </c>
      <c r="N73" s="114" t="s">
        <v>807</v>
      </c>
      <c r="O73" s="114" t="s">
        <v>432</v>
      </c>
      <c r="P73" s="114" t="s">
        <v>801</v>
      </c>
      <c r="Q73" s="116">
        <v>42102</v>
      </c>
    </row>
    <row r="74" spans="1:17" ht="14.4" hidden="1" customHeight="1" x14ac:dyDescent="0.3">
      <c r="A74" s="114" t="s">
        <v>808</v>
      </c>
      <c r="B74" s="114" t="s">
        <v>799</v>
      </c>
      <c r="C74" s="114" t="s">
        <v>472</v>
      </c>
      <c r="D74" s="114" t="s">
        <v>422</v>
      </c>
      <c r="E74" s="115" t="str">
        <f t="shared" si="1"/>
        <v>4 Jahr(e)</v>
      </c>
      <c r="F74" s="114" t="s">
        <v>713</v>
      </c>
      <c r="G74" s="114" t="s">
        <v>472</v>
      </c>
      <c r="H74" s="114" t="s">
        <v>783</v>
      </c>
      <c r="I74" s="114" t="s">
        <v>440</v>
      </c>
      <c r="J74" s="114" t="s">
        <v>784</v>
      </c>
      <c r="K74" s="115" t="s">
        <v>785</v>
      </c>
      <c r="L74" s="114" t="s">
        <v>429</v>
      </c>
      <c r="M74" s="114" t="s">
        <v>522</v>
      </c>
      <c r="N74" s="114" t="s">
        <v>809</v>
      </c>
      <c r="O74" s="114" t="s">
        <v>432</v>
      </c>
      <c r="P74" s="114" t="s">
        <v>801</v>
      </c>
      <c r="Q74" s="116">
        <v>42102</v>
      </c>
    </row>
    <row r="75" spans="1:17" ht="14.4" hidden="1" customHeight="1" x14ac:dyDescent="0.3">
      <c r="A75" s="114" t="s">
        <v>810</v>
      </c>
      <c r="B75" s="114" t="s">
        <v>811</v>
      </c>
      <c r="C75" s="114" t="s">
        <v>472</v>
      </c>
      <c r="D75" s="114" t="s">
        <v>461</v>
      </c>
      <c r="E75" s="115" t="str">
        <f t="shared" si="1"/>
        <v>1 Jahr(e)</v>
      </c>
      <c r="F75" s="114" t="s">
        <v>713</v>
      </c>
      <c r="G75" s="114" t="s">
        <v>812</v>
      </c>
      <c r="H75" s="114" t="s">
        <v>783</v>
      </c>
      <c r="I75" s="114" t="s">
        <v>440</v>
      </c>
      <c r="J75" s="114" t="s">
        <v>784</v>
      </c>
      <c r="K75" s="115" t="s">
        <v>785</v>
      </c>
      <c r="L75" s="114" t="s">
        <v>429</v>
      </c>
      <c r="M75" s="114" t="s">
        <v>522</v>
      </c>
      <c r="N75" s="114" t="s">
        <v>813</v>
      </c>
      <c r="O75" s="114" t="s">
        <v>432</v>
      </c>
      <c r="P75" s="114" t="s">
        <v>472</v>
      </c>
      <c r="Q75" s="116">
        <v>42102</v>
      </c>
    </row>
    <row r="76" spans="1:17" ht="14.4" hidden="1" customHeight="1" x14ac:dyDescent="0.3">
      <c r="A76" s="114" t="s">
        <v>814</v>
      </c>
      <c r="B76" s="114" t="s">
        <v>815</v>
      </c>
      <c r="C76" s="114" t="s">
        <v>816</v>
      </c>
      <c r="D76" s="114" t="s">
        <v>817</v>
      </c>
      <c r="E76" s="115" t="str">
        <f t="shared" si="1"/>
        <v>9 Jahr(e)</v>
      </c>
      <c r="F76" s="114" t="s">
        <v>818</v>
      </c>
      <c r="G76" s="114" t="s">
        <v>819</v>
      </c>
      <c r="H76" s="114" t="s">
        <v>783</v>
      </c>
      <c r="I76" s="114" t="s">
        <v>440</v>
      </c>
      <c r="J76" s="114" t="s">
        <v>784</v>
      </c>
      <c r="K76" s="115" t="s">
        <v>785</v>
      </c>
      <c r="L76" s="114" t="s">
        <v>429</v>
      </c>
      <c r="M76" s="114" t="s">
        <v>522</v>
      </c>
      <c r="N76" s="114" t="s">
        <v>820</v>
      </c>
      <c r="O76" s="114" t="s">
        <v>432</v>
      </c>
      <c r="P76" s="114" t="s">
        <v>472</v>
      </c>
      <c r="Q76" s="116">
        <v>42102</v>
      </c>
    </row>
    <row r="77" spans="1:17" ht="14.4" hidden="1" customHeight="1" x14ac:dyDescent="0.3">
      <c r="A77" s="114" t="s">
        <v>821</v>
      </c>
      <c r="B77" s="114" t="s">
        <v>799</v>
      </c>
      <c r="C77" s="114" t="s">
        <v>472</v>
      </c>
      <c r="D77" s="114" t="s">
        <v>422</v>
      </c>
      <c r="E77" s="115" t="str">
        <f t="shared" si="1"/>
        <v>4 Jahr(e)</v>
      </c>
      <c r="F77" s="114" t="s">
        <v>713</v>
      </c>
      <c r="G77" s="114" t="s">
        <v>472</v>
      </c>
      <c r="H77" s="114" t="s">
        <v>783</v>
      </c>
      <c r="I77" s="114" t="s">
        <v>440</v>
      </c>
      <c r="J77" s="114" t="s">
        <v>784</v>
      </c>
      <c r="K77" s="115" t="s">
        <v>785</v>
      </c>
      <c r="L77" s="114" t="s">
        <v>429</v>
      </c>
      <c r="M77" s="114" t="s">
        <v>522</v>
      </c>
      <c r="N77" s="114" t="s">
        <v>822</v>
      </c>
      <c r="O77" s="114" t="s">
        <v>432</v>
      </c>
      <c r="P77" s="114" t="s">
        <v>801</v>
      </c>
      <c r="Q77" s="116">
        <v>42102</v>
      </c>
    </row>
    <row r="78" spans="1:17" ht="14.4" hidden="1" customHeight="1" x14ac:dyDescent="0.3">
      <c r="A78" s="114" t="s">
        <v>823</v>
      </c>
      <c r="B78" s="114" t="s">
        <v>824</v>
      </c>
      <c r="C78" s="114" t="s">
        <v>825</v>
      </c>
      <c r="D78" s="114" t="s">
        <v>826</v>
      </c>
      <c r="E78" s="115" t="str">
        <f t="shared" si="1"/>
        <v>8 Jahr(e)</v>
      </c>
      <c r="F78" s="114" t="s">
        <v>827</v>
      </c>
      <c r="G78" s="114" t="s">
        <v>828</v>
      </c>
      <c r="H78" s="114" t="s">
        <v>783</v>
      </c>
      <c r="I78" s="114" t="s">
        <v>440</v>
      </c>
      <c r="J78" s="114" t="s">
        <v>784</v>
      </c>
      <c r="K78" s="115" t="s">
        <v>785</v>
      </c>
      <c r="L78" s="114" t="s">
        <v>429</v>
      </c>
      <c r="M78" s="114" t="s">
        <v>522</v>
      </c>
      <c r="N78" s="114" t="s">
        <v>829</v>
      </c>
      <c r="O78" s="114" t="s">
        <v>432</v>
      </c>
      <c r="P78" s="114" t="s">
        <v>830</v>
      </c>
      <c r="Q78" s="116">
        <v>42102</v>
      </c>
    </row>
    <row r="79" spans="1:17" ht="14.4" hidden="1" customHeight="1" x14ac:dyDescent="0.3">
      <c r="A79" s="114" t="s">
        <v>831</v>
      </c>
      <c r="B79" s="114" t="s">
        <v>832</v>
      </c>
      <c r="C79" s="114" t="s">
        <v>472</v>
      </c>
      <c r="D79" s="114" t="s">
        <v>454</v>
      </c>
      <c r="E79" s="115" t="str">
        <f t="shared" si="1"/>
        <v>2 Jahr(e)</v>
      </c>
      <c r="F79" s="114" t="s">
        <v>804</v>
      </c>
      <c r="G79" s="114" t="s">
        <v>472</v>
      </c>
      <c r="H79" s="114" t="s">
        <v>783</v>
      </c>
      <c r="I79" s="114" t="s">
        <v>440</v>
      </c>
      <c r="J79" s="114" t="s">
        <v>784</v>
      </c>
      <c r="K79" s="115" t="s">
        <v>785</v>
      </c>
      <c r="L79" s="114" t="s">
        <v>429</v>
      </c>
      <c r="M79" s="114" t="s">
        <v>522</v>
      </c>
      <c r="N79" s="114" t="s">
        <v>833</v>
      </c>
      <c r="O79" s="114" t="s">
        <v>432</v>
      </c>
      <c r="P79" s="114" t="s">
        <v>834</v>
      </c>
      <c r="Q79" s="116">
        <v>42102</v>
      </c>
    </row>
    <row r="80" spans="1:17" ht="14.4" hidden="1" customHeight="1" x14ac:dyDescent="0.3">
      <c r="A80" s="114" t="s">
        <v>835</v>
      </c>
      <c r="B80" s="114" t="s">
        <v>711</v>
      </c>
      <c r="C80" s="114" t="s">
        <v>472</v>
      </c>
      <c r="D80" s="114" t="s">
        <v>454</v>
      </c>
      <c r="E80" s="115" t="str">
        <f t="shared" si="1"/>
        <v>2 Jahr(e)</v>
      </c>
      <c r="F80" s="114" t="s">
        <v>804</v>
      </c>
      <c r="G80" s="114" t="s">
        <v>472</v>
      </c>
      <c r="H80" s="114" t="s">
        <v>783</v>
      </c>
      <c r="I80" s="114" t="s">
        <v>440</v>
      </c>
      <c r="J80" s="114" t="s">
        <v>784</v>
      </c>
      <c r="K80" s="115" t="s">
        <v>785</v>
      </c>
      <c r="L80" s="114" t="s">
        <v>429</v>
      </c>
      <c r="M80" s="114" t="s">
        <v>522</v>
      </c>
      <c r="N80" s="114" t="s">
        <v>836</v>
      </c>
      <c r="O80" s="114" t="s">
        <v>432</v>
      </c>
      <c r="P80" s="114" t="s">
        <v>834</v>
      </c>
      <c r="Q80" s="116">
        <v>42102</v>
      </c>
    </row>
    <row r="81" spans="1:17" ht="14.4" hidden="1" customHeight="1" x14ac:dyDescent="0.3">
      <c r="A81" s="114" t="s">
        <v>837</v>
      </c>
      <c r="B81" s="114" t="s">
        <v>838</v>
      </c>
      <c r="C81" s="114" t="s">
        <v>839</v>
      </c>
      <c r="D81" s="114" t="s">
        <v>826</v>
      </c>
      <c r="E81" s="115" t="str">
        <f t="shared" si="1"/>
        <v>8 Jahr(e)</v>
      </c>
      <c r="F81" s="114" t="s">
        <v>840</v>
      </c>
      <c r="G81" s="114" t="s">
        <v>841</v>
      </c>
      <c r="H81" s="114" t="s">
        <v>783</v>
      </c>
      <c r="I81" s="114" t="s">
        <v>440</v>
      </c>
      <c r="J81" s="114" t="s">
        <v>784</v>
      </c>
      <c r="K81" s="115" t="s">
        <v>785</v>
      </c>
      <c r="L81" s="114" t="s">
        <v>429</v>
      </c>
      <c r="M81" s="114" t="s">
        <v>522</v>
      </c>
      <c r="N81" s="114" t="s">
        <v>842</v>
      </c>
      <c r="O81" s="114" t="s">
        <v>432</v>
      </c>
      <c r="P81" s="114" t="s">
        <v>843</v>
      </c>
      <c r="Q81" s="116">
        <v>42102</v>
      </c>
    </row>
    <row r="82" spans="1:17" ht="14.4" hidden="1" customHeight="1" x14ac:dyDescent="0.3">
      <c r="A82" s="114" t="s">
        <v>844</v>
      </c>
      <c r="B82" s="114" t="s">
        <v>845</v>
      </c>
      <c r="C82" s="114" t="s">
        <v>846</v>
      </c>
      <c r="D82" s="114" t="s">
        <v>847</v>
      </c>
      <c r="E82" s="115" t="str">
        <f t="shared" si="1"/>
        <v>6 Jahr(e)</v>
      </c>
      <c r="F82" s="114" t="s">
        <v>713</v>
      </c>
      <c r="G82" s="114" t="s">
        <v>848</v>
      </c>
      <c r="H82" s="114" t="s">
        <v>783</v>
      </c>
      <c r="I82" s="114" t="s">
        <v>440</v>
      </c>
      <c r="J82" s="114" t="s">
        <v>784</v>
      </c>
      <c r="K82" s="115" t="s">
        <v>785</v>
      </c>
      <c r="L82" s="114" t="s">
        <v>429</v>
      </c>
      <c r="M82" s="114" t="s">
        <v>522</v>
      </c>
      <c r="N82" s="114" t="s">
        <v>849</v>
      </c>
      <c r="O82" s="114" t="s">
        <v>432</v>
      </c>
      <c r="P82" s="114" t="s">
        <v>850</v>
      </c>
      <c r="Q82" s="116">
        <v>42102</v>
      </c>
    </row>
    <row r="83" spans="1:17" ht="14.4" hidden="1" customHeight="1" x14ac:dyDescent="0.3">
      <c r="A83" s="114" t="s">
        <v>851</v>
      </c>
      <c r="B83" s="114" t="s">
        <v>852</v>
      </c>
      <c r="C83" s="114" t="s">
        <v>853</v>
      </c>
      <c r="D83" s="114" t="s">
        <v>854</v>
      </c>
      <c r="E83" s="115" t="str">
        <f t="shared" si="1"/>
        <v>11 Jahr(e)</v>
      </c>
      <c r="F83" s="114" t="s">
        <v>855</v>
      </c>
      <c r="G83" s="114" t="s">
        <v>856</v>
      </c>
      <c r="H83" s="114" t="s">
        <v>425</v>
      </c>
      <c r="I83" s="114" t="s">
        <v>440</v>
      </c>
      <c r="J83" s="114" t="s">
        <v>857</v>
      </c>
      <c r="K83" s="115" t="s">
        <v>858</v>
      </c>
      <c r="L83" s="114" t="s">
        <v>429</v>
      </c>
      <c r="M83" s="114" t="s">
        <v>430</v>
      </c>
      <c r="N83" s="114" t="s">
        <v>859</v>
      </c>
      <c r="O83" s="114" t="s">
        <v>432</v>
      </c>
      <c r="P83" s="114" t="s">
        <v>472</v>
      </c>
      <c r="Q83" s="116">
        <v>42102</v>
      </c>
    </row>
    <row r="84" spans="1:17" ht="14.4" hidden="1" customHeight="1" x14ac:dyDescent="0.3">
      <c r="A84" s="114" t="s">
        <v>860</v>
      </c>
      <c r="B84" s="114" t="s">
        <v>861</v>
      </c>
      <c r="C84" s="114" t="s">
        <v>862</v>
      </c>
      <c r="D84" s="114" t="s">
        <v>422</v>
      </c>
      <c r="E84" s="115" t="str">
        <f t="shared" si="1"/>
        <v>4 Jahr(e)</v>
      </c>
      <c r="F84" s="114" t="s">
        <v>863</v>
      </c>
      <c r="G84" s="114" t="s">
        <v>864</v>
      </c>
      <c r="H84" s="114" t="s">
        <v>425</v>
      </c>
      <c r="I84" s="114" t="s">
        <v>440</v>
      </c>
      <c r="J84" s="114" t="s">
        <v>865</v>
      </c>
      <c r="K84" s="115" t="s">
        <v>428</v>
      </c>
      <c r="L84" s="114" t="s">
        <v>429</v>
      </c>
      <c r="M84" s="114" t="s">
        <v>430</v>
      </c>
      <c r="N84" s="114" t="s">
        <v>866</v>
      </c>
      <c r="O84" s="114" t="s">
        <v>432</v>
      </c>
      <c r="P84" s="114" t="s">
        <v>472</v>
      </c>
      <c r="Q84" s="116">
        <v>42102</v>
      </c>
    </row>
    <row r="85" spans="1:17" ht="14.4" hidden="1" customHeight="1" x14ac:dyDescent="0.3">
      <c r="A85" s="114" t="s">
        <v>867</v>
      </c>
      <c r="B85" s="114" t="s">
        <v>861</v>
      </c>
      <c r="C85" s="114" t="s">
        <v>868</v>
      </c>
      <c r="D85" s="114" t="s">
        <v>422</v>
      </c>
      <c r="E85" s="115" t="str">
        <f t="shared" si="1"/>
        <v>4 Jahr(e)</v>
      </c>
      <c r="F85" s="114" t="s">
        <v>869</v>
      </c>
      <c r="G85" s="114" t="s">
        <v>870</v>
      </c>
      <c r="H85" s="114" t="s">
        <v>425</v>
      </c>
      <c r="I85" s="114" t="s">
        <v>440</v>
      </c>
      <c r="J85" s="114" t="s">
        <v>865</v>
      </c>
      <c r="K85" s="115" t="s">
        <v>428</v>
      </c>
      <c r="L85" s="114" t="s">
        <v>429</v>
      </c>
      <c r="M85" s="114" t="s">
        <v>430</v>
      </c>
      <c r="N85" s="114" t="s">
        <v>871</v>
      </c>
      <c r="O85" s="114" t="s">
        <v>432</v>
      </c>
      <c r="P85" s="114" t="s">
        <v>472</v>
      </c>
      <c r="Q85" s="116">
        <v>42102</v>
      </c>
    </row>
    <row r="86" spans="1:17" ht="14.4" hidden="1" customHeight="1" x14ac:dyDescent="0.3">
      <c r="A86" s="114" t="s">
        <v>872</v>
      </c>
      <c r="B86" s="114" t="s">
        <v>861</v>
      </c>
      <c r="C86" s="114" t="s">
        <v>873</v>
      </c>
      <c r="D86" s="114" t="s">
        <v>437</v>
      </c>
      <c r="E86" s="115" t="str">
        <f t="shared" si="1"/>
        <v>3 Jahr(e)</v>
      </c>
      <c r="F86" s="114" t="s">
        <v>874</v>
      </c>
      <c r="G86" s="114" t="s">
        <v>875</v>
      </c>
      <c r="H86" s="114" t="s">
        <v>425</v>
      </c>
      <c r="I86" s="114" t="s">
        <v>440</v>
      </c>
      <c r="J86" s="114" t="s">
        <v>865</v>
      </c>
      <c r="K86" s="115" t="s">
        <v>428</v>
      </c>
      <c r="L86" s="114" t="s">
        <v>429</v>
      </c>
      <c r="M86" s="114" t="s">
        <v>430</v>
      </c>
      <c r="N86" s="114" t="s">
        <v>876</v>
      </c>
      <c r="O86" s="114" t="s">
        <v>432</v>
      </c>
      <c r="P86" s="114" t="s">
        <v>472</v>
      </c>
      <c r="Q86" s="116">
        <v>42102</v>
      </c>
    </row>
    <row r="87" spans="1:17" ht="14.4" hidden="1" customHeight="1" x14ac:dyDescent="0.3">
      <c r="A87" s="114" t="s">
        <v>877</v>
      </c>
      <c r="B87" s="114" t="s">
        <v>861</v>
      </c>
      <c r="C87" s="114" t="s">
        <v>878</v>
      </c>
      <c r="D87" s="114" t="s">
        <v>437</v>
      </c>
      <c r="E87" s="115" t="str">
        <f t="shared" si="1"/>
        <v>3 Jahr(e)</v>
      </c>
      <c r="F87" s="114" t="s">
        <v>874</v>
      </c>
      <c r="G87" s="114" t="s">
        <v>879</v>
      </c>
      <c r="H87" s="114" t="s">
        <v>425</v>
      </c>
      <c r="I87" s="114" t="s">
        <v>440</v>
      </c>
      <c r="J87" s="114" t="s">
        <v>865</v>
      </c>
      <c r="K87" s="115" t="s">
        <v>428</v>
      </c>
      <c r="L87" s="114" t="s">
        <v>429</v>
      </c>
      <c r="M87" s="114" t="s">
        <v>430</v>
      </c>
      <c r="N87" s="114" t="s">
        <v>880</v>
      </c>
      <c r="O87" s="114" t="s">
        <v>432</v>
      </c>
      <c r="P87" s="114" t="s">
        <v>472</v>
      </c>
      <c r="Q87" s="116">
        <v>42102</v>
      </c>
    </row>
    <row r="88" spans="1:17" ht="14.4" hidden="1" customHeight="1" x14ac:dyDescent="0.3">
      <c r="A88" s="114" t="s">
        <v>881</v>
      </c>
      <c r="B88" s="114" t="s">
        <v>861</v>
      </c>
      <c r="C88" s="114" t="s">
        <v>882</v>
      </c>
      <c r="D88" s="114" t="s">
        <v>437</v>
      </c>
      <c r="E88" s="115" t="str">
        <f t="shared" si="1"/>
        <v>3 Jahr(e)</v>
      </c>
      <c r="F88" s="114" t="s">
        <v>874</v>
      </c>
      <c r="G88" s="114" t="s">
        <v>883</v>
      </c>
      <c r="H88" s="114" t="s">
        <v>425</v>
      </c>
      <c r="I88" s="114" t="s">
        <v>440</v>
      </c>
      <c r="J88" s="114" t="s">
        <v>865</v>
      </c>
      <c r="K88" s="115" t="s">
        <v>428</v>
      </c>
      <c r="L88" s="114" t="s">
        <v>429</v>
      </c>
      <c r="M88" s="114" t="s">
        <v>430</v>
      </c>
      <c r="N88" s="114" t="s">
        <v>884</v>
      </c>
      <c r="O88" s="114" t="s">
        <v>432</v>
      </c>
      <c r="P88" s="114" t="s">
        <v>472</v>
      </c>
      <c r="Q88" s="116">
        <v>42102</v>
      </c>
    </row>
    <row r="89" spans="1:17" ht="14.4" hidden="1" customHeight="1" x14ac:dyDescent="0.3">
      <c r="A89" s="114" t="s">
        <v>885</v>
      </c>
      <c r="B89" s="114" t="s">
        <v>861</v>
      </c>
      <c r="C89" s="114" t="s">
        <v>886</v>
      </c>
      <c r="D89" s="114" t="s">
        <v>437</v>
      </c>
      <c r="E89" s="115" t="str">
        <f t="shared" si="1"/>
        <v>3 Jahr(e)</v>
      </c>
      <c r="F89" s="114" t="s">
        <v>874</v>
      </c>
      <c r="G89" s="114" t="s">
        <v>887</v>
      </c>
      <c r="H89" s="114" t="s">
        <v>425</v>
      </c>
      <c r="I89" s="114" t="s">
        <v>440</v>
      </c>
      <c r="J89" s="114" t="s">
        <v>865</v>
      </c>
      <c r="K89" s="115" t="s">
        <v>428</v>
      </c>
      <c r="L89" s="114" t="s">
        <v>429</v>
      </c>
      <c r="M89" s="114" t="s">
        <v>430</v>
      </c>
      <c r="N89" s="114" t="s">
        <v>888</v>
      </c>
      <c r="O89" s="114" t="s">
        <v>432</v>
      </c>
      <c r="P89" s="114" t="s">
        <v>472</v>
      </c>
      <c r="Q89" s="116">
        <v>42102</v>
      </c>
    </row>
    <row r="90" spans="1:17" ht="14.4" hidden="1" customHeight="1" x14ac:dyDescent="0.3">
      <c r="A90" s="114" t="s">
        <v>889</v>
      </c>
      <c r="B90" s="114" t="s">
        <v>861</v>
      </c>
      <c r="C90" s="114" t="s">
        <v>890</v>
      </c>
      <c r="D90" s="114" t="s">
        <v>437</v>
      </c>
      <c r="E90" s="115" t="str">
        <f t="shared" si="1"/>
        <v>3 Jahr(e)</v>
      </c>
      <c r="F90" s="114" t="s">
        <v>874</v>
      </c>
      <c r="G90" s="114" t="s">
        <v>891</v>
      </c>
      <c r="H90" s="114" t="s">
        <v>425</v>
      </c>
      <c r="I90" s="114" t="s">
        <v>440</v>
      </c>
      <c r="J90" s="114" t="s">
        <v>865</v>
      </c>
      <c r="K90" s="115" t="s">
        <v>428</v>
      </c>
      <c r="L90" s="114" t="s">
        <v>429</v>
      </c>
      <c r="M90" s="114" t="s">
        <v>430</v>
      </c>
      <c r="N90" s="114" t="s">
        <v>892</v>
      </c>
      <c r="O90" s="114" t="s">
        <v>432</v>
      </c>
      <c r="P90" s="114" t="s">
        <v>472</v>
      </c>
      <c r="Q90" s="116">
        <v>42102</v>
      </c>
    </row>
    <row r="91" spans="1:17" ht="14.4" hidden="1" customHeight="1" x14ac:dyDescent="0.3">
      <c r="A91" s="114" t="s">
        <v>893</v>
      </c>
      <c r="B91" s="114" t="s">
        <v>861</v>
      </c>
      <c r="C91" s="114" t="s">
        <v>894</v>
      </c>
      <c r="D91" s="114" t="s">
        <v>437</v>
      </c>
      <c r="E91" s="115" t="str">
        <f t="shared" si="1"/>
        <v>3 Jahr(e)</v>
      </c>
      <c r="F91" s="114" t="s">
        <v>874</v>
      </c>
      <c r="G91" s="114" t="s">
        <v>895</v>
      </c>
      <c r="H91" s="114" t="s">
        <v>425</v>
      </c>
      <c r="I91" s="114" t="s">
        <v>440</v>
      </c>
      <c r="J91" s="114" t="s">
        <v>865</v>
      </c>
      <c r="K91" s="115" t="s">
        <v>428</v>
      </c>
      <c r="L91" s="114" t="s">
        <v>429</v>
      </c>
      <c r="M91" s="114" t="s">
        <v>430</v>
      </c>
      <c r="N91" s="114" t="s">
        <v>896</v>
      </c>
      <c r="O91" s="114" t="s">
        <v>432</v>
      </c>
      <c r="P91" s="114" t="s">
        <v>472</v>
      </c>
      <c r="Q91" s="116">
        <v>42102</v>
      </c>
    </row>
    <row r="92" spans="1:17" ht="14.4" hidden="1" customHeight="1" x14ac:dyDescent="0.3">
      <c r="A92" s="114" t="s">
        <v>897</v>
      </c>
      <c r="B92" s="114" t="s">
        <v>861</v>
      </c>
      <c r="C92" s="114" t="s">
        <v>898</v>
      </c>
      <c r="D92" s="114" t="s">
        <v>437</v>
      </c>
      <c r="E92" s="115" t="str">
        <f t="shared" si="1"/>
        <v>3 Jahr(e)</v>
      </c>
      <c r="F92" s="114" t="s">
        <v>874</v>
      </c>
      <c r="G92" s="114" t="s">
        <v>899</v>
      </c>
      <c r="H92" s="114" t="s">
        <v>425</v>
      </c>
      <c r="I92" s="114" t="s">
        <v>440</v>
      </c>
      <c r="J92" s="114" t="s">
        <v>865</v>
      </c>
      <c r="K92" s="115" t="s">
        <v>428</v>
      </c>
      <c r="L92" s="114" t="s">
        <v>429</v>
      </c>
      <c r="M92" s="114" t="s">
        <v>430</v>
      </c>
      <c r="N92" s="114" t="s">
        <v>900</v>
      </c>
      <c r="O92" s="114" t="s">
        <v>432</v>
      </c>
      <c r="P92" s="114" t="s">
        <v>472</v>
      </c>
      <c r="Q92" s="116">
        <v>42102</v>
      </c>
    </row>
    <row r="93" spans="1:17" ht="14.4" hidden="1" customHeight="1" x14ac:dyDescent="0.3">
      <c r="A93" s="114" t="s">
        <v>901</v>
      </c>
      <c r="B93" s="114" t="s">
        <v>861</v>
      </c>
      <c r="C93" s="114" t="s">
        <v>902</v>
      </c>
      <c r="D93" s="114" t="s">
        <v>437</v>
      </c>
      <c r="E93" s="115" t="str">
        <f t="shared" si="1"/>
        <v>3 Jahr(e)</v>
      </c>
      <c r="F93" s="114" t="s">
        <v>874</v>
      </c>
      <c r="G93" s="114" t="s">
        <v>903</v>
      </c>
      <c r="H93" s="114" t="s">
        <v>425</v>
      </c>
      <c r="I93" s="114" t="s">
        <v>440</v>
      </c>
      <c r="J93" s="114" t="s">
        <v>865</v>
      </c>
      <c r="K93" s="115" t="s">
        <v>428</v>
      </c>
      <c r="L93" s="114" t="s">
        <v>429</v>
      </c>
      <c r="M93" s="114" t="s">
        <v>430</v>
      </c>
      <c r="N93" s="114" t="s">
        <v>904</v>
      </c>
      <c r="O93" s="114" t="s">
        <v>432</v>
      </c>
      <c r="P93" s="114" t="s">
        <v>472</v>
      </c>
      <c r="Q93" s="116">
        <v>42102</v>
      </c>
    </row>
    <row r="94" spans="1:17" ht="14.4" hidden="1" customHeight="1" x14ac:dyDescent="0.3">
      <c r="A94" s="114" t="s">
        <v>905</v>
      </c>
      <c r="B94" s="114" t="s">
        <v>861</v>
      </c>
      <c r="C94" s="114" t="s">
        <v>906</v>
      </c>
      <c r="D94" s="114" t="s">
        <v>437</v>
      </c>
      <c r="E94" s="115" t="str">
        <f t="shared" si="1"/>
        <v>3 Jahr(e)</v>
      </c>
      <c r="F94" s="114" t="s">
        <v>874</v>
      </c>
      <c r="G94" s="114" t="s">
        <v>907</v>
      </c>
      <c r="H94" s="114" t="s">
        <v>425</v>
      </c>
      <c r="I94" s="114" t="s">
        <v>440</v>
      </c>
      <c r="J94" s="114" t="s">
        <v>865</v>
      </c>
      <c r="K94" s="115" t="s">
        <v>428</v>
      </c>
      <c r="L94" s="114" t="s">
        <v>429</v>
      </c>
      <c r="M94" s="114" t="s">
        <v>430</v>
      </c>
      <c r="N94" s="114" t="s">
        <v>908</v>
      </c>
      <c r="O94" s="114" t="s">
        <v>432</v>
      </c>
      <c r="P94" s="114" t="s">
        <v>472</v>
      </c>
      <c r="Q94" s="116">
        <v>42102</v>
      </c>
    </row>
    <row r="95" spans="1:17" ht="14.4" hidden="1" customHeight="1" x14ac:dyDescent="0.3">
      <c r="A95" s="114" t="s">
        <v>909</v>
      </c>
      <c r="B95" s="114" t="s">
        <v>861</v>
      </c>
      <c r="C95" s="114" t="s">
        <v>910</v>
      </c>
      <c r="D95" s="114" t="s">
        <v>437</v>
      </c>
      <c r="E95" s="115" t="str">
        <f t="shared" si="1"/>
        <v>3 Jahr(e)</v>
      </c>
      <c r="F95" s="114" t="s">
        <v>911</v>
      </c>
      <c r="G95" s="114" t="s">
        <v>912</v>
      </c>
      <c r="H95" s="114" t="s">
        <v>425</v>
      </c>
      <c r="I95" s="114" t="s">
        <v>440</v>
      </c>
      <c r="J95" s="114" t="s">
        <v>865</v>
      </c>
      <c r="K95" s="115" t="s">
        <v>428</v>
      </c>
      <c r="L95" s="114" t="s">
        <v>429</v>
      </c>
      <c r="M95" s="114" t="s">
        <v>430</v>
      </c>
      <c r="N95" s="114" t="s">
        <v>913</v>
      </c>
      <c r="O95" s="114" t="s">
        <v>432</v>
      </c>
      <c r="P95" s="114" t="s">
        <v>472</v>
      </c>
      <c r="Q95" s="116">
        <v>42102</v>
      </c>
    </row>
    <row r="96" spans="1:17" ht="14.4" hidden="1" customHeight="1" x14ac:dyDescent="0.3">
      <c r="A96" s="114" t="s">
        <v>914</v>
      </c>
      <c r="B96" s="114" t="s">
        <v>915</v>
      </c>
      <c r="C96" s="114" t="s">
        <v>472</v>
      </c>
      <c r="D96" s="114" t="s">
        <v>454</v>
      </c>
      <c r="E96" s="115" t="str">
        <f t="shared" si="1"/>
        <v>2 Jahr(e)</v>
      </c>
      <c r="F96" s="114" t="s">
        <v>916</v>
      </c>
      <c r="G96" s="114" t="s">
        <v>917</v>
      </c>
      <c r="H96" s="114" t="s">
        <v>425</v>
      </c>
      <c r="I96" s="114" t="s">
        <v>440</v>
      </c>
      <c r="J96" s="114" t="s">
        <v>865</v>
      </c>
      <c r="K96" s="115" t="s">
        <v>428</v>
      </c>
      <c r="L96" s="114" t="s">
        <v>429</v>
      </c>
      <c r="M96" s="114" t="s">
        <v>430</v>
      </c>
      <c r="N96" s="114" t="s">
        <v>918</v>
      </c>
      <c r="O96" s="114" t="s">
        <v>432</v>
      </c>
      <c r="P96" s="114" t="s">
        <v>472</v>
      </c>
      <c r="Q96" s="116">
        <v>42102</v>
      </c>
    </row>
    <row r="97" spans="1:17" ht="14.4" hidden="1" customHeight="1" x14ac:dyDescent="0.3">
      <c r="A97" s="114" t="s">
        <v>919</v>
      </c>
      <c r="B97" s="114" t="s">
        <v>915</v>
      </c>
      <c r="C97" s="114" t="s">
        <v>472</v>
      </c>
      <c r="D97" s="114" t="s">
        <v>454</v>
      </c>
      <c r="E97" s="115" t="str">
        <f t="shared" si="1"/>
        <v>2 Jahr(e)</v>
      </c>
      <c r="F97" s="114" t="s">
        <v>916</v>
      </c>
      <c r="G97" s="114" t="s">
        <v>920</v>
      </c>
      <c r="H97" s="114" t="s">
        <v>425</v>
      </c>
      <c r="I97" s="114" t="s">
        <v>440</v>
      </c>
      <c r="J97" s="114" t="s">
        <v>865</v>
      </c>
      <c r="K97" s="115" t="s">
        <v>428</v>
      </c>
      <c r="L97" s="114" t="s">
        <v>429</v>
      </c>
      <c r="M97" s="114" t="s">
        <v>430</v>
      </c>
      <c r="N97" s="114" t="s">
        <v>921</v>
      </c>
      <c r="O97" s="114" t="s">
        <v>432</v>
      </c>
      <c r="P97" s="114" t="s">
        <v>472</v>
      </c>
      <c r="Q97" s="116">
        <v>42102</v>
      </c>
    </row>
    <row r="98" spans="1:17" ht="14.4" hidden="1" customHeight="1" x14ac:dyDescent="0.3">
      <c r="A98" s="114" t="s">
        <v>922</v>
      </c>
      <c r="B98" s="114" t="s">
        <v>923</v>
      </c>
      <c r="C98" s="114" t="s">
        <v>924</v>
      </c>
      <c r="D98" s="114" t="s">
        <v>461</v>
      </c>
      <c r="E98" s="115" t="str">
        <f t="shared" si="1"/>
        <v>1 Jahr(e)</v>
      </c>
      <c r="F98" s="114" t="s">
        <v>925</v>
      </c>
      <c r="G98" s="114" t="s">
        <v>926</v>
      </c>
      <c r="H98" s="114" t="s">
        <v>425</v>
      </c>
      <c r="I98" s="114" t="s">
        <v>440</v>
      </c>
      <c r="J98" s="114" t="s">
        <v>865</v>
      </c>
      <c r="K98" s="115" t="s">
        <v>428</v>
      </c>
      <c r="L98" s="114" t="s">
        <v>429</v>
      </c>
      <c r="M98" s="114" t="s">
        <v>430</v>
      </c>
      <c r="N98" s="114" t="s">
        <v>927</v>
      </c>
      <c r="O98" s="114" t="s">
        <v>432</v>
      </c>
      <c r="P98" s="114" t="s">
        <v>472</v>
      </c>
      <c r="Q98" s="116">
        <v>42102</v>
      </c>
    </row>
    <row r="99" spans="1:17" ht="14.4" hidden="1" customHeight="1" x14ac:dyDescent="0.3">
      <c r="A99" s="114" t="s">
        <v>928</v>
      </c>
      <c r="B99" s="114" t="s">
        <v>923</v>
      </c>
      <c r="C99" s="114" t="s">
        <v>929</v>
      </c>
      <c r="D99" s="114" t="s">
        <v>461</v>
      </c>
      <c r="E99" s="115" t="str">
        <f t="shared" si="1"/>
        <v>1 Jahr(e)</v>
      </c>
      <c r="F99" s="114" t="s">
        <v>925</v>
      </c>
      <c r="G99" s="114" t="s">
        <v>930</v>
      </c>
      <c r="H99" s="114" t="s">
        <v>425</v>
      </c>
      <c r="I99" s="114" t="s">
        <v>440</v>
      </c>
      <c r="J99" s="114" t="s">
        <v>865</v>
      </c>
      <c r="K99" s="115" t="s">
        <v>428</v>
      </c>
      <c r="L99" s="114" t="s">
        <v>429</v>
      </c>
      <c r="M99" s="114" t="s">
        <v>430</v>
      </c>
      <c r="N99" s="114" t="s">
        <v>931</v>
      </c>
      <c r="O99" s="114" t="s">
        <v>432</v>
      </c>
      <c r="P99" s="114" t="s">
        <v>472</v>
      </c>
      <c r="Q99" s="116">
        <v>42102</v>
      </c>
    </row>
    <row r="100" spans="1:17" ht="14.4" hidden="1" customHeight="1" x14ac:dyDescent="0.3">
      <c r="A100" s="114" t="s">
        <v>932</v>
      </c>
      <c r="B100" s="114" t="s">
        <v>923</v>
      </c>
      <c r="C100" s="114" t="s">
        <v>933</v>
      </c>
      <c r="D100" s="114" t="s">
        <v>461</v>
      </c>
      <c r="E100" s="115" t="str">
        <f t="shared" si="1"/>
        <v>1 Jahr(e)</v>
      </c>
      <c r="F100" s="114" t="s">
        <v>934</v>
      </c>
      <c r="G100" s="114" t="s">
        <v>935</v>
      </c>
      <c r="H100" s="114" t="s">
        <v>425</v>
      </c>
      <c r="I100" s="114" t="s">
        <v>440</v>
      </c>
      <c r="J100" s="114" t="s">
        <v>865</v>
      </c>
      <c r="K100" s="115" t="s">
        <v>428</v>
      </c>
      <c r="L100" s="114" t="s">
        <v>429</v>
      </c>
      <c r="M100" s="114" t="s">
        <v>430</v>
      </c>
      <c r="N100" s="114" t="s">
        <v>936</v>
      </c>
      <c r="O100" s="114" t="s">
        <v>432</v>
      </c>
      <c r="P100" s="114" t="s">
        <v>472</v>
      </c>
      <c r="Q100" s="116">
        <v>42102</v>
      </c>
    </row>
    <row r="101" spans="1:17" ht="14.4" hidden="1" customHeight="1" x14ac:dyDescent="0.3">
      <c r="A101" s="114" t="s">
        <v>937</v>
      </c>
      <c r="B101" s="114" t="s">
        <v>779</v>
      </c>
      <c r="C101" s="114" t="s">
        <v>938</v>
      </c>
      <c r="D101" s="114" t="s">
        <v>348</v>
      </c>
      <c r="E101" s="115" t="str">
        <f t="shared" si="1"/>
        <v>5 Jahr(e)</v>
      </c>
      <c r="F101" s="114" t="s">
        <v>781</v>
      </c>
      <c r="G101" s="114" t="s">
        <v>939</v>
      </c>
      <c r="H101" s="114" t="s">
        <v>727</v>
      </c>
      <c r="I101" s="114" t="s">
        <v>440</v>
      </c>
      <c r="J101" s="114" t="s">
        <v>940</v>
      </c>
      <c r="K101" s="115" t="s">
        <v>729</v>
      </c>
      <c r="L101" s="114" t="s">
        <v>429</v>
      </c>
      <c r="M101" s="114" t="s">
        <v>430</v>
      </c>
      <c r="N101" s="114" t="s">
        <v>941</v>
      </c>
      <c r="O101" s="114" t="s">
        <v>432</v>
      </c>
      <c r="P101" s="114" t="s">
        <v>472</v>
      </c>
      <c r="Q101" s="116">
        <v>42102</v>
      </c>
    </row>
    <row r="102" spans="1:17" ht="14.4" hidden="1" customHeight="1" x14ac:dyDescent="0.3">
      <c r="A102" s="114" t="s">
        <v>942</v>
      </c>
      <c r="B102" s="114" t="s">
        <v>779</v>
      </c>
      <c r="C102" s="114" t="s">
        <v>943</v>
      </c>
      <c r="D102" s="114" t="s">
        <v>348</v>
      </c>
      <c r="E102" s="115" t="str">
        <f t="shared" si="1"/>
        <v>5 Jahr(e)</v>
      </c>
      <c r="F102" s="114" t="s">
        <v>781</v>
      </c>
      <c r="G102" s="114" t="s">
        <v>944</v>
      </c>
      <c r="H102" s="114" t="s">
        <v>727</v>
      </c>
      <c r="I102" s="114" t="s">
        <v>440</v>
      </c>
      <c r="J102" s="114" t="s">
        <v>940</v>
      </c>
      <c r="K102" s="115" t="s">
        <v>729</v>
      </c>
      <c r="L102" s="114" t="s">
        <v>429</v>
      </c>
      <c r="M102" s="114" t="s">
        <v>430</v>
      </c>
      <c r="N102" s="114" t="s">
        <v>945</v>
      </c>
      <c r="O102" s="114" t="s">
        <v>432</v>
      </c>
      <c r="P102" s="114" t="s">
        <v>472</v>
      </c>
      <c r="Q102" s="116">
        <v>42102</v>
      </c>
    </row>
    <row r="103" spans="1:17" ht="14.4" hidden="1" customHeight="1" x14ac:dyDescent="0.3">
      <c r="A103" s="114" t="s">
        <v>946</v>
      </c>
      <c r="B103" s="114" t="s">
        <v>861</v>
      </c>
      <c r="C103" s="114" t="s">
        <v>947</v>
      </c>
      <c r="D103" s="114" t="s">
        <v>422</v>
      </c>
      <c r="E103" s="115" t="str">
        <f t="shared" si="1"/>
        <v>4 Jahr(e)</v>
      </c>
      <c r="F103" s="114" t="s">
        <v>863</v>
      </c>
      <c r="G103" s="114" t="s">
        <v>948</v>
      </c>
      <c r="H103" s="114" t="s">
        <v>727</v>
      </c>
      <c r="I103" s="114" t="s">
        <v>440</v>
      </c>
      <c r="J103" s="114" t="s">
        <v>940</v>
      </c>
      <c r="K103" s="115" t="s">
        <v>729</v>
      </c>
      <c r="L103" s="114" t="s">
        <v>429</v>
      </c>
      <c r="M103" s="114" t="s">
        <v>430</v>
      </c>
      <c r="N103" s="114" t="s">
        <v>949</v>
      </c>
      <c r="O103" s="114" t="s">
        <v>432</v>
      </c>
      <c r="P103" s="114" t="s">
        <v>472</v>
      </c>
      <c r="Q103" s="116">
        <v>42102</v>
      </c>
    </row>
    <row r="104" spans="1:17" ht="14.4" hidden="1" customHeight="1" x14ac:dyDescent="0.3">
      <c r="A104" s="114" t="s">
        <v>950</v>
      </c>
      <c r="B104" s="114" t="s">
        <v>861</v>
      </c>
      <c r="C104" s="114" t="s">
        <v>951</v>
      </c>
      <c r="D104" s="114" t="s">
        <v>422</v>
      </c>
      <c r="E104" s="115" t="str">
        <f t="shared" si="1"/>
        <v>4 Jahr(e)</v>
      </c>
      <c r="F104" s="114" t="s">
        <v>863</v>
      </c>
      <c r="G104" s="114" t="s">
        <v>952</v>
      </c>
      <c r="H104" s="114" t="s">
        <v>727</v>
      </c>
      <c r="I104" s="114" t="s">
        <v>440</v>
      </c>
      <c r="J104" s="114" t="s">
        <v>940</v>
      </c>
      <c r="K104" s="115" t="s">
        <v>729</v>
      </c>
      <c r="L104" s="114" t="s">
        <v>429</v>
      </c>
      <c r="M104" s="114" t="s">
        <v>430</v>
      </c>
      <c r="N104" s="114" t="s">
        <v>953</v>
      </c>
      <c r="O104" s="114" t="s">
        <v>432</v>
      </c>
      <c r="P104" s="114" t="s">
        <v>472</v>
      </c>
      <c r="Q104" s="116">
        <v>42102</v>
      </c>
    </row>
    <row r="105" spans="1:17" ht="14.4" hidden="1" customHeight="1" x14ac:dyDescent="0.3">
      <c r="A105" s="114" t="s">
        <v>954</v>
      </c>
      <c r="B105" s="114" t="s">
        <v>861</v>
      </c>
      <c r="C105" s="114" t="s">
        <v>955</v>
      </c>
      <c r="D105" s="114" t="s">
        <v>422</v>
      </c>
      <c r="E105" s="115" t="str">
        <f t="shared" si="1"/>
        <v>4 Jahr(e)</v>
      </c>
      <c r="F105" s="114" t="s">
        <v>863</v>
      </c>
      <c r="G105" s="114" t="s">
        <v>956</v>
      </c>
      <c r="H105" s="114" t="s">
        <v>727</v>
      </c>
      <c r="I105" s="114" t="s">
        <v>440</v>
      </c>
      <c r="J105" s="114" t="s">
        <v>940</v>
      </c>
      <c r="K105" s="115" t="s">
        <v>729</v>
      </c>
      <c r="L105" s="114" t="s">
        <v>429</v>
      </c>
      <c r="M105" s="114" t="s">
        <v>430</v>
      </c>
      <c r="N105" s="114" t="s">
        <v>957</v>
      </c>
      <c r="O105" s="114" t="s">
        <v>432</v>
      </c>
      <c r="P105" s="114" t="s">
        <v>472</v>
      </c>
      <c r="Q105" s="116">
        <v>42102</v>
      </c>
    </row>
    <row r="106" spans="1:17" ht="14.4" hidden="1" customHeight="1" x14ac:dyDescent="0.3">
      <c r="A106" s="114" t="s">
        <v>958</v>
      </c>
      <c r="B106" s="114" t="s">
        <v>861</v>
      </c>
      <c r="C106" s="114" t="s">
        <v>959</v>
      </c>
      <c r="D106" s="114" t="s">
        <v>422</v>
      </c>
      <c r="E106" s="115" t="str">
        <f t="shared" si="1"/>
        <v>4 Jahr(e)</v>
      </c>
      <c r="F106" s="114" t="s">
        <v>863</v>
      </c>
      <c r="G106" s="114" t="s">
        <v>960</v>
      </c>
      <c r="H106" s="114" t="s">
        <v>727</v>
      </c>
      <c r="I106" s="114" t="s">
        <v>440</v>
      </c>
      <c r="J106" s="114" t="s">
        <v>940</v>
      </c>
      <c r="K106" s="115" t="s">
        <v>729</v>
      </c>
      <c r="L106" s="114" t="s">
        <v>429</v>
      </c>
      <c r="M106" s="114" t="s">
        <v>430</v>
      </c>
      <c r="N106" s="114" t="s">
        <v>961</v>
      </c>
      <c r="O106" s="114" t="s">
        <v>432</v>
      </c>
      <c r="P106" s="114" t="s">
        <v>472</v>
      </c>
      <c r="Q106" s="116">
        <v>42102</v>
      </c>
    </row>
    <row r="107" spans="1:17" ht="14.4" hidden="1" customHeight="1" x14ac:dyDescent="0.3">
      <c r="A107" s="114" t="s">
        <v>962</v>
      </c>
      <c r="B107" s="114" t="s">
        <v>861</v>
      </c>
      <c r="C107" s="114" t="s">
        <v>963</v>
      </c>
      <c r="D107" s="114" t="s">
        <v>422</v>
      </c>
      <c r="E107" s="115" t="str">
        <f t="shared" si="1"/>
        <v>4 Jahr(e)</v>
      </c>
      <c r="F107" s="114" t="s">
        <v>863</v>
      </c>
      <c r="G107" s="114" t="s">
        <v>964</v>
      </c>
      <c r="H107" s="114" t="s">
        <v>727</v>
      </c>
      <c r="I107" s="114" t="s">
        <v>440</v>
      </c>
      <c r="J107" s="114" t="s">
        <v>940</v>
      </c>
      <c r="K107" s="115" t="s">
        <v>729</v>
      </c>
      <c r="L107" s="114" t="s">
        <v>429</v>
      </c>
      <c r="M107" s="114" t="s">
        <v>430</v>
      </c>
      <c r="N107" s="114" t="s">
        <v>965</v>
      </c>
      <c r="O107" s="114" t="s">
        <v>432</v>
      </c>
      <c r="P107" s="114" t="s">
        <v>472</v>
      </c>
      <c r="Q107" s="116">
        <v>42102</v>
      </c>
    </row>
    <row r="108" spans="1:17" ht="14.4" hidden="1" customHeight="1" x14ac:dyDescent="0.3">
      <c r="A108" s="114" t="s">
        <v>966</v>
      </c>
      <c r="B108" s="114" t="s">
        <v>861</v>
      </c>
      <c r="C108" s="114" t="s">
        <v>967</v>
      </c>
      <c r="D108" s="114" t="s">
        <v>437</v>
      </c>
      <c r="E108" s="115" t="str">
        <f t="shared" si="1"/>
        <v>3 Jahr(e)</v>
      </c>
      <c r="F108" s="114" t="s">
        <v>968</v>
      </c>
      <c r="G108" s="114" t="s">
        <v>969</v>
      </c>
      <c r="H108" s="114" t="s">
        <v>727</v>
      </c>
      <c r="I108" s="114" t="s">
        <v>440</v>
      </c>
      <c r="J108" s="114" t="s">
        <v>940</v>
      </c>
      <c r="K108" s="115" t="s">
        <v>729</v>
      </c>
      <c r="L108" s="114" t="s">
        <v>429</v>
      </c>
      <c r="M108" s="114" t="s">
        <v>430</v>
      </c>
      <c r="N108" s="114" t="s">
        <v>970</v>
      </c>
      <c r="O108" s="114" t="s">
        <v>432</v>
      </c>
      <c r="P108" s="114" t="s">
        <v>472</v>
      </c>
      <c r="Q108" s="116">
        <v>42102</v>
      </c>
    </row>
    <row r="109" spans="1:17" ht="14.4" hidden="1" customHeight="1" x14ac:dyDescent="0.3">
      <c r="A109" s="114" t="s">
        <v>971</v>
      </c>
      <c r="B109" s="114" t="s">
        <v>861</v>
      </c>
      <c r="C109" s="114" t="s">
        <v>972</v>
      </c>
      <c r="D109" s="114" t="s">
        <v>437</v>
      </c>
      <c r="E109" s="115" t="str">
        <f t="shared" si="1"/>
        <v>3 Jahr(e)</v>
      </c>
      <c r="F109" s="114" t="s">
        <v>968</v>
      </c>
      <c r="G109" s="114" t="s">
        <v>973</v>
      </c>
      <c r="H109" s="114" t="s">
        <v>727</v>
      </c>
      <c r="I109" s="114" t="s">
        <v>440</v>
      </c>
      <c r="J109" s="114" t="s">
        <v>940</v>
      </c>
      <c r="K109" s="115" t="s">
        <v>729</v>
      </c>
      <c r="L109" s="114" t="s">
        <v>429</v>
      </c>
      <c r="M109" s="114" t="s">
        <v>430</v>
      </c>
      <c r="N109" s="114" t="s">
        <v>974</v>
      </c>
      <c r="O109" s="114" t="s">
        <v>432</v>
      </c>
      <c r="P109" s="114" t="s">
        <v>472</v>
      </c>
      <c r="Q109" s="116">
        <v>42102</v>
      </c>
    </row>
    <row r="110" spans="1:17" ht="14.4" hidden="1" customHeight="1" x14ac:dyDescent="0.3">
      <c r="A110" s="114" t="s">
        <v>975</v>
      </c>
      <c r="B110" s="114" t="s">
        <v>861</v>
      </c>
      <c r="C110" s="114" t="s">
        <v>976</v>
      </c>
      <c r="D110" s="114" t="s">
        <v>437</v>
      </c>
      <c r="E110" s="115" t="str">
        <f t="shared" si="1"/>
        <v>3 Jahr(e)</v>
      </c>
      <c r="F110" s="114" t="s">
        <v>977</v>
      </c>
      <c r="G110" s="114" t="s">
        <v>978</v>
      </c>
      <c r="H110" s="114" t="s">
        <v>727</v>
      </c>
      <c r="I110" s="114" t="s">
        <v>440</v>
      </c>
      <c r="J110" s="114" t="s">
        <v>940</v>
      </c>
      <c r="K110" s="115" t="s">
        <v>729</v>
      </c>
      <c r="L110" s="114" t="s">
        <v>429</v>
      </c>
      <c r="M110" s="114" t="s">
        <v>430</v>
      </c>
      <c r="N110" s="114" t="s">
        <v>979</v>
      </c>
      <c r="O110" s="114" t="s">
        <v>432</v>
      </c>
      <c r="P110" s="114" t="s">
        <v>472</v>
      </c>
      <c r="Q110" s="116">
        <v>42102</v>
      </c>
    </row>
    <row r="111" spans="1:17" ht="14.4" hidden="1" customHeight="1" x14ac:dyDescent="0.3">
      <c r="A111" s="114" t="s">
        <v>980</v>
      </c>
      <c r="B111" s="114" t="s">
        <v>861</v>
      </c>
      <c r="C111" s="114" t="s">
        <v>773</v>
      </c>
      <c r="D111" s="114" t="s">
        <v>437</v>
      </c>
      <c r="E111" s="115" t="str">
        <f t="shared" si="1"/>
        <v>3 Jahr(e)</v>
      </c>
      <c r="F111" s="114" t="s">
        <v>874</v>
      </c>
      <c r="G111" s="114" t="s">
        <v>981</v>
      </c>
      <c r="H111" s="114" t="s">
        <v>727</v>
      </c>
      <c r="I111" s="114" t="s">
        <v>440</v>
      </c>
      <c r="J111" s="114" t="s">
        <v>940</v>
      </c>
      <c r="K111" s="115" t="s">
        <v>729</v>
      </c>
      <c r="L111" s="114" t="s">
        <v>429</v>
      </c>
      <c r="M111" s="114" t="s">
        <v>430</v>
      </c>
      <c r="N111" s="114" t="s">
        <v>982</v>
      </c>
      <c r="O111" s="114" t="s">
        <v>432</v>
      </c>
      <c r="P111" s="114" t="s">
        <v>472</v>
      </c>
      <c r="Q111" s="116">
        <v>42102</v>
      </c>
    </row>
    <row r="112" spans="1:17" ht="14.4" hidden="1" customHeight="1" x14ac:dyDescent="0.3">
      <c r="A112" s="114" t="s">
        <v>983</v>
      </c>
      <c r="B112" s="114" t="s">
        <v>915</v>
      </c>
      <c r="C112" s="114" t="s">
        <v>984</v>
      </c>
      <c r="D112" s="114" t="s">
        <v>454</v>
      </c>
      <c r="E112" s="115" t="str">
        <f t="shared" si="1"/>
        <v>2 Jahr(e)</v>
      </c>
      <c r="F112" s="114" t="s">
        <v>916</v>
      </c>
      <c r="G112" s="114" t="s">
        <v>985</v>
      </c>
      <c r="H112" s="114" t="s">
        <v>727</v>
      </c>
      <c r="I112" s="114" t="s">
        <v>440</v>
      </c>
      <c r="J112" s="114" t="s">
        <v>940</v>
      </c>
      <c r="K112" s="115" t="s">
        <v>729</v>
      </c>
      <c r="L112" s="114" t="s">
        <v>429</v>
      </c>
      <c r="M112" s="114" t="s">
        <v>430</v>
      </c>
      <c r="N112" s="114" t="s">
        <v>986</v>
      </c>
      <c r="O112" s="114" t="s">
        <v>432</v>
      </c>
      <c r="P112" s="114" t="s">
        <v>472</v>
      </c>
      <c r="Q112" s="116">
        <v>42102</v>
      </c>
    </row>
    <row r="113" spans="1:17" ht="14.4" hidden="1" customHeight="1" x14ac:dyDescent="0.3">
      <c r="A113" s="114" t="s">
        <v>987</v>
      </c>
      <c r="B113" s="114" t="s">
        <v>915</v>
      </c>
      <c r="C113" s="114" t="s">
        <v>988</v>
      </c>
      <c r="D113" s="114" t="s">
        <v>454</v>
      </c>
      <c r="E113" s="115" t="str">
        <f t="shared" si="1"/>
        <v>2 Jahr(e)</v>
      </c>
      <c r="F113" s="114" t="s">
        <v>916</v>
      </c>
      <c r="G113" s="114" t="s">
        <v>989</v>
      </c>
      <c r="H113" s="114" t="s">
        <v>727</v>
      </c>
      <c r="I113" s="114" t="s">
        <v>440</v>
      </c>
      <c r="J113" s="114" t="s">
        <v>940</v>
      </c>
      <c r="K113" s="115" t="s">
        <v>729</v>
      </c>
      <c r="L113" s="114" t="s">
        <v>429</v>
      </c>
      <c r="M113" s="114" t="s">
        <v>430</v>
      </c>
      <c r="N113" s="114" t="s">
        <v>990</v>
      </c>
      <c r="O113" s="114" t="s">
        <v>432</v>
      </c>
      <c r="P113" s="114" t="s">
        <v>472</v>
      </c>
      <c r="Q113" s="116">
        <v>42102</v>
      </c>
    </row>
    <row r="114" spans="1:17" ht="14.4" hidden="1" customHeight="1" x14ac:dyDescent="0.3">
      <c r="A114" s="114" t="s">
        <v>991</v>
      </c>
      <c r="B114" s="114" t="s">
        <v>915</v>
      </c>
      <c r="C114" s="114" t="s">
        <v>992</v>
      </c>
      <c r="D114" s="114" t="s">
        <v>454</v>
      </c>
      <c r="E114" s="115" t="str">
        <f t="shared" si="1"/>
        <v>2 Jahr(e)</v>
      </c>
      <c r="F114" s="114" t="s">
        <v>916</v>
      </c>
      <c r="G114" s="114" t="s">
        <v>993</v>
      </c>
      <c r="H114" s="114" t="s">
        <v>727</v>
      </c>
      <c r="I114" s="114" t="s">
        <v>440</v>
      </c>
      <c r="J114" s="114" t="s">
        <v>940</v>
      </c>
      <c r="K114" s="115" t="s">
        <v>729</v>
      </c>
      <c r="L114" s="114" t="s">
        <v>429</v>
      </c>
      <c r="M114" s="114" t="s">
        <v>430</v>
      </c>
      <c r="N114" s="114" t="s">
        <v>994</v>
      </c>
      <c r="O114" s="114" t="s">
        <v>432</v>
      </c>
      <c r="P114" s="114" t="s">
        <v>472</v>
      </c>
      <c r="Q114" s="116">
        <v>42102</v>
      </c>
    </row>
    <row r="115" spans="1:17" ht="14.4" hidden="1" customHeight="1" x14ac:dyDescent="0.3">
      <c r="A115" s="114" t="s">
        <v>995</v>
      </c>
      <c r="B115" s="114" t="s">
        <v>923</v>
      </c>
      <c r="C115" s="114" t="s">
        <v>938</v>
      </c>
      <c r="D115" s="114" t="s">
        <v>461</v>
      </c>
      <c r="E115" s="115" t="str">
        <f t="shared" si="1"/>
        <v>1 Jahr(e)</v>
      </c>
      <c r="F115" s="114" t="s">
        <v>925</v>
      </c>
      <c r="G115" s="114" t="s">
        <v>996</v>
      </c>
      <c r="H115" s="114" t="s">
        <v>727</v>
      </c>
      <c r="I115" s="114" t="s">
        <v>440</v>
      </c>
      <c r="J115" s="114" t="s">
        <v>940</v>
      </c>
      <c r="K115" s="115" t="s">
        <v>729</v>
      </c>
      <c r="L115" s="114" t="s">
        <v>429</v>
      </c>
      <c r="M115" s="114" t="s">
        <v>430</v>
      </c>
      <c r="N115" s="114" t="s">
        <v>997</v>
      </c>
      <c r="O115" s="114" t="s">
        <v>432</v>
      </c>
      <c r="P115" s="114" t="s">
        <v>472</v>
      </c>
      <c r="Q115" s="116">
        <v>42102</v>
      </c>
    </row>
    <row r="116" spans="1:17" ht="14.4" hidden="1" customHeight="1" x14ac:dyDescent="0.3">
      <c r="A116" s="114" t="s">
        <v>998</v>
      </c>
      <c r="B116" s="114" t="s">
        <v>923</v>
      </c>
      <c r="C116" s="114" t="s">
        <v>943</v>
      </c>
      <c r="D116" s="114" t="s">
        <v>461</v>
      </c>
      <c r="E116" s="115" t="str">
        <f t="shared" si="1"/>
        <v>1 Jahr(e)</v>
      </c>
      <c r="F116" s="114" t="s">
        <v>925</v>
      </c>
      <c r="G116" s="114" t="s">
        <v>999</v>
      </c>
      <c r="H116" s="114" t="s">
        <v>727</v>
      </c>
      <c r="I116" s="114" t="s">
        <v>440</v>
      </c>
      <c r="J116" s="114" t="s">
        <v>940</v>
      </c>
      <c r="K116" s="115" t="s">
        <v>729</v>
      </c>
      <c r="L116" s="114" t="s">
        <v>429</v>
      </c>
      <c r="M116" s="114" t="s">
        <v>430</v>
      </c>
      <c r="N116" s="114" t="s">
        <v>1000</v>
      </c>
      <c r="O116" s="114" t="s">
        <v>432</v>
      </c>
      <c r="P116" s="114" t="s">
        <v>472</v>
      </c>
      <c r="Q116" s="116">
        <v>42102</v>
      </c>
    </row>
    <row r="117" spans="1:17" ht="14.4" hidden="1" customHeight="1" x14ac:dyDescent="0.3">
      <c r="A117" s="114" t="s">
        <v>1001</v>
      </c>
      <c r="B117" s="114" t="s">
        <v>852</v>
      </c>
      <c r="C117" s="114" t="s">
        <v>1002</v>
      </c>
      <c r="D117" s="114" t="s">
        <v>854</v>
      </c>
      <c r="E117" s="115" t="str">
        <f t="shared" si="1"/>
        <v>11 Jahr(e)</v>
      </c>
      <c r="F117" s="114" t="s">
        <v>1003</v>
      </c>
      <c r="G117" s="114" t="s">
        <v>1004</v>
      </c>
      <c r="H117" s="114" t="s">
        <v>727</v>
      </c>
      <c r="I117" s="114" t="s">
        <v>440</v>
      </c>
      <c r="J117" s="114" t="s">
        <v>940</v>
      </c>
      <c r="K117" s="115" t="s">
        <v>729</v>
      </c>
      <c r="L117" s="114" t="s">
        <v>429</v>
      </c>
      <c r="M117" s="114" t="s">
        <v>430</v>
      </c>
      <c r="N117" s="114" t="s">
        <v>1005</v>
      </c>
      <c r="O117" s="114" t="s">
        <v>432</v>
      </c>
      <c r="P117" s="114" t="s">
        <v>472</v>
      </c>
      <c r="Q117" s="116">
        <v>42102</v>
      </c>
    </row>
    <row r="118" spans="1:17" ht="14.4" hidden="1" customHeight="1" x14ac:dyDescent="0.3">
      <c r="A118" s="114" t="s">
        <v>1006</v>
      </c>
      <c r="B118" s="114" t="s">
        <v>779</v>
      </c>
      <c r="C118" s="114" t="s">
        <v>992</v>
      </c>
      <c r="D118" s="114" t="s">
        <v>348</v>
      </c>
      <c r="E118" s="115" t="str">
        <f t="shared" si="1"/>
        <v>5 Jahr(e)</v>
      </c>
      <c r="F118" s="114" t="s">
        <v>781</v>
      </c>
      <c r="G118" s="114" t="s">
        <v>1007</v>
      </c>
      <c r="H118" s="114" t="s">
        <v>783</v>
      </c>
      <c r="I118" s="114" t="s">
        <v>440</v>
      </c>
      <c r="J118" s="114" t="s">
        <v>1008</v>
      </c>
      <c r="K118" s="115" t="s">
        <v>785</v>
      </c>
      <c r="L118" s="114" t="s">
        <v>429</v>
      </c>
      <c r="M118" s="114" t="s">
        <v>522</v>
      </c>
      <c r="N118" s="114" t="s">
        <v>1009</v>
      </c>
      <c r="O118" s="114" t="s">
        <v>432</v>
      </c>
      <c r="P118" s="114" t="s">
        <v>472</v>
      </c>
      <c r="Q118" s="116">
        <v>42102</v>
      </c>
    </row>
    <row r="119" spans="1:17" ht="14.4" hidden="1" customHeight="1" x14ac:dyDescent="0.3">
      <c r="A119" s="114" t="s">
        <v>1010</v>
      </c>
      <c r="B119" s="114" t="s">
        <v>779</v>
      </c>
      <c r="C119" s="114" t="s">
        <v>1011</v>
      </c>
      <c r="D119" s="114" t="s">
        <v>348</v>
      </c>
      <c r="E119" s="115" t="str">
        <f t="shared" si="1"/>
        <v>5 Jahr(e)</v>
      </c>
      <c r="F119" s="114" t="s">
        <v>781</v>
      </c>
      <c r="G119" s="114" t="s">
        <v>1012</v>
      </c>
      <c r="H119" s="114" t="s">
        <v>783</v>
      </c>
      <c r="I119" s="114" t="s">
        <v>440</v>
      </c>
      <c r="J119" s="114" t="s">
        <v>1008</v>
      </c>
      <c r="K119" s="115" t="s">
        <v>785</v>
      </c>
      <c r="L119" s="114" t="s">
        <v>429</v>
      </c>
      <c r="M119" s="114" t="s">
        <v>522</v>
      </c>
      <c r="N119" s="114" t="s">
        <v>1013</v>
      </c>
      <c r="O119" s="114" t="s">
        <v>432</v>
      </c>
      <c r="P119" s="114" t="s">
        <v>472</v>
      </c>
      <c r="Q119" s="116">
        <v>42102</v>
      </c>
    </row>
    <row r="120" spans="1:17" ht="14.4" hidden="1" customHeight="1" x14ac:dyDescent="0.3">
      <c r="A120" s="114" t="s">
        <v>1014</v>
      </c>
      <c r="B120" s="114" t="s">
        <v>779</v>
      </c>
      <c r="C120" s="114" t="s">
        <v>1015</v>
      </c>
      <c r="D120" s="114" t="s">
        <v>348</v>
      </c>
      <c r="E120" s="115" t="str">
        <f t="shared" si="1"/>
        <v>5 Jahr(e)</v>
      </c>
      <c r="F120" s="114" t="s">
        <v>781</v>
      </c>
      <c r="G120" s="114" t="s">
        <v>1016</v>
      </c>
      <c r="H120" s="114" t="s">
        <v>783</v>
      </c>
      <c r="I120" s="114" t="s">
        <v>440</v>
      </c>
      <c r="J120" s="114" t="s">
        <v>1008</v>
      </c>
      <c r="K120" s="115" t="s">
        <v>785</v>
      </c>
      <c r="L120" s="114" t="s">
        <v>429</v>
      </c>
      <c r="M120" s="114" t="s">
        <v>522</v>
      </c>
      <c r="N120" s="114" t="s">
        <v>1017</v>
      </c>
      <c r="O120" s="114" t="s">
        <v>432</v>
      </c>
      <c r="P120" s="114" t="s">
        <v>472</v>
      </c>
      <c r="Q120" s="116">
        <v>42102</v>
      </c>
    </row>
    <row r="121" spans="1:17" ht="14.4" hidden="1" customHeight="1" x14ac:dyDescent="0.3">
      <c r="A121" s="114" t="s">
        <v>1018</v>
      </c>
      <c r="B121" s="114" t="s">
        <v>779</v>
      </c>
      <c r="C121" s="114" t="s">
        <v>1019</v>
      </c>
      <c r="D121" s="114" t="s">
        <v>348</v>
      </c>
      <c r="E121" s="115" t="str">
        <f t="shared" si="1"/>
        <v>5 Jahr(e)</v>
      </c>
      <c r="F121" s="114" t="s">
        <v>781</v>
      </c>
      <c r="G121" s="114" t="s">
        <v>1020</v>
      </c>
      <c r="H121" s="114" t="s">
        <v>783</v>
      </c>
      <c r="I121" s="114" t="s">
        <v>440</v>
      </c>
      <c r="J121" s="114" t="s">
        <v>1008</v>
      </c>
      <c r="K121" s="115" t="s">
        <v>785</v>
      </c>
      <c r="L121" s="114" t="s">
        <v>429</v>
      </c>
      <c r="M121" s="114" t="s">
        <v>522</v>
      </c>
      <c r="N121" s="114" t="s">
        <v>1021</v>
      </c>
      <c r="O121" s="114" t="s">
        <v>432</v>
      </c>
      <c r="P121" s="114" t="s">
        <v>472</v>
      </c>
      <c r="Q121" s="116">
        <v>42102</v>
      </c>
    </row>
    <row r="122" spans="1:17" ht="14.4" hidden="1" customHeight="1" x14ac:dyDescent="0.3">
      <c r="A122" s="114" t="s">
        <v>1022</v>
      </c>
      <c r="B122" s="114" t="s">
        <v>861</v>
      </c>
      <c r="C122" s="114" t="s">
        <v>1023</v>
      </c>
      <c r="D122" s="114" t="s">
        <v>422</v>
      </c>
      <c r="E122" s="115" t="str">
        <f t="shared" si="1"/>
        <v>4 Jahr(e)</v>
      </c>
      <c r="F122" s="114" t="s">
        <v>1024</v>
      </c>
      <c r="G122" s="114" t="s">
        <v>1025</v>
      </c>
      <c r="H122" s="114" t="s">
        <v>783</v>
      </c>
      <c r="I122" s="114" t="s">
        <v>440</v>
      </c>
      <c r="J122" s="114" t="s">
        <v>1008</v>
      </c>
      <c r="K122" s="115" t="s">
        <v>785</v>
      </c>
      <c r="L122" s="114" t="s">
        <v>429</v>
      </c>
      <c r="M122" s="114" t="s">
        <v>522</v>
      </c>
      <c r="N122" s="114" t="s">
        <v>1026</v>
      </c>
      <c r="O122" s="114" t="s">
        <v>432</v>
      </c>
      <c r="P122" s="114" t="s">
        <v>472</v>
      </c>
      <c r="Q122" s="116">
        <v>42102</v>
      </c>
    </row>
    <row r="123" spans="1:17" ht="14.4" hidden="1" customHeight="1" x14ac:dyDescent="0.3">
      <c r="A123" s="114" t="s">
        <v>1027</v>
      </c>
      <c r="B123" s="114" t="s">
        <v>861</v>
      </c>
      <c r="C123" s="114" t="s">
        <v>1028</v>
      </c>
      <c r="D123" s="114" t="s">
        <v>422</v>
      </c>
      <c r="E123" s="115" t="str">
        <f t="shared" si="1"/>
        <v>4 Jahr(e)</v>
      </c>
      <c r="F123" s="114" t="s">
        <v>863</v>
      </c>
      <c r="G123" s="114" t="s">
        <v>1029</v>
      </c>
      <c r="H123" s="114" t="s">
        <v>783</v>
      </c>
      <c r="I123" s="114" t="s">
        <v>440</v>
      </c>
      <c r="J123" s="114" t="s">
        <v>1008</v>
      </c>
      <c r="K123" s="115" t="s">
        <v>785</v>
      </c>
      <c r="L123" s="114" t="s">
        <v>429</v>
      </c>
      <c r="M123" s="114" t="s">
        <v>522</v>
      </c>
      <c r="N123" s="114" t="s">
        <v>1030</v>
      </c>
      <c r="O123" s="114" t="s">
        <v>432</v>
      </c>
      <c r="P123" s="114" t="s">
        <v>472</v>
      </c>
      <c r="Q123" s="116">
        <v>42102</v>
      </c>
    </row>
    <row r="124" spans="1:17" ht="14.4" hidden="1" customHeight="1" x14ac:dyDescent="0.3">
      <c r="A124" s="114" t="s">
        <v>1031</v>
      </c>
      <c r="B124" s="114" t="s">
        <v>861</v>
      </c>
      <c r="C124" s="114" t="s">
        <v>1032</v>
      </c>
      <c r="D124" s="114" t="s">
        <v>422</v>
      </c>
      <c r="E124" s="115" t="str">
        <f t="shared" si="1"/>
        <v>4 Jahr(e)</v>
      </c>
      <c r="F124" s="114" t="s">
        <v>863</v>
      </c>
      <c r="G124" s="114" t="s">
        <v>1033</v>
      </c>
      <c r="H124" s="114" t="s">
        <v>783</v>
      </c>
      <c r="I124" s="114" t="s">
        <v>440</v>
      </c>
      <c r="J124" s="114" t="s">
        <v>1008</v>
      </c>
      <c r="K124" s="115" t="s">
        <v>785</v>
      </c>
      <c r="L124" s="114" t="s">
        <v>429</v>
      </c>
      <c r="M124" s="114" t="s">
        <v>522</v>
      </c>
      <c r="N124" s="114" t="s">
        <v>1034</v>
      </c>
      <c r="O124" s="114" t="s">
        <v>432</v>
      </c>
      <c r="P124" s="114" t="s">
        <v>472</v>
      </c>
      <c r="Q124" s="116">
        <v>42102</v>
      </c>
    </row>
    <row r="125" spans="1:17" ht="14.4" hidden="1" customHeight="1" x14ac:dyDescent="0.3">
      <c r="A125" s="114" t="s">
        <v>1035</v>
      </c>
      <c r="B125" s="114" t="s">
        <v>861</v>
      </c>
      <c r="C125" s="114" t="s">
        <v>1011</v>
      </c>
      <c r="D125" s="114" t="s">
        <v>437</v>
      </c>
      <c r="E125" s="115" t="str">
        <f t="shared" si="1"/>
        <v>3 Jahr(e)</v>
      </c>
      <c r="F125" s="114" t="s">
        <v>874</v>
      </c>
      <c r="G125" s="114" t="s">
        <v>1036</v>
      </c>
      <c r="H125" s="114" t="s">
        <v>783</v>
      </c>
      <c r="I125" s="114" t="s">
        <v>440</v>
      </c>
      <c r="J125" s="114" t="s">
        <v>1008</v>
      </c>
      <c r="K125" s="115" t="s">
        <v>785</v>
      </c>
      <c r="L125" s="114" t="s">
        <v>429</v>
      </c>
      <c r="M125" s="114" t="s">
        <v>522</v>
      </c>
      <c r="N125" s="114" t="s">
        <v>1037</v>
      </c>
      <c r="O125" s="114" t="s">
        <v>432</v>
      </c>
      <c r="P125" s="114" t="s">
        <v>472</v>
      </c>
      <c r="Q125" s="116">
        <v>42102</v>
      </c>
    </row>
    <row r="126" spans="1:17" ht="14.4" hidden="1" customHeight="1" x14ac:dyDescent="0.3">
      <c r="A126" s="114" t="s">
        <v>1038</v>
      </c>
      <c r="B126" s="114" t="s">
        <v>861</v>
      </c>
      <c r="C126" s="114" t="s">
        <v>1039</v>
      </c>
      <c r="D126" s="114" t="s">
        <v>437</v>
      </c>
      <c r="E126" s="115" t="str">
        <f t="shared" si="1"/>
        <v>3 Jahr(e)</v>
      </c>
      <c r="F126" s="114" t="s">
        <v>1040</v>
      </c>
      <c r="G126" s="114" t="s">
        <v>1041</v>
      </c>
      <c r="H126" s="114" t="s">
        <v>783</v>
      </c>
      <c r="I126" s="114" t="s">
        <v>440</v>
      </c>
      <c r="J126" s="114" t="s">
        <v>1008</v>
      </c>
      <c r="K126" s="115" t="s">
        <v>785</v>
      </c>
      <c r="L126" s="114" t="s">
        <v>429</v>
      </c>
      <c r="M126" s="114" t="s">
        <v>522</v>
      </c>
      <c r="N126" s="114" t="s">
        <v>1042</v>
      </c>
      <c r="O126" s="114" t="s">
        <v>432</v>
      </c>
      <c r="P126" s="114" t="s">
        <v>472</v>
      </c>
      <c r="Q126" s="116">
        <v>42102</v>
      </c>
    </row>
    <row r="127" spans="1:17" ht="14.4" hidden="1" customHeight="1" x14ac:dyDescent="0.3">
      <c r="A127" s="114" t="s">
        <v>1043</v>
      </c>
      <c r="B127" s="114" t="s">
        <v>861</v>
      </c>
      <c r="C127" s="114" t="s">
        <v>1044</v>
      </c>
      <c r="D127" s="114" t="s">
        <v>437</v>
      </c>
      <c r="E127" s="115" t="str">
        <f t="shared" si="1"/>
        <v>3 Jahr(e)</v>
      </c>
      <c r="F127" s="114" t="s">
        <v>916</v>
      </c>
      <c r="G127" s="114" t="s">
        <v>1045</v>
      </c>
      <c r="H127" s="114" t="s">
        <v>783</v>
      </c>
      <c r="I127" s="114" t="s">
        <v>440</v>
      </c>
      <c r="J127" s="114" t="s">
        <v>1008</v>
      </c>
      <c r="K127" s="115" t="s">
        <v>785</v>
      </c>
      <c r="L127" s="114" t="s">
        <v>429</v>
      </c>
      <c r="M127" s="114" t="s">
        <v>522</v>
      </c>
      <c r="N127" s="114" t="s">
        <v>1046</v>
      </c>
      <c r="O127" s="114" t="s">
        <v>432</v>
      </c>
      <c r="P127" s="114" t="s">
        <v>472</v>
      </c>
      <c r="Q127" s="116">
        <v>42102</v>
      </c>
    </row>
    <row r="128" spans="1:17" ht="14.4" hidden="1" customHeight="1" x14ac:dyDescent="0.3">
      <c r="A128" s="114" t="s">
        <v>1047</v>
      </c>
      <c r="B128" s="114" t="s">
        <v>923</v>
      </c>
      <c r="C128" s="114" t="s">
        <v>1048</v>
      </c>
      <c r="D128" s="114" t="s">
        <v>461</v>
      </c>
      <c r="E128" s="115" t="str">
        <f t="shared" si="1"/>
        <v>1 Jahr(e)</v>
      </c>
      <c r="F128" s="114" t="s">
        <v>925</v>
      </c>
      <c r="G128" s="114" t="s">
        <v>1049</v>
      </c>
      <c r="H128" s="114" t="s">
        <v>783</v>
      </c>
      <c r="I128" s="114" t="s">
        <v>440</v>
      </c>
      <c r="J128" s="114" t="s">
        <v>1008</v>
      </c>
      <c r="K128" s="115" t="s">
        <v>785</v>
      </c>
      <c r="L128" s="114" t="s">
        <v>429</v>
      </c>
      <c r="M128" s="114" t="s">
        <v>522</v>
      </c>
      <c r="N128" s="114" t="s">
        <v>1050</v>
      </c>
      <c r="O128" s="114" t="s">
        <v>432</v>
      </c>
      <c r="P128" s="114" t="s">
        <v>472</v>
      </c>
      <c r="Q128" s="116">
        <v>42102</v>
      </c>
    </row>
    <row r="129" spans="1:17" ht="14.4" hidden="1" customHeight="1" x14ac:dyDescent="0.3">
      <c r="A129" s="114" t="s">
        <v>1051</v>
      </c>
      <c r="B129" s="114" t="s">
        <v>923</v>
      </c>
      <c r="C129" s="114" t="s">
        <v>1052</v>
      </c>
      <c r="D129" s="114" t="s">
        <v>461</v>
      </c>
      <c r="E129" s="115" t="str">
        <f t="shared" si="1"/>
        <v>1 Jahr(e)</v>
      </c>
      <c r="F129" s="114" t="s">
        <v>925</v>
      </c>
      <c r="G129" s="114" t="s">
        <v>1053</v>
      </c>
      <c r="H129" s="114" t="s">
        <v>783</v>
      </c>
      <c r="I129" s="114" t="s">
        <v>440</v>
      </c>
      <c r="J129" s="114" t="s">
        <v>1008</v>
      </c>
      <c r="K129" s="115" t="s">
        <v>785</v>
      </c>
      <c r="L129" s="114" t="s">
        <v>429</v>
      </c>
      <c r="M129" s="114" t="s">
        <v>522</v>
      </c>
      <c r="N129" s="114" t="s">
        <v>1054</v>
      </c>
      <c r="O129" s="114" t="s">
        <v>432</v>
      </c>
      <c r="P129" s="114" t="s">
        <v>472</v>
      </c>
      <c r="Q129" s="116">
        <v>42102</v>
      </c>
    </row>
    <row r="130" spans="1:17" ht="14.4" hidden="1" customHeight="1" x14ac:dyDescent="0.3">
      <c r="A130" s="114" t="s">
        <v>1055</v>
      </c>
      <c r="B130" s="114" t="s">
        <v>923</v>
      </c>
      <c r="C130" s="114" t="s">
        <v>1056</v>
      </c>
      <c r="D130" s="114" t="s">
        <v>461</v>
      </c>
      <c r="E130" s="115" t="str">
        <f t="shared" si="1"/>
        <v>1 Jahr(e)</v>
      </c>
      <c r="F130" s="114" t="s">
        <v>925</v>
      </c>
      <c r="G130" s="114" t="s">
        <v>1057</v>
      </c>
      <c r="H130" s="114" t="s">
        <v>783</v>
      </c>
      <c r="I130" s="114" t="s">
        <v>440</v>
      </c>
      <c r="J130" s="114" t="s">
        <v>1008</v>
      </c>
      <c r="K130" s="115" t="s">
        <v>785</v>
      </c>
      <c r="L130" s="114" t="s">
        <v>429</v>
      </c>
      <c r="M130" s="114" t="s">
        <v>522</v>
      </c>
      <c r="N130" s="114" t="s">
        <v>1058</v>
      </c>
      <c r="O130" s="114" t="s">
        <v>432</v>
      </c>
      <c r="P130" s="114" t="s">
        <v>472</v>
      </c>
      <c r="Q130" s="116">
        <v>42102</v>
      </c>
    </row>
    <row r="131" spans="1:17" ht="14.4" hidden="1" customHeight="1" x14ac:dyDescent="0.3">
      <c r="A131" s="114" t="s">
        <v>1059</v>
      </c>
      <c r="B131" s="114" t="s">
        <v>923</v>
      </c>
      <c r="C131" s="114" t="s">
        <v>1015</v>
      </c>
      <c r="D131" s="114" t="s">
        <v>461</v>
      </c>
      <c r="E131" s="115" t="str">
        <f t="shared" ref="E131:E194" si="2">(2015-D131)&amp;" Jahr(e)"</f>
        <v>1 Jahr(e)</v>
      </c>
      <c r="F131" s="114" t="s">
        <v>925</v>
      </c>
      <c r="G131" s="114" t="s">
        <v>1060</v>
      </c>
      <c r="H131" s="114" t="s">
        <v>783</v>
      </c>
      <c r="I131" s="114" t="s">
        <v>440</v>
      </c>
      <c r="J131" s="114" t="s">
        <v>1008</v>
      </c>
      <c r="K131" s="115" t="s">
        <v>785</v>
      </c>
      <c r="L131" s="114" t="s">
        <v>429</v>
      </c>
      <c r="M131" s="114" t="s">
        <v>522</v>
      </c>
      <c r="N131" s="114" t="s">
        <v>1061</v>
      </c>
      <c r="O131" s="114" t="s">
        <v>432</v>
      </c>
      <c r="P131" s="114" t="s">
        <v>472</v>
      </c>
      <c r="Q131" s="116">
        <v>42102</v>
      </c>
    </row>
    <row r="132" spans="1:17" ht="14.4" hidden="1" customHeight="1" x14ac:dyDescent="0.3">
      <c r="A132" s="114" t="s">
        <v>1062</v>
      </c>
      <c r="B132" s="114" t="s">
        <v>923</v>
      </c>
      <c r="C132" s="114" t="s">
        <v>1063</v>
      </c>
      <c r="D132" s="114" t="s">
        <v>461</v>
      </c>
      <c r="E132" s="115" t="str">
        <f t="shared" si="2"/>
        <v>1 Jahr(e)</v>
      </c>
      <c r="F132" s="114" t="s">
        <v>925</v>
      </c>
      <c r="G132" s="114" t="s">
        <v>1064</v>
      </c>
      <c r="H132" s="114" t="s">
        <v>783</v>
      </c>
      <c r="I132" s="114" t="s">
        <v>440</v>
      </c>
      <c r="J132" s="114" t="s">
        <v>1008</v>
      </c>
      <c r="K132" s="115" t="s">
        <v>785</v>
      </c>
      <c r="L132" s="114" t="s">
        <v>429</v>
      </c>
      <c r="M132" s="114" t="s">
        <v>522</v>
      </c>
      <c r="N132" s="114" t="s">
        <v>1065</v>
      </c>
      <c r="O132" s="114" t="s">
        <v>432</v>
      </c>
      <c r="P132" s="114" t="s">
        <v>472</v>
      </c>
      <c r="Q132" s="116">
        <v>42102</v>
      </c>
    </row>
    <row r="133" spans="1:17" ht="14.4" hidden="1" customHeight="1" x14ac:dyDescent="0.3">
      <c r="A133" s="114" t="s">
        <v>1066</v>
      </c>
      <c r="B133" s="114" t="s">
        <v>1067</v>
      </c>
      <c r="C133" s="114" t="s">
        <v>1068</v>
      </c>
      <c r="D133" s="114" t="s">
        <v>437</v>
      </c>
      <c r="E133" s="115" t="str">
        <f t="shared" si="2"/>
        <v>3 Jahr(e)</v>
      </c>
      <c r="F133" s="114" t="s">
        <v>769</v>
      </c>
      <c r="G133" s="114" t="s">
        <v>1069</v>
      </c>
      <c r="H133" s="114" t="s">
        <v>425</v>
      </c>
      <c r="I133" s="114" t="s">
        <v>426</v>
      </c>
      <c r="J133" s="114" t="s">
        <v>1070</v>
      </c>
      <c r="K133" s="115" t="s">
        <v>428</v>
      </c>
      <c r="L133" s="114" t="s">
        <v>429</v>
      </c>
      <c r="M133" s="114" t="s">
        <v>430</v>
      </c>
      <c r="N133" s="114" t="s">
        <v>1071</v>
      </c>
      <c r="O133" s="114" t="s">
        <v>432</v>
      </c>
      <c r="P133" s="114" t="s">
        <v>472</v>
      </c>
      <c r="Q133" s="116">
        <v>42102</v>
      </c>
    </row>
    <row r="134" spans="1:17" ht="14.4" hidden="1" customHeight="1" x14ac:dyDescent="0.3">
      <c r="A134" s="114" t="s">
        <v>1072</v>
      </c>
      <c r="B134" s="114" t="s">
        <v>861</v>
      </c>
      <c r="C134" s="114" t="s">
        <v>1068</v>
      </c>
      <c r="D134" s="114" t="s">
        <v>437</v>
      </c>
      <c r="E134" s="115" t="str">
        <f t="shared" si="2"/>
        <v>3 Jahr(e)</v>
      </c>
      <c r="F134" s="114" t="s">
        <v>874</v>
      </c>
      <c r="G134" s="114" t="s">
        <v>1073</v>
      </c>
      <c r="H134" s="114" t="s">
        <v>425</v>
      </c>
      <c r="I134" s="114" t="s">
        <v>440</v>
      </c>
      <c r="J134" s="114" t="s">
        <v>1070</v>
      </c>
      <c r="K134" s="115" t="s">
        <v>428</v>
      </c>
      <c r="L134" s="114" t="s">
        <v>429</v>
      </c>
      <c r="M134" s="114" t="s">
        <v>430</v>
      </c>
      <c r="N134" s="114" t="s">
        <v>1074</v>
      </c>
      <c r="O134" s="114" t="s">
        <v>432</v>
      </c>
      <c r="P134" s="114" t="s">
        <v>472</v>
      </c>
      <c r="Q134" s="116">
        <v>42102</v>
      </c>
    </row>
    <row r="135" spans="1:17" ht="14.4" hidden="1" customHeight="1" x14ac:dyDescent="0.3">
      <c r="A135" s="114" t="s">
        <v>1075</v>
      </c>
      <c r="B135" s="114" t="s">
        <v>752</v>
      </c>
      <c r="C135" s="114" t="s">
        <v>1076</v>
      </c>
      <c r="D135" s="114" t="s">
        <v>437</v>
      </c>
      <c r="E135" s="115" t="str">
        <f t="shared" si="2"/>
        <v>3 Jahr(e)</v>
      </c>
      <c r="F135" s="114" t="s">
        <v>1077</v>
      </c>
      <c r="G135" s="114" t="s">
        <v>1078</v>
      </c>
      <c r="H135" s="114" t="s">
        <v>425</v>
      </c>
      <c r="I135" s="114" t="s">
        <v>426</v>
      </c>
      <c r="J135" s="114" t="s">
        <v>1070</v>
      </c>
      <c r="K135" s="115" t="s">
        <v>428</v>
      </c>
      <c r="L135" s="114" t="s">
        <v>429</v>
      </c>
      <c r="M135" s="114" t="s">
        <v>430</v>
      </c>
      <c r="N135" s="114" t="s">
        <v>1079</v>
      </c>
      <c r="O135" s="114" t="s">
        <v>432</v>
      </c>
      <c r="P135" s="114" t="s">
        <v>472</v>
      </c>
      <c r="Q135" s="116">
        <v>42102</v>
      </c>
    </row>
    <row r="136" spans="1:17" ht="14.4" hidden="1" customHeight="1" x14ac:dyDescent="0.3">
      <c r="A136" s="114" t="s">
        <v>1080</v>
      </c>
      <c r="B136" s="114" t="s">
        <v>752</v>
      </c>
      <c r="C136" s="114" t="s">
        <v>1081</v>
      </c>
      <c r="D136" s="114" t="s">
        <v>437</v>
      </c>
      <c r="E136" s="115" t="str">
        <f t="shared" si="2"/>
        <v>3 Jahr(e)</v>
      </c>
      <c r="F136" s="114" t="s">
        <v>1082</v>
      </c>
      <c r="G136" s="114" t="s">
        <v>1083</v>
      </c>
      <c r="H136" s="114" t="s">
        <v>425</v>
      </c>
      <c r="I136" s="114" t="s">
        <v>426</v>
      </c>
      <c r="J136" s="114" t="s">
        <v>1070</v>
      </c>
      <c r="K136" s="115" t="s">
        <v>428</v>
      </c>
      <c r="L136" s="114" t="s">
        <v>429</v>
      </c>
      <c r="M136" s="114" t="s">
        <v>430</v>
      </c>
      <c r="N136" s="114" t="s">
        <v>1084</v>
      </c>
      <c r="O136" s="114" t="s">
        <v>432</v>
      </c>
      <c r="P136" s="114" t="s">
        <v>472</v>
      </c>
      <c r="Q136" s="116">
        <v>42102</v>
      </c>
    </row>
    <row r="137" spans="1:17" s="131" customFormat="1" ht="14.4" customHeight="1" x14ac:dyDescent="0.3">
      <c r="A137" s="128" t="s">
        <v>1085</v>
      </c>
      <c r="B137" s="128" t="s">
        <v>1086</v>
      </c>
      <c r="C137" s="128" t="s">
        <v>1087</v>
      </c>
      <c r="D137" s="128" t="s">
        <v>847</v>
      </c>
      <c r="E137" s="129" t="str">
        <f t="shared" si="2"/>
        <v>6 Jahr(e)</v>
      </c>
      <c r="F137" s="128" t="s">
        <v>713</v>
      </c>
      <c r="G137" s="128" t="s">
        <v>1088</v>
      </c>
      <c r="H137" s="128" t="s">
        <v>425</v>
      </c>
      <c r="I137" s="128" t="s">
        <v>440</v>
      </c>
      <c r="J137" s="128" t="s">
        <v>1089</v>
      </c>
      <c r="K137" s="129" t="s">
        <v>45</v>
      </c>
      <c r="L137" s="128" t="s">
        <v>429</v>
      </c>
      <c r="M137" s="128" t="s">
        <v>430</v>
      </c>
      <c r="N137" s="128" t="s">
        <v>1090</v>
      </c>
      <c r="O137" s="128" t="s">
        <v>432</v>
      </c>
      <c r="P137" s="128" t="s">
        <v>472</v>
      </c>
      <c r="Q137" s="130">
        <v>42102</v>
      </c>
    </row>
    <row r="138" spans="1:17" ht="14.4" customHeight="1" x14ac:dyDescent="0.3">
      <c r="A138" s="124" t="s">
        <v>1091</v>
      </c>
      <c r="B138" s="124" t="s">
        <v>474</v>
      </c>
      <c r="C138" s="124" t="s">
        <v>1092</v>
      </c>
      <c r="D138" s="124" t="s">
        <v>348</v>
      </c>
      <c r="E138" s="125" t="str">
        <f t="shared" si="2"/>
        <v>5 Jahr(e)</v>
      </c>
      <c r="F138" s="124" t="s">
        <v>1093</v>
      </c>
      <c r="G138" s="124" t="s">
        <v>1094</v>
      </c>
      <c r="H138" s="124" t="s">
        <v>425</v>
      </c>
      <c r="I138" s="124" t="s">
        <v>440</v>
      </c>
      <c r="J138" s="124" t="s">
        <v>1089</v>
      </c>
      <c r="K138" s="125" t="s">
        <v>45</v>
      </c>
      <c r="L138" s="124" t="s">
        <v>429</v>
      </c>
      <c r="M138" s="124" t="s">
        <v>430</v>
      </c>
      <c r="N138" s="124" t="s">
        <v>1095</v>
      </c>
      <c r="O138" s="124" t="s">
        <v>432</v>
      </c>
      <c r="P138" s="124" t="s">
        <v>472</v>
      </c>
      <c r="Q138" s="126">
        <v>42102</v>
      </c>
    </row>
    <row r="139" spans="1:17" ht="14.4" customHeight="1" x14ac:dyDescent="0.3">
      <c r="A139" s="124" t="s">
        <v>1096</v>
      </c>
      <c r="B139" s="124" t="s">
        <v>1097</v>
      </c>
      <c r="C139" s="124" t="s">
        <v>1098</v>
      </c>
      <c r="D139" s="124" t="s">
        <v>348</v>
      </c>
      <c r="E139" s="125" t="str">
        <f t="shared" si="2"/>
        <v>5 Jahr(e)</v>
      </c>
      <c r="F139" s="124" t="s">
        <v>1099</v>
      </c>
      <c r="G139" s="124" t="s">
        <v>1100</v>
      </c>
      <c r="H139" s="124" t="s">
        <v>425</v>
      </c>
      <c r="I139" s="124" t="s">
        <v>440</v>
      </c>
      <c r="J139" s="124" t="s">
        <v>1089</v>
      </c>
      <c r="K139" s="125" t="s">
        <v>45</v>
      </c>
      <c r="L139" s="124" t="s">
        <v>429</v>
      </c>
      <c r="M139" s="124" t="s">
        <v>430</v>
      </c>
      <c r="N139" s="124" t="s">
        <v>1101</v>
      </c>
      <c r="O139" s="124" t="s">
        <v>432</v>
      </c>
      <c r="P139" s="124" t="s">
        <v>472</v>
      </c>
      <c r="Q139" s="126">
        <v>42102</v>
      </c>
    </row>
    <row r="140" spans="1:17" s="131" customFormat="1" ht="14.4" customHeight="1" x14ac:dyDescent="0.3">
      <c r="A140" s="128" t="s">
        <v>1102</v>
      </c>
      <c r="B140" s="128" t="s">
        <v>420</v>
      </c>
      <c r="C140" s="128" t="s">
        <v>1103</v>
      </c>
      <c r="D140" s="128" t="s">
        <v>348</v>
      </c>
      <c r="E140" s="129" t="str">
        <f t="shared" si="2"/>
        <v>5 Jahr(e)</v>
      </c>
      <c r="F140" s="128" t="s">
        <v>1104</v>
      </c>
      <c r="G140" s="128" t="s">
        <v>1105</v>
      </c>
      <c r="H140" s="128" t="s">
        <v>425</v>
      </c>
      <c r="I140" s="128" t="s">
        <v>426</v>
      </c>
      <c r="J140" s="128" t="s">
        <v>1089</v>
      </c>
      <c r="K140" s="129" t="s">
        <v>45</v>
      </c>
      <c r="L140" s="128" t="s">
        <v>429</v>
      </c>
      <c r="M140" s="128" t="s">
        <v>430</v>
      </c>
      <c r="N140" s="128" t="s">
        <v>1106</v>
      </c>
      <c r="O140" s="128" t="s">
        <v>432</v>
      </c>
      <c r="P140" s="128" t="s">
        <v>472</v>
      </c>
      <c r="Q140" s="130">
        <v>42102</v>
      </c>
    </row>
    <row r="141" spans="1:17" ht="14.4" customHeight="1" x14ac:dyDescent="0.3">
      <c r="A141" s="124" t="s">
        <v>1107</v>
      </c>
      <c r="B141" s="124" t="s">
        <v>779</v>
      </c>
      <c r="C141" s="124" t="s">
        <v>1915</v>
      </c>
      <c r="D141" s="124" t="s">
        <v>348</v>
      </c>
      <c r="E141" s="125" t="str">
        <f t="shared" si="2"/>
        <v>5 Jahr(e)</v>
      </c>
      <c r="F141" s="124" t="s">
        <v>781</v>
      </c>
      <c r="G141" s="124" t="s">
        <v>1108</v>
      </c>
      <c r="H141" s="124" t="s">
        <v>425</v>
      </c>
      <c r="I141" s="124" t="s">
        <v>440</v>
      </c>
      <c r="J141" s="124" t="s">
        <v>1089</v>
      </c>
      <c r="K141" s="125" t="s">
        <v>45</v>
      </c>
      <c r="L141" s="124" t="s">
        <v>429</v>
      </c>
      <c r="M141" s="124" t="s">
        <v>430</v>
      </c>
      <c r="N141" s="124" t="s">
        <v>1109</v>
      </c>
      <c r="O141" s="124" t="s">
        <v>432</v>
      </c>
      <c r="P141" s="124" t="s">
        <v>472</v>
      </c>
      <c r="Q141" s="126">
        <v>42102</v>
      </c>
    </row>
    <row r="142" spans="1:17" ht="14.4" customHeight="1" x14ac:dyDescent="0.3">
      <c r="A142" s="124" t="s">
        <v>1110</v>
      </c>
      <c r="B142" s="124" t="s">
        <v>779</v>
      </c>
      <c r="C142" s="124" t="s">
        <v>1916</v>
      </c>
      <c r="D142" s="124" t="s">
        <v>348</v>
      </c>
      <c r="E142" s="125" t="str">
        <f t="shared" si="2"/>
        <v>5 Jahr(e)</v>
      </c>
      <c r="F142" s="124" t="s">
        <v>781</v>
      </c>
      <c r="G142" s="124" t="s">
        <v>1111</v>
      </c>
      <c r="H142" s="124" t="s">
        <v>425</v>
      </c>
      <c r="I142" s="124" t="s">
        <v>440</v>
      </c>
      <c r="J142" s="124" t="s">
        <v>1089</v>
      </c>
      <c r="K142" s="125" t="s">
        <v>45</v>
      </c>
      <c r="L142" s="124" t="s">
        <v>429</v>
      </c>
      <c r="M142" s="124" t="s">
        <v>430</v>
      </c>
      <c r="N142" s="124" t="s">
        <v>1112</v>
      </c>
      <c r="O142" s="124" t="s">
        <v>432</v>
      </c>
      <c r="P142" s="124" t="s">
        <v>472</v>
      </c>
      <c r="Q142" s="126">
        <v>42102</v>
      </c>
    </row>
    <row r="143" spans="1:17" s="131" customFormat="1" ht="14.4" customHeight="1" x14ac:dyDescent="0.3">
      <c r="A143" s="128" t="s">
        <v>1113</v>
      </c>
      <c r="B143" s="128" t="s">
        <v>420</v>
      </c>
      <c r="C143" s="128" t="s">
        <v>1114</v>
      </c>
      <c r="D143" s="128" t="s">
        <v>348</v>
      </c>
      <c r="E143" s="129" t="str">
        <f t="shared" si="2"/>
        <v>5 Jahr(e)</v>
      </c>
      <c r="F143" s="128" t="s">
        <v>1104</v>
      </c>
      <c r="G143" s="128" t="s">
        <v>1115</v>
      </c>
      <c r="H143" s="128" t="s">
        <v>425</v>
      </c>
      <c r="I143" s="128" t="s">
        <v>426</v>
      </c>
      <c r="J143" s="128" t="s">
        <v>1089</v>
      </c>
      <c r="K143" s="129" t="s">
        <v>45</v>
      </c>
      <c r="L143" s="128" t="s">
        <v>429</v>
      </c>
      <c r="M143" s="128" t="s">
        <v>430</v>
      </c>
      <c r="N143" s="128" t="s">
        <v>1116</v>
      </c>
      <c r="O143" s="128" t="s">
        <v>432</v>
      </c>
      <c r="P143" s="128" t="s">
        <v>472</v>
      </c>
      <c r="Q143" s="130">
        <v>42102</v>
      </c>
    </row>
    <row r="144" spans="1:17" ht="14.4" customHeight="1" x14ac:dyDescent="0.3">
      <c r="A144" s="128" t="s">
        <v>1117</v>
      </c>
      <c r="B144" s="128" t="s">
        <v>474</v>
      </c>
      <c r="C144" s="128" t="s">
        <v>1118</v>
      </c>
      <c r="D144" s="128" t="s">
        <v>422</v>
      </c>
      <c r="E144" s="129" t="str">
        <f t="shared" si="2"/>
        <v>4 Jahr(e)</v>
      </c>
      <c r="F144" s="128" t="s">
        <v>1119</v>
      </c>
      <c r="G144" s="128" t="s">
        <v>293</v>
      </c>
      <c r="H144" s="128" t="s">
        <v>425</v>
      </c>
      <c r="I144" s="128" t="s">
        <v>440</v>
      </c>
      <c r="J144" s="128" t="s">
        <v>1089</v>
      </c>
      <c r="K144" s="129" t="s">
        <v>45</v>
      </c>
      <c r="L144" s="128" t="s">
        <v>429</v>
      </c>
      <c r="M144" s="128" t="s">
        <v>430</v>
      </c>
      <c r="N144" s="128" t="s">
        <v>1120</v>
      </c>
      <c r="O144" s="128" t="s">
        <v>432</v>
      </c>
      <c r="P144" s="128" t="s">
        <v>472</v>
      </c>
      <c r="Q144" s="130">
        <v>42102</v>
      </c>
    </row>
    <row r="145" spans="1:17" ht="14.4" customHeight="1" x14ac:dyDescent="0.3">
      <c r="A145" s="124" t="s">
        <v>1121</v>
      </c>
      <c r="B145" s="124" t="s">
        <v>474</v>
      </c>
      <c r="C145" s="124" t="s">
        <v>1122</v>
      </c>
      <c r="D145" s="124" t="s">
        <v>422</v>
      </c>
      <c r="E145" s="125" t="str">
        <f t="shared" si="2"/>
        <v>4 Jahr(e)</v>
      </c>
      <c r="F145" s="124" t="s">
        <v>483</v>
      </c>
      <c r="G145" s="124" t="s">
        <v>296</v>
      </c>
      <c r="H145" s="124" t="s">
        <v>425</v>
      </c>
      <c r="I145" s="124" t="s">
        <v>440</v>
      </c>
      <c r="J145" s="124" t="s">
        <v>1089</v>
      </c>
      <c r="K145" s="125" t="s">
        <v>45</v>
      </c>
      <c r="L145" s="124" t="s">
        <v>429</v>
      </c>
      <c r="M145" s="124" t="s">
        <v>430</v>
      </c>
      <c r="N145" s="124" t="s">
        <v>1123</v>
      </c>
      <c r="O145" s="124" t="s">
        <v>432</v>
      </c>
      <c r="P145" s="124" t="s">
        <v>472</v>
      </c>
      <c r="Q145" s="126">
        <v>42102</v>
      </c>
    </row>
    <row r="146" spans="1:17" ht="14.4" customHeight="1" x14ac:dyDescent="0.3">
      <c r="A146" s="124" t="s">
        <v>1124</v>
      </c>
      <c r="B146" s="124" t="s">
        <v>435</v>
      </c>
      <c r="C146" s="124" t="s">
        <v>1125</v>
      </c>
      <c r="D146" s="124" t="s">
        <v>422</v>
      </c>
      <c r="E146" s="125" t="str">
        <f t="shared" si="2"/>
        <v>4 Jahr(e)</v>
      </c>
      <c r="F146" s="124" t="s">
        <v>1126</v>
      </c>
      <c r="G146" s="124" t="s">
        <v>1127</v>
      </c>
      <c r="H146" s="124" t="s">
        <v>425</v>
      </c>
      <c r="I146" s="124" t="s">
        <v>440</v>
      </c>
      <c r="J146" s="124" t="s">
        <v>1089</v>
      </c>
      <c r="K146" s="125" t="s">
        <v>45</v>
      </c>
      <c r="L146" s="124" t="s">
        <v>429</v>
      </c>
      <c r="M146" s="124" t="s">
        <v>430</v>
      </c>
      <c r="N146" s="124" t="s">
        <v>1128</v>
      </c>
      <c r="O146" s="124" t="s">
        <v>432</v>
      </c>
      <c r="P146" s="124" t="s">
        <v>472</v>
      </c>
      <c r="Q146" s="126">
        <v>42102</v>
      </c>
    </row>
    <row r="147" spans="1:17" ht="14.4" customHeight="1" x14ac:dyDescent="0.3">
      <c r="A147" s="124" t="s">
        <v>1129</v>
      </c>
      <c r="B147" s="124" t="s">
        <v>435</v>
      </c>
      <c r="C147" s="124" t="s">
        <v>1130</v>
      </c>
      <c r="D147" s="124" t="s">
        <v>422</v>
      </c>
      <c r="E147" s="125" t="str">
        <f t="shared" si="2"/>
        <v>4 Jahr(e)</v>
      </c>
      <c r="F147" s="124" t="s">
        <v>504</v>
      </c>
      <c r="G147" s="124" t="s">
        <v>1131</v>
      </c>
      <c r="H147" s="124" t="s">
        <v>425</v>
      </c>
      <c r="I147" s="124" t="s">
        <v>440</v>
      </c>
      <c r="J147" s="124" t="s">
        <v>1089</v>
      </c>
      <c r="K147" s="125" t="s">
        <v>45</v>
      </c>
      <c r="L147" s="124" t="s">
        <v>429</v>
      </c>
      <c r="M147" s="124" t="s">
        <v>430</v>
      </c>
      <c r="N147" s="124" t="s">
        <v>1132</v>
      </c>
      <c r="O147" s="124" t="s">
        <v>432</v>
      </c>
      <c r="P147" s="124" t="s">
        <v>472</v>
      </c>
      <c r="Q147" s="126">
        <v>42102</v>
      </c>
    </row>
    <row r="148" spans="1:17" ht="14.4" customHeight="1" x14ac:dyDescent="0.3">
      <c r="A148" s="114" t="s">
        <v>1133</v>
      </c>
      <c r="B148" s="114" t="s">
        <v>435</v>
      </c>
      <c r="C148" s="114" t="s">
        <v>139</v>
      </c>
      <c r="D148" s="114" t="s">
        <v>437</v>
      </c>
      <c r="E148" s="115" t="str">
        <f t="shared" si="2"/>
        <v>3 Jahr(e)</v>
      </c>
      <c r="F148" s="114" t="s">
        <v>444</v>
      </c>
      <c r="G148" s="114" t="s">
        <v>287</v>
      </c>
      <c r="H148" s="114" t="s">
        <v>425</v>
      </c>
      <c r="I148" s="114" t="s">
        <v>440</v>
      </c>
      <c r="J148" s="114" t="s">
        <v>1089</v>
      </c>
      <c r="K148" s="115" t="s">
        <v>45</v>
      </c>
      <c r="L148" s="114" t="s">
        <v>429</v>
      </c>
      <c r="M148" s="114" t="s">
        <v>430</v>
      </c>
      <c r="N148" s="114" t="s">
        <v>1134</v>
      </c>
      <c r="O148" s="114" t="s">
        <v>432</v>
      </c>
      <c r="P148" s="114" t="s">
        <v>472</v>
      </c>
      <c r="Q148" s="116">
        <v>42102</v>
      </c>
    </row>
    <row r="149" spans="1:17" ht="14.4" customHeight="1" x14ac:dyDescent="0.3">
      <c r="A149" s="114" t="s">
        <v>1135</v>
      </c>
      <c r="B149" s="114" t="s">
        <v>435</v>
      </c>
      <c r="C149" s="114" t="s">
        <v>1136</v>
      </c>
      <c r="D149" s="114" t="s">
        <v>437</v>
      </c>
      <c r="E149" s="115" t="str">
        <f t="shared" si="2"/>
        <v>3 Jahr(e)</v>
      </c>
      <c r="F149" s="114" t="s">
        <v>1137</v>
      </c>
      <c r="G149" s="114" t="s">
        <v>281</v>
      </c>
      <c r="H149" s="114" t="s">
        <v>425</v>
      </c>
      <c r="I149" s="114" t="s">
        <v>440</v>
      </c>
      <c r="J149" s="114" t="s">
        <v>1089</v>
      </c>
      <c r="K149" s="115" t="s">
        <v>45</v>
      </c>
      <c r="L149" s="114" t="s">
        <v>429</v>
      </c>
      <c r="M149" s="114" t="s">
        <v>430</v>
      </c>
      <c r="N149" s="114" t="s">
        <v>1138</v>
      </c>
      <c r="O149" s="114" t="s">
        <v>432</v>
      </c>
      <c r="P149" s="114" t="s">
        <v>472</v>
      </c>
      <c r="Q149" s="116">
        <v>42102</v>
      </c>
    </row>
    <row r="150" spans="1:17" ht="14.4" customHeight="1" x14ac:dyDescent="0.3">
      <c r="A150" s="114" t="s">
        <v>1139</v>
      </c>
      <c r="B150" s="114" t="s">
        <v>1140</v>
      </c>
      <c r="C150" s="114" t="s">
        <v>1141</v>
      </c>
      <c r="D150" s="114" t="s">
        <v>437</v>
      </c>
      <c r="E150" s="115" t="str">
        <f t="shared" si="2"/>
        <v>3 Jahr(e)</v>
      </c>
      <c r="F150" s="114" t="s">
        <v>1142</v>
      </c>
      <c r="G150" s="114" t="s">
        <v>1143</v>
      </c>
      <c r="H150" s="114" t="s">
        <v>425</v>
      </c>
      <c r="I150" s="114" t="s">
        <v>426</v>
      </c>
      <c r="J150" s="114" t="s">
        <v>1089</v>
      </c>
      <c r="K150" s="115" t="s">
        <v>45</v>
      </c>
      <c r="L150" s="114" t="s">
        <v>429</v>
      </c>
      <c r="M150" s="114" t="s">
        <v>430</v>
      </c>
      <c r="N150" s="114" t="s">
        <v>1144</v>
      </c>
      <c r="O150" s="114" t="s">
        <v>432</v>
      </c>
      <c r="P150" s="114" t="s">
        <v>472</v>
      </c>
      <c r="Q150" s="116">
        <v>42102</v>
      </c>
    </row>
    <row r="151" spans="1:17" ht="14.4" customHeight="1" x14ac:dyDescent="0.3">
      <c r="A151" s="114" t="s">
        <v>1145</v>
      </c>
      <c r="B151" s="114" t="s">
        <v>512</v>
      </c>
      <c r="C151" s="114" t="s">
        <v>1146</v>
      </c>
      <c r="D151" s="114" t="s">
        <v>437</v>
      </c>
      <c r="E151" s="115" t="str">
        <f t="shared" si="2"/>
        <v>3 Jahr(e)</v>
      </c>
      <c r="F151" s="114" t="s">
        <v>1147</v>
      </c>
      <c r="G151" s="114" t="s">
        <v>307</v>
      </c>
      <c r="H151" s="114" t="s">
        <v>425</v>
      </c>
      <c r="I151" s="114" t="s">
        <v>440</v>
      </c>
      <c r="J151" s="114" t="s">
        <v>1089</v>
      </c>
      <c r="K151" s="115" t="s">
        <v>45</v>
      </c>
      <c r="L151" s="114" t="s">
        <v>429</v>
      </c>
      <c r="M151" s="114" t="s">
        <v>430</v>
      </c>
      <c r="N151" s="114" t="s">
        <v>1148</v>
      </c>
      <c r="O151" s="114" t="s">
        <v>432</v>
      </c>
      <c r="P151" s="114" t="s">
        <v>472</v>
      </c>
      <c r="Q151" s="116">
        <v>42102</v>
      </c>
    </row>
    <row r="152" spans="1:17" ht="14.4" customHeight="1" x14ac:dyDescent="0.3">
      <c r="A152" s="114" t="s">
        <v>1149</v>
      </c>
      <c r="B152" s="114" t="s">
        <v>512</v>
      </c>
      <c r="C152" s="114" t="s">
        <v>1150</v>
      </c>
      <c r="D152" s="114" t="s">
        <v>437</v>
      </c>
      <c r="E152" s="115" t="str">
        <f t="shared" si="2"/>
        <v>3 Jahr(e)</v>
      </c>
      <c r="F152" s="114" t="s">
        <v>1151</v>
      </c>
      <c r="G152" s="114" t="s">
        <v>1152</v>
      </c>
      <c r="H152" s="114" t="s">
        <v>425</v>
      </c>
      <c r="I152" s="114" t="s">
        <v>440</v>
      </c>
      <c r="J152" s="114" t="s">
        <v>1089</v>
      </c>
      <c r="K152" s="115" t="s">
        <v>45</v>
      </c>
      <c r="L152" s="114" t="s">
        <v>429</v>
      </c>
      <c r="M152" s="114" t="s">
        <v>430</v>
      </c>
      <c r="N152" s="114" t="s">
        <v>1153</v>
      </c>
      <c r="O152" s="114" t="s">
        <v>432</v>
      </c>
      <c r="P152" s="114" t="s">
        <v>472</v>
      </c>
      <c r="Q152" s="116">
        <v>42102</v>
      </c>
    </row>
    <row r="153" spans="1:17" ht="14.4" customHeight="1" x14ac:dyDescent="0.3">
      <c r="A153" s="114" t="s">
        <v>1154</v>
      </c>
      <c r="B153" s="114" t="s">
        <v>671</v>
      </c>
      <c r="C153" s="114" t="s">
        <v>1155</v>
      </c>
      <c r="D153" s="114" t="s">
        <v>437</v>
      </c>
      <c r="E153" s="115" t="str">
        <f t="shared" si="2"/>
        <v>3 Jahr(e)</v>
      </c>
      <c r="F153" s="114" t="s">
        <v>700</v>
      </c>
      <c r="G153" s="114" t="s">
        <v>1156</v>
      </c>
      <c r="H153" s="114" t="s">
        <v>425</v>
      </c>
      <c r="I153" s="114" t="s">
        <v>440</v>
      </c>
      <c r="J153" s="114" t="s">
        <v>1089</v>
      </c>
      <c r="K153" s="115" t="s">
        <v>45</v>
      </c>
      <c r="L153" s="114" t="s">
        <v>429</v>
      </c>
      <c r="M153" s="114" t="s">
        <v>430</v>
      </c>
      <c r="N153" s="114" t="s">
        <v>1157</v>
      </c>
      <c r="O153" s="114" t="s">
        <v>432</v>
      </c>
      <c r="P153" s="114" t="s">
        <v>472</v>
      </c>
      <c r="Q153" s="116">
        <v>42102</v>
      </c>
    </row>
    <row r="154" spans="1:17" ht="14.4" customHeight="1" x14ac:dyDescent="0.3">
      <c r="A154" s="114" t="s">
        <v>1158</v>
      </c>
      <c r="B154" s="114" t="s">
        <v>512</v>
      </c>
      <c r="C154" s="114" t="s">
        <v>1159</v>
      </c>
      <c r="D154" s="114" t="s">
        <v>454</v>
      </c>
      <c r="E154" s="115" t="str">
        <f t="shared" si="2"/>
        <v>2 Jahr(e)</v>
      </c>
      <c r="F154" s="114" t="s">
        <v>1160</v>
      </c>
      <c r="G154" s="114" t="s">
        <v>1161</v>
      </c>
      <c r="H154" s="114" t="s">
        <v>425</v>
      </c>
      <c r="I154" s="114" t="s">
        <v>440</v>
      </c>
      <c r="J154" s="114" t="s">
        <v>1089</v>
      </c>
      <c r="K154" s="115" t="s">
        <v>45</v>
      </c>
      <c r="L154" s="114" t="s">
        <v>429</v>
      </c>
      <c r="M154" s="114" t="s">
        <v>430</v>
      </c>
      <c r="N154" s="114" t="s">
        <v>1162</v>
      </c>
      <c r="O154" s="114" t="s">
        <v>432</v>
      </c>
      <c r="P154" s="114" t="s">
        <v>472</v>
      </c>
      <c r="Q154" s="116">
        <v>42102</v>
      </c>
    </row>
    <row r="155" spans="1:17" ht="14.4" customHeight="1" x14ac:dyDescent="0.3">
      <c r="A155" s="114" t="s">
        <v>1163</v>
      </c>
      <c r="B155" s="114" t="s">
        <v>518</v>
      </c>
      <c r="C155" s="114" t="s">
        <v>1164</v>
      </c>
      <c r="D155" s="114" t="s">
        <v>454</v>
      </c>
      <c r="E155" s="115" t="str">
        <f t="shared" si="2"/>
        <v>2 Jahr(e)</v>
      </c>
      <c r="F155" s="114" t="s">
        <v>1165</v>
      </c>
      <c r="G155" s="114" t="s">
        <v>1166</v>
      </c>
      <c r="H155" s="114" t="s">
        <v>425</v>
      </c>
      <c r="I155" s="114" t="s">
        <v>426</v>
      </c>
      <c r="J155" s="114" t="s">
        <v>1089</v>
      </c>
      <c r="K155" s="115" t="s">
        <v>45</v>
      </c>
      <c r="L155" s="114" t="s">
        <v>429</v>
      </c>
      <c r="M155" s="114" t="s">
        <v>430</v>
      </c>
      <c r="N155" s="114" t="s">
        <v>1167</v>
      </c>
      <c r="O155" s="114" t="s">
        <v>432</v>
      </c>
      <c r="P155" s="114" t="s">
        <v>472</v>
      </c>
      <c r="Q155" s="116">
        <v>42102</v>
      </c>
    </row>
    <row r="156" spans="1:17" ht="14.4" customHeight="1" x14ac:dyDescent="0.3">
      <c r="A156" s="114" t="s">
        <v>1168</v>
      </c>
      <c r="B156" s="114" t="s">
        <v>518</v>
      </c>
      <c r="C156" s="114" t="s">
        <v>1169</v>
      </c>
      <c r="D156" s="114" t="s">
        <v>454</v>
      </c>
      <c r="E156" s="115" t="str">
        <f t="shared" si="2"/>
        <v>2 Jahr(e)</v>
      </c>
      <c r="F156" s="114" t="s">
        <v>1170</v>
      </c>
      <c r="G156" s="114" t="s">
        <v>335</v>
      </c>
      <c r="H156" s="114" t="s">
        <v>425</v>
      </c>
      <c r="I156" s="114" t="s">
        <v>426</v>
      </c>
      <c r="J156" s="114" t="s">
        <v>1089</v>
      </c>
      <c r="K156" s="115" t="s">
        <v>45</v>
      </c>
      <c r="L156" s="114" t="s">
        <v>429</v>
      </c>
      <c r="M156" s="114" t="s">
        <v>430</v>
      </c>
      <c r="N156" s="114" t="s">
        <v>1171</v>
      </c>
      <c r="O156" s="114" t="s">
        <v>432</v>
      </c>
      <c r="P156" s="114" t="s">
        <v>472</v>
      </c>
      <c r="Q156" s="116">
        <v>42102</v>
      </c>
    </row>
    <row r="157" spans="1:17" ht="14.4" customHeight="1" x14ac:dyDescent="0.3">
      <c r="A157" s="114" t="s">
        <v>1172</v>
      </c>
      <c r="B157" s="114" t="s">
        <v>512</v>
      </c>
      <c r="C157" s="114" t="s">
        <v>1173</v>
      </c>
      <c r="D157" s="114" t="s">
        <v>454</v>
      </c>
      <c r="E157" s="115" t="str">
        <f t="shared" si="2"/>
        <v>2 Jahr(e)</v>
      </c>
      <c r="F157" s="114" t="s">
        <v>693</v>
      </c>
      <c r="G157" s="114" t="s">
        <v>342</v>
      </c>
      <c r="H157" s="114" t="s">
        <v>425</v>
      </c>
      <c r="I157" s="114" t="s">
        <v>440</v>
      </c>
      <c r="J157" s="114" t="s">
        <v>1089</v>
      </c>
      <c r="K157" s="115" t="s">
        <v>45</v>
      </c>
      <c r="L157" s="114" t="s">
        <v>429</v>
      </c>
      <c r="M157" s="114" t="s">
        <v>430</v>
      </c>
      <c r="N157" s="114" t="s">
        <v>1174</v>
      </c>
      <c r="O157" s="114" t="s">
        <v>432</v>
      </c>
      <c r="P157" s="114" t="s">
        <v>472</v>
      </c>
      <c r="Q157" s="116">
        <v>42102</v>
      </c>
    </row>
    <row r="158" spans="1:17" ht="14.4" customHeight="1" x14ac:dyDescent="0.3">
      <c r="A158" s="114" t="s">
        <v>1175</v>
      </c>
      <c r="B158" s="114" t="s">
        <v>518</v>
      </c>
      <c r="C158" s="114" t="s">
        <v>1176</v>
      </c>
      <c r="D158" s="114" t="s">
        <v>461</v>
      </c>
      <c r="E158" s="115" t="str">
        <f t="shared" si="2"/>
        <v>1 Jahr(e)</v>
      </c>
      <c r="F158" s="114" t="s">
        <v>526</v>
      </c>
      <c r="G158" s="114" t="s">
        <v>369</v>
      </c>
      <c r="H158" s="114" t="s">
        <v>425</v>
      </c>
      <c r="I158" s="114" t="s">
        <v>426</v>
      </c>
      <c r="J158" s="114" t="s">
        <v>1089</v>
      </c>
      <c r="K158" s="115" t="s">
        <v>45</v>
      </c>
      <c r="L158" s="114" t="s">
        <v>429</v>
      </c>
      <c r="M158" s="114" t="s">
        <v>430</v>
      </c>
      <c r="N158" s="114" t="s">
        <v>1177</v>
      </c>
      <c r="O158" s="114" t="s">
        <v>432</v>
      </c>
      <c r="P158" s="114" t="s">
        <v>472</v>
      </c>
      <c r="Q158" s="116">
        <v>42102</v>
      </c>
    </row>
    <row r="159" spans="1:17" ht="14.4" customHeight="1" x14ac:dyDescent="0.3">
      <c r="A159" s="114" t="s">
        <v>1178</v>
      </c>
      <c r="B159" s="114" t="s">
        <v>1179</v>
      </c>
      <c r="C159" s="114" t="s">
        <v>472</v>
      </c>
      <c r="D159" s="114" t="s">
        <v>468</v>
      </c>
      <c r="E159" s="115" t="str">
        <f t="shared" si="2"/>
        <v>0 Jahr(e)</v>
      </c>
      <c r="F159" s="114" t="s">
        <v>804</v>
      </c>
      <c r="G159" s="114" t="s">
        <v>1180</v>
      </c>
      <c r="H159" s="114" t="s">
        <v>425</v>
      </c>
      <c r="I159" s="114" t="s">
        <v>440</v>
      </c>
      <c r="J159" s="114" t="s">
        <v>1089</v>
      </c>
      <c r="K159" s="115" t="s">
        <v>45</v>
      </c>
      <c r="L159" s="114" t="s">
        <v>429</v>
      </c>
      <c r="M159" s="114" t="s">
        <v>430</v>
      </c>
      <c r="N159" s="114" t="s">
        <v>1181</v>
      </c>
      <c r="O159" s="114" t="s">
        <v>432</v>
      </c>
      <c r="P159" s="114" t="s">
        <v>472</v>
      </c>
      <c r="Q159" s="116">
        <v>42102</v>
      </c>
    </row>
    <row r="160" spans="1:17" ht="14.4" customHeight="1" x14ac:dyDescent="0.3">
      <c r="A160" s="114" t="s">
        <v>1182</v>
      </c>
      <c r="B160" s="114" t="s">
        <v>1183</v>
      </c>
      <c r="C160" s="114" t="s">
        <v>1184</v>
      </c>
      <c r="D160" s="114" t="s">
        <v>461</v>
      </c>
      <c r="E160" s="115" t="str">
        <f t="shared" si="2"/>
        <v>1 Jahr(e)</v>
      </c>
      <c r="F160" s="114" t="s">
        <v>1185</v>
      </c>
      <c r="G160" s="114" t="s">
        <v>358</v>
      </c>
      <c r="H160" s="114" t="s">
        <v>425</v>
      </c>
      <c r="I160" s="114" t="s">
        <v>440</v>
      </c>
      <c r="J160" s="114" t="s">
        <v>1089</v>
      </c>
      <c r="K160" s="115" t="s">
        <v>45</v>
      </c>
      <c r="L160" s="114" t="s">
        <v>429</v>
      </c>
      <c r="M160" s="114" t="s">
        <v>430</v>
      </c>
      <c r="N160" s="114" t="s">
        <v>1186</v>
      </c>
      <c r="O160" s="114" t="s">
        <v>432</v>
      </c>
      <c r="P160" s="114" t="s">
        <v>472</v>
      </c>
      <c r="Q160" s="116">
        <v>42102</v>
      </c>
    </row>
    <row r="161" spans="1:17" ht="14.4" customHeight="1" x14ac:dyDescent="0.3">
      <c r="A161" s="114" t="s">
        <v>1187</v>
      </c>
      <c r="B161" s="114" t="s">
        <v>1183</v>
      </c>
      <c r="C161" s="114" t="s">
        <v>1184</v>
      </c>
      <c r="D161" s="114" t="s">
        <v>461</v>
      </c>
      <c r="E161" s="115" t="str">
        <f t="shared" si="2"/>
        <v>1 Jahr(e)</v>
      </c>
      <c r="F161" s="114" t="s">
        <v>1185</v>
      </c>
      <c r="G161" s="114" t="s">
        <v>349</v>
      </c>
      <c r="H161" s="114" t="s">
        <v>425</v>
      </c>
      <c r="I161" s="114" t="s">
        <v>440</v>
      </c>
      <c r="J161" s="114" t="s">
        <v>1089</v>
      </c>
      <c r="K161" s="115" t="s">
        <v>45</v>
      </c>
      <c r="L161" s="114" t="s">
        <v>429</v>
      </c>
      <c r="M161" s="114" t="s">
        <v>430</v>
      </c>
      <c r="N161" s="114" t="s">
        <v>1188</v>
      </c>
      <c r="O161" s="114" t="s">
        <v>432</v>
      </c>
      <c r="P161" s="114" t="s">
        <v>472</v>
      </c>
      <c r="Q161" s="116">
        <v>42102</v>
      </c>
    </row>
    <row r="162" spans="1:17" ht="14.4" customHeight="1" x14ac:dyDescent="0.3">
      <c r="A162" s="114" t="s">
        <v>1189</v>
      </c>
      <c r="B162" s="114" t="s">
        <v>1183</v>
      </c>
      <c r="C162" s="114" t="s">
        <v>1184</v>
      </c>
      <c r="D162" s="114" t="s">
        <v>461</v>
      </c>
      <c r="E162" s="115" t="str">
        <f t="shared" si="2"/>
        <v>1 Jahr(e)</v>
      </c>
      <c r="F162" s="114" t="s">
        <v>1185</v>
      </c>
      <c r="G162" s="114" t="s">
        <v>359</v>
      </c>
      <c r="H162" s="114" t="s">
        <v>425</v>
      </c>
      <c r="I162" s="114" t="s">
        <v>440</v>
      </c>
      <c r="J162" s="114" t="s">
        <v>1089</v>
      </c>
      <c r="K162" s="115" t="s">
        <v>45</v>
      </c>
      <c r="L162" s="114" t="s">
        <v>429</v>
      </c>
      <c r="M162" s="114" t="s">
        <v>430</v>
      </c>
      <c r="N162" s="114" t="s">
        <v>1190</v>
      </c>
      <c r="O162" s="114" t="s">
        <v>432</v>
      </c>
      <c r="P162" s="114" t="s">
        <v>472</v>
      </c>
      <c r="Q162" s="116">
        <v>42102</v>
      </c>
    </row>
    <row r="163" spans="1:17" ht="14.4" customHeight="1" x14ac:dyDescent="0.3">
      <c r="A163" s="114" t="s">
        <v>1191</v>
      </c>
      <c r="B163" s="114" t="s">
        <v>1183</v>
      </c>
      <c r="C163" s="114" t="s">
        <v>1184</v>
      </c>
      <c r="D163" s="114" t="s">
        <v>461</v>
      </c>
      <c r="E163" s="115" t="str">
        <f t="shared" si="2"/>
        <v>1 Jahr(e)</v>
      </c>
      <c r="F163" s="114" t="s">
        <v>1185</v>
      </c>
      <c r="G163" s="114" t="s">
        <v>1192</v>
      </c>
      <c r="H163" s="114" t="s">
        <v>425</v>
      </c>
      <c r="I163" s="114" t="s">
        <v>440</v>
      </c>
      <c r="J163" s="114" t="s">
        <v>1089</v>
      </c>
      <c r="K163" s="115" t="s">
        <v>45</v>
      </c>
      <c r="L163" s="114" t="s">
        <v>429</v>
      </c>
      <c r="M163" s="114" t="s">
        <v>430</v>
      </c>
      <c r="N163" s="114" t="s">
        <v>1193</v>
      </c>
      <c r="O163" s="114" t="s">
        <v>432</v>
      </c>
      <c r="P163" s="114" t="s">
        <v>472</v>
      </c>
      <c r="Q163" s="116">
        <v>42102</v>
      </c>
    </row>
    <row r="164" spans="1:17" ht="14.4" customHeight="1" x14ac:dyDescent="0.3">
      <c r="A164" s="114" t="s">
        <v>1194</v>
      </c>
      <c r="B164" s="114" t="s">
        <v>698</v>
      </c>
      <c r="C164" s="114" t="s">
        <v>375</v>
      </c>
      <c r="D164" s="114" t="s">
        <v>461</v>
      </c>
      <c r="E164" s="115" t="str">
        <f t="shared" si="2"/>
        <v>1 Jahr(e)</v>
      </c>
      <c r="F164" s="114" t="s">
        <v>1195</v>
      </c>
      <c r="G164" s="114" t="s">
        <v>390</v>
      </c>
      <c r="H164" s="114" t="s">
        <v>425</v>
      </c>
      <c r="I164" s="114" t="s">
        <v>440</v>
      </c>
      <c r="J164" s="114" t="s">
        <v>1089</v>
      </c>
      <c r="K164" s="115" t="s">
        <v>45</v>
      </c>
      <c r="L164" s="114" t="s">
        <v>429</v>
      </c>
      <c r="M164" s="114" t="s">
        <v>430</v>
      </c>
      <c r="N164" s="114" t="s">
        <v>1196</v>
      </c>
      <c r="O164" s="114" t="s">
        <v>432</v>
      </c>
      <c r="P164" s="114" t="s">
        <v>472</v>
      </c>
      <c r="Q164" s="116">
        <v>42102</v>
      </c>
    </row>
    <row r="165" spans="1:17" ht="14.4" customHeight="1" x14ac:dyDescent="0.3">
      <c r="A165" s="114" t="s">
        <v>1197</v>
      </c>
      <c r="B165" s="114" t="s">
        <v>698</v>
      </c>
      <c r="C165" s="114" t="s">
        <v>375</v>
      </c>
      <c r="D165" s="114" t="s">
        <v>461</v>
      </c>
      <c r="E165" s="115" t="str">
        <f t="shared" si="2"/>
        <v>1 Jahr(e)</v>
      </c>
      <c r="F165" s="114" t="s">
        <v>1195</v>
      </c>
      <c r="G165" s="114" t="s">
        <v>388</v>
      </c>
      <c r="H165" s="114" t="s">
        <v>425</v>
      </c>
      <c r="I165" s="114" t="s">
        <v>440</v>
      </c>
      <c r="J165" s="114" t="s">
        <v>1089</v>
      </c>
      <c r="K165" s="115" t="s">
        <v>45</v>
      </c>
      <c r="L165" s="114" t="s">
        <v>429</v>
      </c>
      <c r="M165" s="114" t="s">
        <v>430</v>
      </c>
      <c r="N165" s="114" t="s">
        <v>1198</v>
      </c>
      <c r="O165" s="114" t="s">
        <v>432</v>
      </c>
      <c r="P165" s="114" t="s">
        <v>472</v>
      </c>
      <c r="Q165" s="116">
        <v>42102</v>
      </c>
    </row>
    <row r="166" spans="1:17" ht="14.4" customHeight="1" x14ac:dyDescent="0.3">
      <c r="A166" s="114" t="s">
        <v>1199</v>
      </c>
      <c r="B166" s="114" t="s">
        <v>698</v>
      </c>
      <c r="C166" s="114" t="s">
        <v>375</v>
      </c>
      <c r="D166" s="114" t="s">
        <v>461</v>
      </c>
      <c r="E166" s="115" t="str">
        <f t="shared" si="2"/>
        <v>1 Jahr(e)</v>
      </c>
      <c r="F166" s="114" t="s">
        <v>1195</v>
      </c>
      <c r="G166" s="114" t="s">
        <v>396</v>
      </c>
      <c r="H166" s="114" t="s">
        <v>425</v>
      </c>
      <c r="I166" s="114" t="s">
        <v>440</v>
      </c>
      <c r="J166" s="114" t="s">
        <v>1089</v>
      </c>
      <c r="K166" s="115" t="s">
        <v>45</v>
      </c>
      <c r="L166" s="114" t="s">
        <v>429</v>
      </c>
      <c r="M166" s="114" t="s">
        <v>430</v>
      </c>
      <c r="N166" s="114" t="s">
        <v>1200</v>
      </c>
      <c r="O166" s="114" t="s">
        <v>432</v>
      </c>
      <c r="P166" s="114" t="s">
        <v>472</v>
      </c>
      <c r="Q166" s="116">
        <v>42102</v>
      </c>
    </row>
    <row r="167" spans="1:17" ht="14.4" customHeight="1" x14ac:dyDescent="0.3">
      <c r="A167" s="114" t="s">
        <v>1201</v>
      </c>
      <c r="B167" s="114" t="s">
        <v>698</v>
      </c>
      <c r="C167" s="114" t="s">
        <v>375</v>
      </c>
      <c r="D167" s="114" t="s">
        <v>461</v>
      </c>
      <c r="E167" s="115" t="str">
        <f t="shared" si="2"/>
        <v>1 Jahr(e)</v>
      </c>
      <c r="F167" s="114" t="s">
        <v>1195</v>
      </c>
      <c r="G167" s="114" t="s">
        <v>399</v>
      </c>
      <c r="H167" s="114" t="s">
        <v>425</v>
      </c>
      <c r="I167" s="114" t="s">
        <v>440</v>
      </c>
      <c r="J167" s="114" t="s">
        <v>1089</v>
      </c>
      <c r="K167" s="115" t="s">
        <v>45</v>
      </c>
      <c r="L167" s="114" t="s">
        <v>429</v>
      </c>
      <c r="M167" s="114" t="s">
        <v>430</v>
      </c>
      <c r="N167" s="114" t="s">
        <v>1202</v>
      </c>
      <c r="O167" s="114" t="s">
        <v>432</v>
      </c>
      <c r="P167" s="114" t="s">
        <v>472</v>
      </c>
      <c r="Q167" s="116">
        <v>42102</v>
      </c>
    </row>
    <row r="168" spans="1:17" ht="14.4" customHeight="1" x14ac:dyDescent="0.3">
      <c r="A168" s="114" t="s">
        <v>1203</v>
      </c>
      <c r="B168" s="114" t="s">
        <v>530</v>
      </c>
      <c r="C168" s="114" t="s">
        <v>1204</v>
      </c>
      <c r="D168" s="114" t="s">
        <v>461</v>
      </c>
      <c r="E168" s="115" t="str">
        <f t="shared" si="2"/>
        <v>1 Jahr(e)</v>
      </c>
      <c r="F168" s="114" t="s">
        <v>469</v>
      </c>
      <c r="G168" s="114" t="s">
        <v>377</v>
      </c>
      <c r="H168" s="114" t="s">
        <v>425</v>
      </c>
      <c r="I168" s="114" t="s">
        <v>440</v>
      </c>
      <c r="J168" s="114" t="s">
        <v>1089</v>
      </c>
      <c r="K168" s="115" t="s">
        <v>45</v>
      </c>
      <c r="L168" s="114" t="s">
        <v>429</v>
      </c>
      <c r="M168" s="114" t="s">
        <v>430</v>
      </c>
      <c r="N168" s="114" t="s">
        <v>1205</v>
      </c>
      <c r="O168" s="114" t="s">
        <v>432</v>
      </c>
      <c r="P168" s="114" t="s">
        <v>472</v>
      </c>
      <c r="Q168" s="116">
        <v>42102</v>
      </c>
    </row>
    <row r="169" spans="1:17" ht="14.4" customHeight="1" x14ac:dyDescent="0.3">
      <c r="A169" s="114" t="s">
        <v>1206</v>
      </c>
      <c r="B169" s="114" t="s">
        <v>923</v>
      </c>
      <c r="C169" s="114" t="s">
        <v>1207</v>
      </c>
      <c r="D169" s="114" t="s">
        <v>461</v>
      </c>
      <c r="E169" s="115" t="str">
        <f t="shared" si="2"/>
        <v>1 Jahr(e)</v>
      </c>
      <c r="F169" s="114" t="s">
        <v>1208</v>
      </c>
      <c r="G169" s="114" t="s">
        <v>385</v>
      </c>
      <c r="H169" s="114" t="s">
        <v>425</v>
      </c>
      <c r="I169" s="114" t="s">
        <v>440</v>
      </c>
      <c r="J169" s="114" t="s">
        <v>1089</v>
      </c>
      <c r="K169" s="115" t="s">
        <v>45</v>
      </c>
      <c r="L169" s="114" t="s">
        <v>429</v>
      </c>
      <c r="M169" s="114" t="s">
        <v>430</v>
      </c>
      <c r="N169" s="114" t="s">
        <v>1209</v>
      </c>
      <c r="O169" s="114" t="s">
        <v>432</v>
      </c>
      <c r="P169" s="114" t="s">
        <v>472</v>
      </c>
      <c r="Q169" s="116">
        <v>42102</v>
      </c>
    </row>
    <row r="170" spans="1:17" ht="14.4" customHeight="1" x14ac:dyDescent="0.3">
      <c r="A170" s="124" t="s">
        <v>1210</v>
      </c>
      <c r="B170" s="124" t="s">
        <v>1211</v>
      </c>
      <c r="C170" s="124" t="s">
        <v>1212</v>
      </c>
      <c r="D170" s="124" t="s">
        <v>817</v>
      </c>
      <c r="E170" s="125" t="str">
        <f t="shared" si="2"/>
        <v>9 Jahr(e)</v>
      </c>
      <c r="F170" s="124" t="s">
        <v>1213</v>
      </c>
      <c r="G170" s="124" t="s">
        <v>382</v>
      </c>
      <c r="H170" s="124" t="s">
        <v>425</v>
      </c>
      <c r="I170" s="124" t="s">
        <v>440</v>
      </c>
      <c r="J170" s="124" t="s">
        <v>1089</v>
      </c>
      <c r="K170" s="125" t="s">
        <v>45</v>
      </c>
      <c r="L170" s="124" t="s">
        <v>429</v>
      </c>
      <c r="M170" s="124" t="s">
        <v>430</v>
      </c>
      <c r="N170" s="124" t="s">
        <v>1214</v>
      </c>
      <c r="O170" s="124" t="s">
        <v>432</v>
      </c>
      <c r="P170" s="124" t="s">
        <v>472</v>
      </c>
      <c r="Q170" s="126">
        <v>42102</v>
      </c>
    </row>
    <row r="171" spans="1:17" ht="14.4" customHeight="1" x14ac:dyDescent="0.3">
      <c r="A171" s="114" t="s">
        <v>1215</v>
      </c>
      <c r="B171" s="114" t="s">
        <v>1216</v>
      </c>
      <c r="C171" s="114" t="s">
        <v>472</v>
      </c>
      <c r="D171" s="114" t="s">
        <v>461</v>
      </c>
      <c r="E171" s="115" t="str">
        <f t="shared" si="2"/>
        <v>1 Jahr(e)</v>
      </c>
      <c r="F171" s="114" t="s">
        <v>713</v>
      </c>
      <c r="G171" s="114" t="s">
        <v>1217</v>
      </c>
      <c r="H171" s="114" t="s">
        <v>425</v>
      </c>
      <c r="I171" s="114" t="s">
        <v>440</v>
      </c>
      <c r="J171" s="114" t="s">
        <v>1089</v>
      </c>
      <c r="K171" s="115" t="s">
        <v>45</v>
      </c>
      <c r="L171" s="114" t="s">
        <v>429</v>
      </c>
      <c r="M171" s="114" t="s">
        <v>430</v>
      </c>
      <c r="N171" s="114" t="s">
        <v>1218</v>
      </c>
      <c r="O171" s="114" t="s">
        <v>432</v>
      </c>
      <c r="P171" s="114" t="s">
        <v>472</v>
      </c>
      <c r="Q171" s="116">
        <v>42102</v>
      </c>
    </row>
    <row r="172" spans="1:17" ht="14.4" customHeight="1" x14ac:dyDescent="0.3">
      <c r="A172" s="124" t="s">
        <v>1219</v>
      </c>
      <c r="B172" s="124" t="s">
        <v>1220</v>
      </c>
      <c r="C172" s="124" t="s">
        <v>1221</v>
      </c>
      <c r="D172" s="124" t="s">
        <v>817</v>
      </c>
      <c r="E172" s="125" t="str">
        <f t="shared" si="2"/>
        <v>9 Jahr(e)</v>
      </c>
      <c r="F172" s="124" t="s">
        <v>526</v>
      </c>
      <c r="G172" s="124" t="s">
        <v>184</v>
      </c>
      <c r="H172" s="124" t="s">
        <v>425</v>
      </c>
      <c r="I172" s="124" t="s">
        <v>440</v>
      </c>
      <c r="J172" s="124" t="s">
        <v>1089</v>
      </c>
      <c r="K172" s="125" t="s">
        <v>45</v>
      </c>
      <c r="L172" s="124" t="s">
        <v>429</v>
      </c>
      <c r="M172" s="124" t="s">
        <v>430</v>
      </c>
      <c r="N172" s="124" t="s">
        <v>1222</v>
      </c>
      <c r="O172" s="124" t="s">
        <v>432</v>
      </c>
      <c r="P172" s="124" t="s">
        <v>472</v>
      </c>
      <c r="Q172" s="126">
        <v>42102</v>
      </c>
    </row>
    <row r="173" spans="1:17" ht="14.4" customHeight="1" x14ac:dyDescent="0.3">
      <c r="A173" s="114" t="s">
        <v>1223</v>
      </c>
      <c r="B173" s="114" t="s">
        <v>815</v>
      </c>
      <c r="C173" s="114" t="s">
        <v>1224</v>
      </c>
      <c r="D173" s="114" t="s">
        <v>461</v>
      </c>
      <c r="E173" s="115" t="str">
        <f t="shared" si="2"/>
        <v>1 Jahr(e)</v>
      </c>
      <c r="F173" s="114" t="s">
        <v>804</v>
      </c>
      <c r="G173" s="114" t="s">
        <v>1225</v>
      </c>
      <c r="H173" s="114" t="s">
        <v>425</v>
      </c>
      <c r="I173" s="114" t="s">
        <v>440</v>
      </c>
      <c r="J173" s="114" t="s">
        <v>1089</v>
      </c>
      <c r="K173" s="115" t="s">
        <v>45</v>
      </c>
      <c r="L173" s="114" t="s">
        <v>429</v>
      </c>
      <c r="M173" s="114" t="s">
        <v>430</v>
      </c>
      <c r="N173" s="114" t="s">
        <v>1226</v>
      </c>
      <c r="O173" s="114" t="s">
        <v>432</v>
      </c>
      <c r="P173" s="114" t="s">
        <v>472</v>
      </c>
      <c r="Q173" s="116">
        <v>42102</v>
      </c>
    </row>
    <row r="174" spans="1:17" ht="14.4" customHeight="1" x14ac:dyDescent="0.3">
      <c r="A174" s="124" t="s">
        <v>1227</v>
      </c>
      <c r="B174" s="124" t="s">
        <v>1228</v>
      </c>
      <c r="C174" s="124" t="s">
        <v>1229</v>
      </c>
      <c r="D174" s="124" t="s">
        <v>826</v>
      </c>
      <c r="E174" s="125" t="str">
        <f t="shared" si="2"/>
        <v>8 Jahr(e)</v>
      </c>
      <c r="F174" s="124" t="s">
        <v>1230</v>
      </c>
      <c r="G174" s="124" t="s">
        <v>1231</v>
      </c>
      <c r="H174" s="124" t="s">
        <v>425</v>
      </c>
      <c r="I174" s="124" t="s">
        <v>440</v>
      </c>
      <c r="J174" s="124" t="s">
        <v>1089</v>
      </c>
      <c r="K174" s="125" t="s">
        <v>45</v>
      </c>
      <c r="L174" s="124" t="s">
        <v>429</v>
      </c>
      <c r="M174" s="124" t="s">
        <v>430</v>
      </c>
      <c r="N174" s="124" t="s">
        <v>1232</v>
      </c>
      <c r="O174" s="124" t="s">
        <v>432</v>
      </c>
      <c r="P174" s="124" t="s">
        <v>472</v>
      </c>
      <c r="Q174" s="126">
        <v>42102</v>
      </c>
    </row>
    <row r="175" spans="1:17" ht="14.4" customHeight="1" x14ac:dyDescent="0.3">
      <c r="A175" s="124" t="s">
        <v>1233</v>
      </c>
      <c r="B175" s="124" t="s">
        <v>718</v>
      </c>
      <c r="C175" s="124" t="s">
        <v>1234</v>
      </c>
      <c r="D175" s="124" t="s">
        <v>536</v>
      </c>
      <c r="E175" s="125" t="str">
        <f t="shared" si="2"/>
        <v>7 Jahr(e)</v>
      </c>
      <c r="F175" s="124" t="s">
        <v>1235</v>
      </c>
      <c r="G175" s="124" t="s">
        <v>206</v>
      </c>
      <c r="H175" s="124" t="s">
        <v>425</v>
      </c>
      <c r="I175" s="124" t="s">
        <v>440</v>
      </c>
      <c r="J175" s="124" t="s">
        <v>1089</v>
      </c>
      <c r="K175" s="125" t="s">
        <v>45</v>
      </c>
      <c r="L175" s="124" t="s">
        <v>429</v>
      </c>
      <c r="M175" s="124" t="s">
        <v>430</v>
      </c>
      <c r="N175" s="124" t="s">
        <v>1236</v>
      </c>
      <c r="O175" s="124" t="s">
        <v>432</v>
      </c>
      <c r="P175" s="124" t="s">
        <v>472</v>
      </c>
      <c r="Q175" s="126">
        <v>42102</v>
      </c>
    </row>
    <row r="176" spans="1:17" ht="14.4" customHeight="1" x14ac:dyDescent="0.3">
      <c r="A176" s="124" t="s">
        <v>1237</v>
      </c>
      <c r="B176" s="124" t="s">
        <v>1238</v>
      </c>
      <c r="C176" s="124" t="s">
        <v>1239</v>
      </c>
      <c r="D176" s="124" t="s">
        <v>536</v>
      </c>
      <c r="E176" s="125" t="str">
        <f t="shared" si="2"/>
        <v>7 Jahr(e)</v>
      </c>
      <c r="F176" s="124" t="s">
        <v>713</v>
      </c>
      <c r="G176" s="124" t="s">
        <v>1240</v>
      </c>
      <c r="H176" s="124" t="s">
        <v>425</v>
      </c>
      <c r="I176" s="124" t="s">
        <v>440</v>
      </c>
      <c r="J176" s="124" t="s">
        <v>1089</v>
      </c>
      <c r="K176" s="125" t="s">
        <v>45</v>
      </c>
      <c r="L176" s="124" t="s">
        <v>429</v>
      </c>
      <c r="M176" s="124" t="s">
        <v>430</v>
      </c>
      <c r="N176" s="124" t="s">
        <v>1241</v>
      </c>
      <c r="O176" s="124" t="s">
        <v>432</v>
      </c>
      <c r="P176" s="124" t="s">
        <v>472</v>
      </c>
      <c r="Q176" s="126">
        <v>42102</v>
      </c>
    </row>
    <row r="177" spans="1:17" ht="14.4" customHeight="1" x14ac:dyDescent="0.3">
      <c r="A177" s="124" t="s">
        <v>1242</v>
      </c>
      <c r="B177" s="124" t="s">
        <v>1243</v>
      </c>
      <c r="C177" s="124" t="s">
        <v>162</v>
      </c>
      <c r="D177" s="124" t="s">
        <v>847</v>
      </c>
      <c r="E177" s="125" t="str">
        <f t="shared" si="2"/>
        <v>6 Jahr(e)</v>
      </c>
      <c r="F177" s="124" t="s">
        <v>713</v>
      </c>
      <c r="G177" s="124" t="s">
        <v>1244</v>
      </c>
      <c r="H177" s="124" t="s">
        <v>425</v>
      </c>
      <c r="I177" s="124" t="s">
        <v>440</v>
      </c>
      <c r="J177" s="124" t="s">
        <v>1089</v>
      </c>
      <c r="K177" s="125" t="s">
        <v>45</v>
      </c>
      <c r="L177" s="124" t="s">
        <v>429</v>
      </c>
      <c r="M177" s="124" t="s">
        <v>430</v>
      </c>
      <c r="N177" s="124" t="s">
        <v>1245</v>
      </c>
      <c r="O177" s="124" t="s">
        <v>432</v>
      </c>
      <c r="P177" s="124" t="s">
        <v>472</v>
      </c>
      <c r="Q177" s="126">
        <v>42102</v>
      </c>
    </row>
    <row r="178" spans="1:17" ht="14.4" hidden="1" customHeight="1" x14ac:dyDescent="0.3">
      <c r="A178" s="114" t="s">
        <v>1246</v>
      </c>
      <c r="B178" s="114" t="s">
        <v>1086</v>
      </c>
      <c r="C178" s="114" t="s">
        <v>1247</v>
      </c>
      <c r="D178" s="114" t="s">
        <v>847</v>
      </c>
      <c r="E178" s="115" t="str">
        <f t="shared" si="2"/>
        <v>6 Jahr(e)</v>
      </c>
      <c r="F178" s="114" t="s">
        <v>713</v>
      </c>
      <c r="G178" s="114" t="s">
        <v>1248</v>
      </c>
      <c r="H178" s="114" t="s">
        <v>727</v>
      </c>
      <c r="I178" s="114" t="s">
        <v>440</v>
      </c>
      <c r="J178" s="114" t="s">
        <v>1249</v>
      </c>
      <c r="K178" s="115" t="s">
        <v>729</v>
      </c>
      <c r="L178" s="114" t="s">
        <v>429</v>
      </c>
      <c r="M178" s="114" t="s">
        <v>730</v>
      </c>
      <c r="N178" s="114" t="s">
        <v>1250</v>
      </c>
      <c r="O178" s="114" t="s">
        <v>432</v>
      </c>
      <c r="P178" s="114" t="s">
        <v>1251</v>
      </c>
      <c r="Q178" s="116">
        <v>42102</v>
      </c>
    </row>
    <row r="179" spans="1:17" ht="14.4" hidden="1" customHeight="1" x14ac:dyDescent="0.3">
      <c r="A179" s="114" t="s">
        <v>1252</v>
      </c>
      <c r="B179" s="114" t="s">
        <v>435</v>
      </c>
      <c r="C179" s="114" t="s">
        <v>1253</v>
      </c>
      <c r="D179" s="114" t="s">
        <v>437</v>
      </c>
      <c r="E179" s="115" t="str">
        <f t="shared" si="2"/>
        <v>3 Jahr(e)</v>
      </c>
      <c r="F179" s="114" t="s">
        <v>444</v>
      </c>
      <c r="G179" s="114" t="s">
        <v>1254</v>
      </c>
      <c r="H179" s="114" t="s">
        <v>727</v>
      </c>
      <c r="I179" s="114" t="s">
        <v>440</v>
      </c>
      <c r="J179" s="114" t="s">
        <v>1249</v>
      </c>
      <c r="K179" s="115" t="s">
        <v>729</v>
      </c>
      <c r="L179" s="114" t="s">
        <v>429</v>
      </c>
      <c r="M179" s="114" t="s">
        <v>730</v>
      </c>
      <c r="N179" s="114" t="s">
        <v>1255</v>
      </c>
      <c r="O179" s="114" t="s">
        <v>432</v>
      </c>
      <c r="P179" s="114" t="s">
        <v>564</v>
      </c>
      <c r="Q179" s="116">
        <v>42102</v>
      </c>
    </row>
    <row r="180" spans="1:17" ht="14.4" hidden="1" customHeight="1" x14ac:dyDescent="0.3">
      <c r="A180" s="114" t="s">
        <v>1256</v>
      </c>
      <c r="B180" s="114" t="s">
        <v>435</v>
      </c>
      <c r="C180" s="114" t="s">
        <v>1257</v>
      </c>
      <c r="D180" s="114" t="s">
        <v>437</v>
      </c>
      <c r="E180" s="115" t="str">
        <f t="shared" si="2"/>
        <v>3 Jahr(e)</v>
      </c>
      <c r="F180" s="114" t="s">
        <v>444</v>
      </c>
      <c r="G180" s="114" t="s">
        <v>1258</v>
      </c>
      <c r="H180" s="114" t="s">
        <v>727</v>
      </c>
      <c r="I180" s="114" t="s">
        <v>440</v>
      </c>
      <c r="J180" s="114" t="s">
        <v>1249</v>
      </c>
      <c r="K180" s="115" t="s">
        <v>729</v>
      </c>
      <c r="L180" s="114" t="s">
        <v>429</v>
      </c>
      <c r="M180" s="114" t="s">
        <v>730</v>
      </c>
      <c r="N180" s="114" t="s">
        <v>1259</v>
      </c>
      <c r="O180" s="114" t="s">
        <v>432</v>
      </c>
      <c r="P180" s="114" t="s">
        <v>564</v>
      </c>
      <c r="Q180" s="116">
        <v>42102</v>
      </c>
    </row>
    <row r="181" spans="1:17" ht="14.4" hidden="1" customHeight="1" x14ac:dyDescent="0.3">
      <c r="A181" s="114" t="s">
        <v>1260</v>
      </c>
      <c r="B181" s="114" t="s">
        <v>435</v>
      </c>
      <c r="C181" s="114" t="s">
        <v>1261</v>
      </c>
      <c r="D181" s="114" t="s">
        <v>437</v>
      </c>
      <c r="E181" s="115" t="str">
        <f t="shared" si="2"/>
        <v>3 Jahr(e)</v>
      </c>
      <c r="F181" s="114" t="s">
        <v>444</v>
      </c>
      <c r="G181" s="114" t="s">
        <v>1262</v>
      </c>
      <c r="H181" s="114" t="s">
        <v>727</v>
      </c>
      <c r="I181" s="114" t="s">
        <v>440</v>
      </c>
      <c r="J181" s="114" t="s">
        <v>1249</v>
      </c>
      <c r="K181" s="115" t="s">
        <v>729</v>
      </c>
      <c r="L181" s="114" t="s">
        <v>429</v>
      </c>
      <c r="M181" s="114" t="s">
        <v>730</v>
      </c>
      <c r="N181" s="114" t="s">
        <v>1263</v>
      </c>
      <c r="O181" s="114" t="s">
        <v>432</v>
      </c>
      <c r="P181" s="114" t="s">
        <v>564</v>
      </c>
      <c r="Q181" s="116">
        <v>42102</v>
      </c>
    </row>
    <row r="182" spans="1:17" ht="14.4" hidden="1" customHeight="1" x14ac:dyDescent="0.3">
      <c r="A182" s="114" t="s">
        <v>1264</v>
      </c>
      <c r="B182" s="114" t="s">
        <v>435</v>
      </c>
      <c r="C182" s="114" t="s">
        <v>1265</v>
      </c>
      <c r="D182" s="114" t="s">
        <v>437</v>
      </c>
      <c r="E182" s="115" t="str">
        <f t="shared" si="2"/>
        <v>3 Jahr(e)</v>
      </c>
      <c r="F182" s="114" t="s">
        <v>1266</v>
      </c>
      <c r="G182" s="114" t="s">
        <v>1267</v>
      </c>
      <c r="H182" s="114" t="s">
        <v>727</v>
      </c>
      <c r="I182" s="114" t="s">
        <v>440</v>
      </c>
      <c r="J182" s="114" t="s">
        <v>1249</v>
      </c>
      <c r="K182" s="115" t="s">
        <v>729</v>
      </c>
      <c r="L182" s="114" t="s">
        <v>429</v>
      </c>
      <c r="M182" s="114" t="s">
        <v>730</v>
      </c>
      <c r="N182" s="114" t="s">
        <v>1268</v>
      </c>
      <c r="O182" s="114" t="s">
        <v>432</v>
      </c>
      <c r="P182" s="114" t="s">
        <v>564</v>
      </c>
      <c r="Q182" s="116">
        <v>42102</v>
      </c>
    </row>
    <row r="183" spans="1:17" ht="14.4" hidden="1" customHeight="1" x14ac:dyDescent="0.3">
      <c r="A183" s="114" t="s">
        <v>1269</v>
      </c>
      <c r="B183" s="114" t="s">
        <v>512</v>
      </c>
      <c r="C183" s="114" t="s">
        <v>1270</v>
      </c>
      <c r="D183" s="114" t="s">
        <v>454</v>
      </c>
      <c r="E183" s="115" t="str">
        <f t="shared" si="2"/>
        <v>2 Jahr(e)</v>
      </c>
      <c r="F183" s="114" t="s">
        <v>1271</v>
      </c>
      <c r="G183" s="114" t="s">
        <v>1272</v>
      </c>
      <c r="H183" s="114" t="s">
        <v>727</v>
      </c>
      <c r="I183" s="114" t="s">
        <v>440</v>
      </c>
      <c r="J183" s="114" t="s">
        <v>1249</v>
      </c>
      <c r="K183" s="115" t="s">
        <v>729</v>
      </c>
      <c r="L183" s="114" t="s">
        <v>429</v>
      </c>
      <c r="M183" s="114" t="s">
        <v>730</v>
      </c>
      <c r="N183" s="114" t="s">
        <v>1273</v>
      </c>
      <c r="O183" s="114" t="s">
        <v>432</v>
      </c>
      <c r="P183" s="114" t="s">
        <v>703</v>
      </c>
      <c r="Q183" s="116">
        <v>42102</v>
      </c>
    </row>
    <row r="184" spans="1:17" ht="14.4" hidden="1" customHeight="1" x14ac:dyDescent="0.3">
      <c r="A184" s="114" t="s">
        <v>1274</v>
      </c>
      <c r="B184" s="114" t="s">
        <v>1275</v>
      </c>
      <c r="C184" s="114" t="s">
        <v>1276</v>
      </c>
      <c r="D184" s="114" t="s">
        <v>817</v>
      </c>
      <c r="E184" s="115" t="str">
        <f t="shared" si="2"/>
        <v>9 Jahr(e)</v>
      </c>
      <c r="F184" s="114" t="s">
        <v>1277</v>
      </c>
      <c r="G184" s="114" t="s">
        <v>1278</v>
      </c>
      <c r="H184" s="114" t="s">
        <v>727</v>
      </c>
      <c r="I184" s="114" t="s">
        <v>440</v>
      </c>
      <c r="J184" s="114" t="s">
        <v>1249</v>
      </c>
      <c r="K184" s="115" t="s">
        <v>729</v>
      </c>
      <c r="L184" s="114" t="s">
        <v>429</v>
      </c>
      <c r="M184" s="114" t="s">
        <v>730</v>
      </c>
      <c r="N184" s="114" t="s">
        <v>1279</v>
      </c>
      <c r="O184" s="114" t="s">
        <v>432</v>
      </c>
      <c r="P184" s="114" t="s">
        <v>564</v>
      </c>
      <c r="Q184" s="116">
        <v>42102</v>
      </c>
    </row>
    <row r="185" spans="1:17" ht="14.4" hidden="1" customHeight="1" x14ac:dyDescent="0.3">
      <c r="A185" s="114" t="s">
        <v>1280</v>
      </c>
      <c r="B185" s="114" t="s">
        <v>1281</v>
      </c>
      <c r="C185" s="114" t="s">
        <v>472</v>
      </c>
      <c r="D185" s="114" t="s">
        <v>422</v>
      </c>
      <c r="E185" s="115" t="str">
        <f t="shared" si="2"/>
        <v>4 Jahr(e)</v>
      </c>
      <c r="F185" s="114" t="s">
        <v>713</v>
      </c>
      <c r="G185" s="114" t="s">
        <v>1282</v>
      </c>
      <c r="H185" s="114" t="s">
        <v>425</v>
      </c>
      <c r="I185" s="114" t="s">
        <v>440</v>
      </c>
      <c r="J185" s="114" t="s">
        <v>1283</v>
      </c>
      <c r="K185" s="115" t="s">
        <v>428</v>
      </c>
      <c r="L185" s="114" t="s">
        <v>429</v>
      </c>
      <c r="M185" s="114" t="s">
        <v>430</v>
      </c>
      <c r="N185" s="114" t="s">
        <v>1284</v>
      </c>
      <c r="O185" s="114" t="s">
        <v>432</v>
      </c>
      <c r="P185" s="114" t="s">
        <v>433</v>
      </c>
      <c r="Q185" s="116">
        <v>42102</v>
      </c>
    </row>
    <row r="186" spans="1:17" ht="14.4" hidden="1" customHeight="1" x14ac:dyDescent="0.3">
      <c r="A186" s="114" t="s">
        <v>1285</v>
      </c>
      <c r="B186" s="114" t="s">
        <v>474</v>
      </c>
      <c r="C186" s="114" t="s">
        <v>1286</v>
      </c>
      <c r="D186" s="114" t="s">
        <v>422</v>
      </c>
      <c r="E186" s="115" t="str">
        <f t="shared" si="2"/>
        <v>4 Jahr(e)</v>
      </c>
      <c r="F186" s="114" t="s">
        <v>483</v>
      </c>
      <c r="G186" s="114" t="s">
        <v>1287</v>
      </c>
      <c r="H186" s="114" t="s">
        <v>425</v>
      </c>
      <c r="I186" s="114" t="s">
        <v>440</v>
      </c>
      <c r="J186" s="114" t="s">
        <v>1283</v>
      </c>
      <c r="K186" s="115" t="s">
        <v>428</v>
      </c>
      <c r="L186" s="114" t="s">
        <v>429</v>
      </c>
      <c r="M186" s="114" t="s">
        <v>430</v>
      </c>
      <c r="N186" s="114" t="s">
        <v>1288</v>
      </c>
      <c r="O186" s="114" t="s">
        <v>432</v>
      </c>
      <c r="P186" s="114" t="s">
        <v>472</v>
      </c>
      <c r="Q186" s="116">
        <v>42102</v>
      </c>
    </row>
    <row r="187" spans="1:17" ht="14.4" hidden="1" customHeight="1" x14ac:dyDescent="0.3">
      <c r="A187" s="114" t="s">
        <v>1289</v>
      </c>
      <c r="B187" s="114" t="s">
        <v>420</v>
      </c>
      <c r="C187" s="114" t="s">
        <v>1290</v>
      </c>
      <c r="D187" s="114" t="s">
        <v>422</v>
      </c>
      <c r="E187" s="115" t="str">
        <f t="shared" si="2"/>
        <v>4 Jahr(e)</v>
      </c>
      <c r="F187" s="114" t="s">
        <v>1291</v>
      </c>
      <c r="G187" s="114" t="s">
        <v>1292</v>
      </c>
      <c r="H187" s="114" t="s">
        <v>425</v>
      </c>
      <c r="I187" s="114" t="s">
        <v>426</v>
      </c>
      <c r="J187" s="114" t="s">
        <v>1283</v>
      </c>
      <c r="K187" s="115" t="s">
        <v>428</v>
      </c>
      <c r="L187" s="114" t="s">
        <v>429</v>
      </c>
      <c r="M187" s="114" t="s">
        <v>430</v>
      </c>
      <c r="N187" s="114" t="s">
        <v>1293</v>
      </c>
      <c r="O187" s="114" t="s">
        <v>432</v>
      </c>
      <c r="P187" s="114" t="s">
        <v>472</v>
      </c>
      <c r="Q187" s="116">
        <v>42102</v>
      </c>
    </row>
    <row r="188" spans="1:17" ht="14.4" hidden="1" customHeight="1" x14ac:dyDescent="0.3">
      <c r="A188" s="114" t="s">
        <v>1294</v>
      </c>
      <c r="B188" s="114" t="s">
        <v>435</v>
      </c>
      <c r="C188" s="114" t="s">
        <v>1295</v>
      </c>
      <c r="D188" s="114" t="s">
        <v>422</v>
      </c>
      <c r="E188" s="115" t="str">
        <f t="shared" si="2"/>
        <v>4 Jahr(e)</v>
      </c>
      <c r="F188" s="114" t="s">
        <v>1296</v>
      </c>
      <c r="G188" s="114" t="s">
        <v>1297</v>
      </c>
      <c r="H188" s="114" t="s">
        <v>425</v>
      </c>
      <c r="I188" s="114" t="s">
        <v>440</v>
      </c>
      <c r="J188" s="114" t="s">
        <v>1283</v>
      </c>
      <c r="K188" s="115" t="s">
        <v>428</v>
      </c>
      <c r="L188" s="114" t="s">
        <v>429</v>
      </c>
      <c r="M188" s="114" t="s">
        <v>430</v>
      </c>
      <c r="N188" s="114" t="s">
        <v>1298</v>
      </c>
      <c r="O188" s="114" t="s">
        <v>432</v>
      </c>
      <c r="P188" s="114" t="s">
        <v>472</v>
      </c>
      <c r="Q188" s="116">
        <v>42102</v>
      </c>
    </row>
    <row r="189" spans="1:17" ht="14.4" hidden="1" customHeight="1" x14ac:dyDescent="0.3">
      <c r="A189" s="114" t="s">
        <v>1299</v>
      </c>
      <c r="B189" s="114" t="s">
        <v>435</v>
      </c>
      <c r="C189" s="114" t="s">
        <v>1300</v>
      </c>
      <c r="D189" s="114" t="s">
        <v>422</v>
      </c>
      <c r="E189" s="115" t="str">
        <f t="shared" si="2"/>
        <v>4 Jahr(e)</v>
      </c>
      <c r="F189" s="114" t="s">
        <v>504</v>
      </c>
      <c r="G189" s="114" t="s">
        <v>1301</v>
      </c>
      <c r="H189" s="114" t="s">
        <v>425</v>
      </c>
      <c r="I189" s="114" t="s">
        <v>440</v>
      </c>
      <c r="J189" s="114" t="s">
        <v>1283</v>
      </c>
      <c r="K189" s="115" t="s">
        <v>428</v>
      </c>
      <c r="L189" s="114" t="s">
        <v>429</v>
      </c>
      <c r="M189" s="114" t="s">
        <v>430</v>
      </c>
      <c r="N189" s="114" t="s">
        <v>1302</v>
      </c>
      <c r="O189" s="114" t="s">
        <v>432</v>
      </c>
      <c r="P189" s="114" t="s">
        <v>472</v>
      </c>
      <c r="Q189" s="116">
        <v>42102</v>
      </c>
    </row>
    <row r="190" spans="1:17" ht="14.4" hidden="1" customHeight="1" x14ac:dyDescent="0.3">
      <c r="A190" s="114" t="s">
        <v>1303</v>
      </c>
      <c r="B190" s="114" t="s">
        <v>435</v>
      </c>
      <c r="C190" s="114" t="s">
        <v>1304</v>
      </c>
      <c r="D190" s="114" t="s">
        <v>422</v>
      </c>
      <c r="E190" s="115" t="str">
        <f t="shared" si="2"/>
        <v>4 Jahr(e)</v>
      </c>
      <c r="F190" s="114" t="s">
        <v>504</v>
      </c>
      <c r="G190" s="114" t="s">
        <v>1305</v>
      </c>
      <c r="H190" s="114" t="s">
        <v>425</v>
      </c>
      <c r="I190" s="114" t="s">
        <v>440</v>
      </c>
      <c r="J190" s="114" t="s">
        <v>1283</v>
      </c>
      <c r="K190" s="115" t="s">
        <v>428</v>
      </c>
      <c r="L190" s="114" t="s">
        <v>429</v>
      </c>
      <c r="M190" s="114" t="s">
        <v>430</v>
      </c>
      <c r="N190" s="114" t="s">
        <v>1306</v>
      </c>
      <c r="O190" s="114" t="s">
        <v>432</v>
      </c>
      <c r="P190" s="114" t="s">
        <v>472</v>
      </c>
      <c r="Q190" s="116">
        <v>42102</v>
      </c>
    </row>
    <row r="191" spans="1:17" ht="14.4" hidden="1" customHeight="1" x14ac:dyDescent="0.3">
      <c r="A191" s="114" t="s">
        <v>1307</v>
      </c>
      <c r="B191" s="114" t="s">
        <v>435</v>
      </c>
      <c r="C191" s="114" t="s">
        <v>1308</v>
      </c>
      <c r="D191" s="114" t="s">
        <v>422</v>
      </c>
      <c r="E191" s="115" t="str">
        <f t="shared" si="2"/>
        <v>4 Jahr(e)</v>
      </c>
      <c r="F191" s="114" t="s">
        <v>504</v>
      </c>
      <c r="G191" s="114" t="s">
        <v>1309</v>
      </c>
      <c r="H191" s="114" t="s">
        <v>425</v>
      </c>
      <c r="I191" s="114" t="s">
        <v>440</v>
      </c>
      <c r="J191" s="114" t="s">
        <v>1283</v>
      </c>
      <c r="K191" s="115" t="s">
        <v>428</v>
      </c>
      <c r="L191" s="114" t="s">
        <v>429</v>
      </c>
      <c r="M191" s="114" t="s">
        <v>430</v>
      </c>
      <c r="N191" s="114" t="s">
        <v>1310</v>
      </c>
      <c r="O191" s="114" t="s">
        <v>432</v>
      </c>
      <c r="P191" s="114" t="s">
        <v>472</v>
      </c>
      <c r="Q191" s="116">
        <v>42102</v>
      </c>
    </row>
    <row r="192" spans="1:17" ht="14.4" hidden="1" customHeight="1" x14ac:dyDescent="0.3">
      <c r="A192" s="114" t="s">
        <v>1311</v>
      </c>
      <c r="B192" s="114" t="s">
        <v>435</v>
      </c>
      <c r="C192" s="114" t="s">
        <v>1312</v>
      </c>
      <c r="D192" s="114" t="s">
        <v>437</v>
      </c>
      <c r="E192" s="115" t="str">
        <f t="shared" si="2"/>
        <v>3 Jahr(e)</v>
      </c>
      <c r="F192" s="114" t="s">
        <v>1313</v>
      </c>
      <c r="G192" s="114" t="s">
        <v>1314</v>
      </c>
      <c r="H192" s="114" t="s">
        <v>425</v>
      </c>
      <c r="I192" s="114" t="s">
        <v>440</v>
      </c>
      <c r="J192" s="114" t="s">
        <v>1283</v>
      </c>
      <c r="K192" s="115" t="s">
        <v>428</v>
      </c>
      <c r="L192" s="114" t="s">
        <v>429</v>
      </c>
      <c r="M192" s="114" t="s">
        <v>430</v>
      </c>
      <c r="N192" s="114" t="s">
        <v>1315</v>
      </c>
      <c r="O192" s="114" t="s">
        <v>432</v>
      </c>
      <c r="P192" s="114" t="s">
        <v>472</v>
      </c>
      <c r="Q192" s="116">
        <v>42102</v>
      </c>
    </row>
    <row r="193" spans="1:17" ht="14.4" hidden="1" customHeight="1" x14ac:dyDescent="0.3">
      <c r="A193" s="114" t="s">
        <v>1316</v>
      </c>
      <c r="B193" s="114" t="s">
        <v>435</v>
      </c>
      <c r="C193" s="114" t="s">
        <v>1317</v>
      </c>
      <c r="D193" s="114" t="s">
        <v>437</v>
      </c>
      <c r="E193" s="115" t="str">
        <f t="shared" si="2"/>
        <v>3 Jahr(e)</v>
      </c>
      <c r="F193" s="114" t="s">
        <v>444</v>
      </c>
      <c r="G193" s="114" t="s">
        <v>1318</v>
      </c>
      <c r="H193" s="114" t="s">
        <v>425</v>
      </c>
      <c r="I193" s="114" t="s">
        <v>440</v>
      </c>
      <c r="J193" s="114" t="s">
        <v>1283</v>
      </c>
      <c r="K193" s="115" t="s">
        <v>428</v>
      </c>
      <c r="L193" s="114" t="s">
        <v>429</v>
      </c>
      <c r="M193" s="114" t="s">
        <v>430</v>
      </c>
      <c r="N193" s="114" t="s">
        <v>1319</v>
      </c>
      <c r="O193" s="114" t="s">
        <v>432</v>
      </c>
      <c r="P193" s="114" t="s">
        <v>472</v>
      </c>
      <c r="Q193" s="116">
        <v>42102</v>
      </c>
    </row>
    <row r="194" spans="1:17" ht="14.4" hidden="1" customHeight="1" x14ac:dyDescent="0.3">
      <c r="A194" s="114" t="s">
        <v>1320</v>
      </c>
      <c r="B194" s="114" t="s">
        <v>435</v>
      </c>
      <c r="C194" s="114" t="s">
        <v>1321</v>
      </c>
      <c r="D194" s="114" t="s">
        <v>437</v>
      </c>
      <c r="E194" s="115" t="str">
        <f t="shared" si="2"/>
        <v>3 Jahr(e)</v>
      </c>
      <c r="F194" s="114" t="s">
        <v>444</v>
      </c>
      <c r="G194" s="114" t="s">
        <v>1322</v>
      </c>
      <c r="H194" s="114" t="s">
        <v>425</v>
      </c>
      <c r="I194" s="114" t="s">
        <v>440</v>
      </c>
      <c r="J194" s="114" t="s">
        <v>1283</v>
      </c>
      <c r="K194" s="115" t="s">
        <v>428</v>
      </c>
      <c r="L194" s="114" t="s">
        <v>429</v>
      </c>
      <c r="M194" s="114" t="s">
        <v>430</v>
      </c>
      <c r="N194" s="114" t="s">
        <v>1323</v>
      </c>
      <c r="O194" s="114" t="s">
        <v>432</v>
      </c>
      <c r="P194" s="114" t="s">
        <v>472</v>
      </c>
      <c r="Q194" s="116">
        <v>42102</v>
      </c>
    </row>
    <row r="195" spans="1:17" ht="14.4" hidden="1" customHeight="1" x14ac:dyDescent="0.3">
      <c r="A195" s="114" t="s">
        <v>1324</v>
      </c>
      <c r="B195" s="114" t="s">
        <v>435</v>
      </c>
      <c r="C195" s="114" t="s">
        <v>1325</v>
      </c>
      <c r="D195" s="114" t="s">
        <v>437</v>
      </c>
      <c r="E195" s="115" t="str">
        <f t="shared" ref="E195:E258" si="3">(2015-D195)&amp;" Jahr(e)"</f>
        <v>3 Jahr(e)</v>
      </c>
      <c r="F195" s="114" t="s">
        <v>438</v>
      </c>
      <c r="G195" s="114" t="s">
        <v>1326</v>
      </c>
      <c r="H195" s="114" t="s">
        <v>425</v>
      </c>
      <c r="I195" s="114" t="s">
        <v>440</v>
      </c>
      <c r="J195" s="114" t="s">
        <v>1283</v>
      </c>
      <c r="K195" s="115" t="s">
        <v>428</v>
      </c>
      <c r="L195" s="114" t="s">
        <v>429</v>
      </c>
      <c r="M195" s="114" t="s">
        <v>430</v>
      </c>
      <c r="N195" s="114" t="s">
        <v>1327</v>
      </c>
      <c r="O195" s="114" t="s">
        <v>432</v>
      </c>
      <c r="P195" s="114" t="s">
        <v>472</v>
      </c>
      <c r="Q195" s="116">
        <v>42102</v>
      </c>
    </row>
    <row r="196" spans="1:17" ht="14.4" hidden="1" customHeight="1" x14ac:dyDescent="0.3">
      <c r="A196" s="114" t="s">
        <v>1328</v>
      </c>
      <c r="B196" s="114" t="s">
        <v>512</v>
      </c>
      <c r="C196" s="114" t="s">
        <v>1329</v>
      </c>
      <c r="D196" s="114" t="s">
        <v>454</v>
      </c>
      <c r="E196" s="115" t="str">
        <f t="shared" si="3"/>
        <v>2 Jahr(e)</v>
      </c>
      <c r="F196" s="114" t="s">
        <v>1330</v>
      </c>
      <c r="G196" s="114" t="s">
        <v>1331</v>
      </c>
      <c r="H196" s="114" t="s">
        <v>425</v>
      </c>
      <c r="I196" s="114" t="s">
        <v>440</v>
      </c>
      <c r="J196" s="114" t="s">
        <v>1283</v>
      </c>
      <c r="K196" s="115" t="s">
        <v>428</v>
      </c>
      <c r="L196" s="114" t="s">
        <v>429</v>
      </c>
      <c r="M196" s="114" t="s">
        <v>430</v>
      </c>
      <c r="N196" s="114" t="s">
        <v>1332</v>
      </c>
      <c r="O196" s="114" t="s">
        <v>432</v>
      </c>
      <c r="P196" s="114" t="s">
        <v>472</v>
      </c>
      <c r="Q196" s="116">
        <v>42102</v>
      </c>
    </row>
    <row r="197" spans="1:17" ht="14.4" hidden="1" customHeight="1" x14ac:dyDescent="0.3">
      <c r="A197" s="114" t="s">
        <v>1333</v>
      </c>
      <c r="B197" s="114" t="s">
        <v>752</v>
      </c>
      <c r="C197" s="114" t="s">
        <v>1334</v>
      </c>
      <c r="D197" s="114" t="s">
        <v>454</v>
      </c>
      <c r="E197" s="115" t="str">
        <f t="shared" si="3"/>
        <v>2 Jahr(e)</v>
      </c>
      <c r="F197" s="114" t="s">
        <v>1335</v>
      </c>
      <c r="G197" s="114" t="s">
        <v>1336</v>
      </c>
      <c r="H197" s="114" t="s">
        <v>425</v>
      </c>
      <c r="I197" s="114" t="s">
        <v>426</v>
      </c>
      <c r="J197" s="114" t="s">
        <v>1283</v>
      </c>
      <c r="K197" s="115" t="s">
        <v>428</v>
      </c>
      <c r="L197" s="114" t="s">
        <v>429</v>
      </c>
      <c r="M197" s="114" t="s">
        <v>430</v>
      </c>
      <c r="N197" s="114" t="s">
        <v>1337</v>
      </c>
      <c r="O197" s="114" t="s">
        <v>432</v>
      </c>
      <c r="P197" s="114" t="s">
        <v>472</v>
      </c>
      <c r="Q197" s="116">
        <v>42102</v>
      </c>
    </row>
    <row r="198" spans="1:17" ht="14.4" hidden="1" customHeight="1" x14ac:dyDescent="0.3">
      <c r="A198" s="114" t="s">
        <v>1338</v>
      </c>
      <c r="B198" s="114" t="s">
        <v>512</v>
      </c>
      <c r="C198" s="114" t="s">
        <v>472</v>
      </c>
      <c r="D198" s="114" t="s">
        <v>454</v>
      </c>
      <c r="E198" s="115" t="str">
        <f t="shared" si="3"/>
        <v>2 Jahr(e)</v>
      </c>
      <c r="F198" s="114" t="s">
        <v>1339</v>
      </c>
      <c r="G198" s="114" t="s">
        <v>1340</v>
      </c>
      <c r="H198" s="114" t="s">
        <v>425</v>
      </c>
      <c r="I198" s="114" t="s">
        <v>440</v>
      </c>
      <c r="J198" s="114" t="s">
        <v>1283</v>
      </c>
      <c r="K198" s="115" t="s">
        <v>428</v>
      </c>
      <c r="L198" s="114" t="s">
        <v>429</v>
      </c>
      <c r="M198" s="114" t="s">
        <v>430</v>
      </c>
      <c r="N198" s="114" t="s">
        <v>1341</v>
      </c>
      <c r="O198" s="114" t="s">
        <v>432</v>
      </c>
      <c r="P198" s="114" t="s">
        <v>472</v>
      </c>
      <c r="Q198" s="116">
        <v>42102</v>
      </c>
    </row>
    <row r="199" spans="1:17" ht="14.4" hidden="1" customHeight="1" x14ac:dyDescent="0.3">
      <c r="A199" s="114" t="s">
        <v>1342</v>
      </c>
      <c r="B199" s="114" t="s">
        <v>518</v>
      </c>
      <c r="C199" s="114" t="s">
        <v>1343</v>
      </c>
      <c r="D199" s="114" t="s">
        <v>454</v>
      </c>
      <c r="E199" s="115" t="str">
        <f t="shared" si="3"/>
        <v>2 Jahr(e)</v>
      </c>
      <c r="F199" s="114" t="s">
        <v>1344</v>
      </c>
      <c r="G199" s="114" t="s">
        <v>1345</v>
      </c>
      <c r="H199" s="114" t="s">
        <v>425</v>
      </c>
      <c r="I199" s="114" t="s">
        <v>426</v>
      </c>
      <c r="J199" s="114" t="s">
        <v>1283</v>
      </c>
      <c r="K199" s="115" t="s">
        <v>428</v>
      </c>
      <c r="L199" s="114" t="s">
        <v>429</v>
      </c>
      <c r="M199" s="114" t="s">
        <v>430</v>
      </c>
      <c r="N199" s="114" t="s">
        <v>1346</v>
      </c>
      <c r="O199" s="114" t="s">
        <v>432</v>
      </c>
      <c r="P199" s="114" t="s">
        <v>472</v>
      </c>
      <c r="Q199" s="116">
        <v>42102</v>
      </c>
    </row>
    <row r="200" spans="1:17" ht="14.4" hidden="1" customHeight="1" x14ac:dyDescent="0.3">
      <c r="A200" s="114" t="s">
        <v>1347</v>
      </c>
      <c r="B200" s="114" t="s">
        <v>512</v>
      </c>
      <c r="C200" s="114" t="s">
        <v>1348</v>
      </c>
      <c r="D200" s="114" t="s">
        <v>454</v>
      </c>
      <c r="E200" s="115" t="str">
        <f t="shared" si="3"/>
        <v>2 Jahr(e)</v>
      </c>
      <c r="F200" s="114" t="s">
        <v>693</v>
      </c>
      <c r="G200" s="114" t="s">
        <v>1349</v>
      </c>
      <c r="H200" s="114" t="s">
        <v>425</v>
      </c>
      <c r="I200" s="114" t="s">
        <v>440</v>
      </c>
      <c r="J200" s="114" t="s">
        <v>1283</v>
      </c>
      <c r="K200" s="115" t="s">
        <v>428</v>
      </c>
      <c r="L200" s="114" t="s">
        <v>429</v>
      </c>
      <c r="M200" s="114" t="s">
        <v>557</v>
      </c>
      <c r="N200" s="114" t="s">
        <v>1350</v>
      </c>
      <c r="O200" s="114" t="s">
        <v>432</v>
      </c>
      <c r="P200" s="114" t="s">
        <v>472</v>
      </c>
      <c r="Q200" s="116">
        <v>42102</v>
      </c>
    </row>
    <row r="201" spans="1:17" ht="14.4" hidden="1" customHeight="1" x14ac:dyDescent="0.3">
      <c r="A201" s="114" t="s">
        <v>1351</v>
      </c>
      <c r="B201" s="114" t="s">
        <v>530</v>
      </c>
      <c r="C201" s="114" t="s">
        <v>1352</v>
      </c>
      <c r="D201" s="114" t="s">
        <v>461</v>
      </c>
      <c r="E201" s="115" t="str">
        <f t="shared" si="3"/>
        <v>1 Jahr(e)</v>
      </c>
      <c r="F201" s="114" t="s">
        <v>1147</v>
      </c>
      <c r="G201" s="114" t="s">
        <v>1353</v>
      </c>
      <c r="H201" s="114" t="s">
        <v>425</v>
      </c>
      <c r="I201" s="114" t="s">
        <v>440</v>
      </c>
      <c r="J201" s="114" t="s">
        <v>1283</v>
      </c>
      <c r="K201" s="115" t="s">
        <v>428</v>
      </c>
      <c r="L201" s="114" t="s">
        <v>429</v>
      </c>
      <c r="M201" s="114" t="s">
        <v>430</v>
      </c>
      <c r="N201" s="114" t="s">
        <v>1354</v>
      </c>
      <c r="O201" s="114" t="s">
        <v>432</v>
      </c>
      <c r="P201" s="114" t="s">
        <v>472</v>
      </c>
      <c r="Q201" s="116">
        <v>42102</v>
      </c>
    </row>
    <row r="202" spans="1:17" ht="14.4" hidden="1" customHeight="1" x14ac:dyDescent="0.3">
      <c r="A202" s="114" t="s">
        <v>1355</v>
      </c>
      <c r="B202" s="114" t="s">
        <v>530</v>
      </c>
      <c r="C202" s="114" t="s">
        <v>1356</v>
      </c>
      <c r="D202" s="114" t="s">
        <v>461</v>
      </c>
      <c r="E202" s="115" t="str">
        <f t="shared" si="3"/>
        <v>1 Jahr(e)</v>
      </c>
      <c r="F202" s="114" t="s">
        <v>1357</v>
      </c>
      <c r="G202" s="114" t="s">
        <v>1358</v>
      </c>
      <c r="H202" s="114" t="s">
        <v>425</v>
      </c>
      <c r="I202" s="114" t="s">
        <v>440</v>
      </c>
      <c r="J202" s="114" t="s">
        <v>1283</v>
      </c>
      <c r="K202" s="115" t="s">
        <v>428</v>
      </c>
      <c r="L202" s="114" t="s">
        <v>429</v>
      </c>
      <c r="M202" s="114" t="s">
        <v>430</v>
      </c>
      <c r="N202" s="114" t="s">
        <v>1359</v>
      </c>
      <c r="O202" s="114" t="s">
        <v>432</v>
      </c>
      <c r="P202" s="114" t="s">
        <v>472</v>
      </c>
      <c r="Q202" s="116">
        <v>42102</v>
      </c>
    </row>
    <row r="203" spans="1:17" ht="14.4" hidden="1" customHeight="1" x14ac:dyDescent="0.3">
      <c r="A203" s="114" t="s">
        <v>1360</v>
      </c>
      <c r="B203" s="114" t="s">
        <v>459</v>
      </c>
      <c r="C203" s="114" t="s">
        <v>1361</v>
      </c>
      <c r="D203" s="114" t="s">
        <v>461</v>
      </c>
      <c r="E203" s="115" t="str">
        <f t="shared" si="3"/>
        <v>1 Jahr(e)</v>
      </c>
      <c r="F203" s="114" t="s">
        <v>1362</v>
      </c>
      <c r="G203" s="114" t="s">
        <v>1363</v>
      </c>
      <c r="H203" s="114" t="s">
        <v>425</v>
      </c>
      <c r="I203" s="114" t="s">
        <v>426</v>
      </c>
      <c r="J203" s="114" t="s">
        <v>1283</v>
      </c>
      <c r="K203" s="115" t="s">
        <v>428</v>
      </c>
      <c r="L203" s="114" t="s">
        <v>429</v>
      </c>
      <c r="M203" s="114" t="s">
        <v>430</v>
      </c>
      <c r="N203" s="114" t="s">
        <v>1364</v>
      </c>
      <c r="O203" s="114" t="s">
        <v>432</v>
      </c>
      <c r="P203" s="114" t="s">
        <v>472</v>
      </c>
      <c r="Q203" s="116">
        <v>42102</v>
      </c>
    </row>
    <row r="204" spans="1:17" ht="14.4" hidden="1" customHeight="1" x14ac:dyDescent="0.3">
      <c r="A204" s="114" t="s">
        <v>1365</v>
      </c>
      <c r="B204" s="114" t="s">
        <v>752</v>
      </c>
      <c r="C204" s="114" t="s">
        <v>1366</v>
      </c>
      <c r="D204" s="114" t="s">
        <v>461</v>
      </c>
      <c r="E204" s="115" t="str">
        <f t="shared" si="3"/>
        <v>1 Jahr(e)</v>
      </c>
      <c r="F204" s="114" t="s">
        <v>1077</v>
      </c>
      <c r="G204" s="114" t="s">
        <v>1367</v>
      </c>
      <c r="H204" s="114" t="s">
        <v>425</v>
      </c>
      <c r="I204" s="114" t="s">
        <v>426</v>
      </c>
      <c r="J204" s="114" t="s">
        <v>1283</v>
      </c>
      <c r="K204" s="115" t="s">
        <v>428</v>
      </c>
      <c r="L204" s="114" t="s">
        <v>429</v>
      </c>
      <c r="M204" s="114" t="s">
        <v>430</v>
      </c>
      <c r="N204" s="114" t="s">
        <v>1368</v>
      </c>
      <c r="O204" s="114" t="s">
        <v>432</v>
      </c>
      <c r="P204" s="114" t="s">
        <v>472</v>
      </c>
      <c r="Q204" s="116">
        <v>42102</v>
      </c>
    </row>
    <row r="205" spans="1:17" ht="14.4" hidden="1" customHeight="1" x14ac:dyDescent="0.3">
      <c r="A205" s="114" t="s">
        <v>1369</v>
      </c>
      <c r="B205" s="114" t="s">
        <v>512</v>
      </c>
      <c r="C205" s="114" t="s">
        <v>1370</v>
      </c>
      <c r="D205" s="114" t="s">
        <v>454</v>
      </c>
      <c r="E205" s="115" t="str">
        <f t="shared" si="3"/>
        <v>2 Jahr(e)</v>
      </c>
      <c r="F205" s="114" t="s">
        <v>693</v>
      </c>
      <c r="G205" s="114" t="s">
        <v>1371</v>
      </c>
      <c r="H205" s="114" t="s">
        <v>783</v>
      </c>
      <c r="I205" s="114" t="s">
        <v>440</v>
      </c>
      <c r="J205" s="114" t="s">
        <v>1372</v>
      </c>
      <c r="K205" s="115" t="s">
        <v>785</v>
      </c>
      <c r="L205" s="114" t="s">
        <v>429</v>
      </c>
      <c r="M205" s="114" t="s">
        <v>522</v>
      </c>
      <c r="N205" s="114" t="s">
        <v>1373</v>
      </c>
      <c r="O205" s="114" t="s">
        <v>432</v>
      </c>
      <c r="P205" s="114" t="s">
        <v>1374</v>
      </c>
      <c r="Q205" s="116">
        <v>42102</v>
      </c>
    </row>
    <row r="206" spans="1:17" ht="14.4" hidden="1" customHeight="1" x14ac:dyDescent="0.3">
      <c r="A206" s="114" t="s">
        <v>1375</v>
      </c>
      <c r="B206" s="114" t="s">
        <v>518</v>
      </c>
      <c r="C206" s="114" t="s">
        <v>1376</v>
      </c>
      <c r="D206" s="114" t="s">
        <v>454</v>
      </c>
      <c r="E206" s="115" t="str">
        <f t="shared" si="3"/>
        <v>2 Jahr(e)</v>
      </c>
      <c r="F206" s="114" t="s">
        <v>1377</v>
      </c>
      <c r="G206" s="114" t="s">
        <v>1378</v>
      </c>
      <c r="H206" s="114" t="s">
        <v>783</v>
      </c>
      <c r="I206" s="114" t="s">
        <v>426</v>
      </c>
      <c r="J206" s="114" t="s">
        <v>1372</v>
      </c>
      <c r="K206" s="115" t="s">
        <v>785</v>
      </c>
      <c r="L206" s="114" t="s">
        <v>429</v>
      </c>
      <c r="M206" s="114" t="s">
        <v>522</v>
      </c>
      <c r="N206" s="114" t="s">
        <v>1379</v>
      </c>
      <c r="O206" s="114" t="s">
        <v>432</v>
      </c>
      <c r="P206" s="114" t="s">
        <v>472</v>
      </c>
      <c r="Q206" s="116">
        <v>42102</v>
      </c>
    </row>
    <row r="207" spans="1:17" ht="14.4" hidden="1" customHeight="1" x14ac:dyDescent="0.3">
      <c r="A207" s="114" t="s">
        <v>1380</v>
      </c>
      <c r="B207" s="114" t="s">
        <v>1381</v>
      </c>
      <c r="C207" s="114" t="s">
        <v>472</v>
      </c>
      <c r="D207" s="114" t="s">
        <v>454</v>
      </c>
      <c r="E207" s="115" t="str">
        <f t="shared" si="3"/>
        <v>2 Jahr(e)</v>
      </c>
      <c r="F207" s="114" t="s">
        <v>804</v>
      </c>
      <c r="G207" s="114" t="s">
        <v>1382</v>
      </c>
      <c r="H207" s="114" t="s">
        <v>783</v>
      </c>
      <c r="I207" s="114" t="s">
        <v>440</v>
      </c>
      <c r="J207" s="114" t="s">
        <v>1372</v>
      </c>
      <c r="K207" s="115" t="s">
        <v>785</v>
      </c>
      <c r="L207" s="114" t="s">
        <v>429</v>
      </c>
      <c r="M207" s="114" t="s">
        <v>522</v>
      </c>
      <c r="N207" s="114" t="s">
        <v>1383</v>
      </c>
      <c r="O207" s="114" t="s">
        <v>432</v>
      </c>
      <c r="P207" s="114" t="s">
        <v>1384</v>
      </c>
      <c r="Q207" s="116">
        <v>42102</v>
      </c>
    </row>
    <row r="208" spans="1:17" ht="14.4" hidden="1" customHeight="1" x14ac:dyDescent="0.3">
      <c r="A208" s="114" t="s">
        <v>1385</v>
      </c>
      <c r="B208" s="114" t="s">
        <v>711</v>
      </c>
      <c r="C208" s="114" t="s">
        <v>1386</v>
      </c>
      <c r="D208" s="114" t="s">
        <v>826</v>
      </c>
      <c r="E208" s="115" t="str">
        <f t="shared" si="3"/>
        <v>8 Jahr(e)</v>
      </c>
      <c r="F208" s="114" t="s">
        <v>818</v>
      </c>
      <c r="G208" s="114" t="s">
        <v>1387</v>
      </c>
      <c r="H208" s="114" t="s">
        <v>783</v>
      </c>
      <c r="I208" s="114" t="s">
        <v>440</v>
      </c>
      <c r="J208" s="114" t="s">
        <v>1372</v>
      </c>
      <c r="K208" s="115" t="s">
        <v>785</v>
      </c>
      <c r="L208" s="114" t="s">
        <v>429</v>
      </c>
      <c r="M208" s="114" t="s">
        <v>522</v>
      </c>
      <c r="N208" s="114" t="s">
        <v>1388</v>
      </c>
      <c r="O208" s="114" t="s">
        <v>432</v>
      </c>
      <c r="P208" s="114" t="s">
        <v>472</v>
      </c>
      <c r="Q208" s="116">
        <v>42102</v>
      </c>
    </row>
    <row r="209" spans="1:17" ht="14.4" hidden="1" customHeight="1" x14ac:dyDescent="0.3">
      <c r="A209" s="114" t="s">
        <v>1389</v>
      </c>
      <c r="B209" s="114" t="s">
        <v>1390</v>
      </c>
      <c r="C209" s="114" t="s">
        <v>1391</v>
      </c>
      <c r="D209" s="114" t="s">
        <v>536</v>
      </c>
      <c r="E209" s="115" t="str">
        <f t="shared" si="3"/>
        <v>7 Jahr(e)</v>
      </c>
      <c r="F209" s="114" t="s">
        <v>713</v>
      </c>
      <c r="G209" s="114" t="s">
        <v>1392</v>
      </c>
      <c r="H209" s="114" t="s">
        <v>783</v>
      </c>
      <c r="I209" s="114" t="s">
        <v>440</v>
      </c>
      <c r="J209" s="114" t="s">
        <v>1372</v>
      </c>
      <c r="K209" s="115" t="s">
        <v>785</v>
      </c>
      <c r="L209" s="114" t="s">
        <v>429</v>
      </c>
      <c r="M209" s="114" t="s">
        <v>522</v>
      </c>
      <c r="N209" s="114" t="s">
        <v>1393</v>
      </c>
      <c r="O209" s="114" t="s">
        <v>432</v>
      </c>
      <c r="P209" s="114" t="s">
        <v>472</v>
      </c>
      <c r="Q209" s="116">
        <v>42102</v>
      </c>
    </row>
    <row r="210" spans="1:17" ht="14.4" hidden="1" customHeight="1" x14ac:dyDescent="0.3">
      <c r="A210" s="114" t="s">
        <v>1394</v>
      </c>
      <c r="B210" s="114" t="s">
        <v>718</v>
      </c>
      <c r="C210" s="114" t="s">
        <v>472</v>
      </c>
      <c r="D210" s="114" t="s">
        <v>454</v>
      </c>
      <c r="E210" s="115" t="str">
        <f t="shared" si="3"/>
        <v>2 Jahr(e)</v>
      </c>
      <c r="F210" s="114" t="s">
        <v>804</v>
      </c>
      <c r="G210" s="114" t="s">
        <v>1395</v>
      </c>
      <c r="H210" s="114" t="s">
        <v>783</v>
      </c>
      <c r="I210" s="114" t="s">
        <v>440</v>
      </c>
      <c r="J210" s="114" t="s">
        <v>1372</v>
      </c>
      <c r="K210" s="115" t="s">
        <v>785</v>
      </c>
      <c r="L210" s="114" t="s">
        <v>429</v>
      </c>
      <c r="M210" s="114" t="s">
        <v>522</v>
      </c>
      <c r="N210" s="114" t="s">
        <v>1396</v>
      </c>
      <c r="O210" s="114" t="s">
        <v>432</v>
      </c>
      <c r="P210" s="114" t="s">
        <v>1397</v>
      </c>
      <c r="Q210" s="116">
        <v>42102</v>
      </c>
    </row>
    <row r="211" spans="1:17" ht="14.4" hidden="1" customHeight="1" x14ac:dyDescent="0.3">
      <c r="A211" s="114" t="s">
        <v>1398</v>
      </c>
      <c r="B211" s="114" t="s">
        <v>535</v>
      </c>
      <c r="C211" s="114" t="s">
        <v>1399</v>
      </c>
      <c r="D211" s="114" t="s">
        <v>536</v>
      </c>
      <c r="E211" s="115" t="str">
        <f t="shared" si="3"/>
        <v>7 Jahr(e)</v>
      </c>
      <c r="F211" s="114" t="s">
        <v>1400</v>
      </c>
      <c r="G211" s="114" t="s">
        <v>1401</v>
      </c>
      <c r="H211" s="114" t="s">
        <v>783</v>
      </c>
      <c r="I211" s="114" t="s">
        <v>426</v>
      </c>
      <c r="J211" s="114" t="s">
        <v>1372</v>
      </c>
      <c r="K211" s="115" t="s">
        <v>785</v>
      </c>
      <c r="L211" s="114" t="s">
        <v>429</v>
      </c>
      <c r="M211" s="114" t="s">
        <v>522</v>
      </c>
      <c r="N211" s="114" t="s">
        <v>1402</v>
      </c>
      <c r="O211" s="114" t="s">
        <v>432</v>
      </c>
      <c r="P211" s="114" t="s">
        <v>1403</v>
      </c>
      <c r="Q211" s="116">
        <v>42102</v>
      </c>
    </row>
    <row r="212" spans="1:17" ht="14.4" hidden="1" customHeight="1" x14ac:dyDescent="0.3">
      <c r="A212" s="114" t="s">
        <v>1404</v>
      </c>
      <c r="B212" s="114" t="s">
        <v>474</v>
      </c>
      <c r="C212" s="114" t="s">
        <v>1405</v>
      </c>
      <c r="D212" s="114" t="s">
        <v>422</v>
      </c>
      <c r="E212" s="115" t="str">
        <f t="shared" si="3"/>
        <v>4 Jahr(e)</v>
      </c>
      <c r="F212" s="114" t="s">
        <v>1406</v>
      </c>
      <c r="G212" s="114" t="s">
        <v>1407</v>
      </c>
      <c r="H212" s="114" t="s">
        <v>425</v>
      </c>
      <c r="I212" s="114" t="s">
        <v>440</v>
      </c>
      <c r="J212" s="114" t="s">
        <v>1408</v>
      </c>
      <c r="K212" s="115" t="s">
        <v>479</v>
      </c>
      <c r="L212" s="114" t="s">
        <v>429</v>
      </c>
      <c r="M212" s="114" t="s">
        <v>430</v>
      </c>
      <c r="N212" s="114" t="s">
        <v>1409</v>
      </c>
      <c r="O212" s="114" t="s">
        <v>432</v>
      </c>
      <c r="P212" s="114" t="s">
        <v>472</v>
      </c>
      <c r="Q212" s="116">
        <v>42102</v>
      </c>
    </row>
    <row r="213" spans="1:17" ht="14.4" hidden="1" customHeight="1" x14ac:dyDescent="0.3">
      <c r="A213" s="114" t="s">
        <v>1410</v>
      </c>
      <c r="B213" s="114" t="s">
        <v>474</v>
      </c>
      <c r="C213" s="114" t="s">
        <v>1411</v>
      </c>
      <c r="D213" s="114" t="s">
        <v>422</v>
      </c>
      <c r="E213" s="115" t="str">
        <f t="shared" si="3"/>
        <v>4 Jahr(e)</v>
      </c>
      <c r="F213" s="114" t="s">
        <v>1406</v>
      </c>
      <c r="G213" s="114" t="s">
        <v>1412</v>
      </c>
      <c r="H213" s="114" t="s">
        <v>425</v>
      </c>
      <c r="I213" s="114" t="s">
        <v>440</v>
      </c>
      <c r="J213" s="114" t="s">
        <v>1408</v>
      </c>
      <c r="K213" s="115" t="s">
        <v>479</v>
      </c>
      <c r="L213" s="114" t="s">
        <v>429</v>
      </c>
      <c r="M213" s="114" t="s">
        <v>430</v>
      </c>
      <c r="N213" s="114" t="s">
        <v>1413</v>
      </c>
      <c r="O213" s="114" t="s">
        <v>432</v>
      </c>
      <c r="P213" s="114" t="s">
        <v>472</v>
      </c>
      <c r="Q213" s="116">
        <v>42102</v>
      </c>
    </row>
    <row r="214" spans="1:17" ht="14.4" hidden="1" customHeight="1" x14ac:dyDescent="0.3">
      <c r="A214" s="114" t="s">
        <v>1414</v>
      </c>
      <c r="B214" s="114" t="s">
        <v>474</v>
      </c>
      <c r="C214" s="114" t="s">
        <v>1415</v>
      </c>
      <c r="D214" s="114" t="s">
        <v>422</v>
      </c>
      <c r="E214" s="115" t="str">
        <f t="shared" si="3"/>
        <v>4 Jahr(e)</v>
      </c>
      <c r="F214" s="114" t="s">
        <v>483</v>
      </c>
      <c r="G214" s="114" t="s">
        <v>1416</v>
      </c>
      <c r="H214" s="114" t="s">
        <v>425</v>
      </c>
      <c r="I214" s="114" t="s">
        <v>440</v>
      </c>
      <c r="J214" s="114" t="s">
        <v>1408</v>
      </c>
      <c r="K214" s="115" t="s">
        <v>479</v>
      </c>
      <c r="L214" s="114" t="s">
        <v>429</v>
      </c>
      <c r="M214" s="114" t="s">
        <v>430</v>
      </c>
      <c r="N214" s="114" t="s">
        <v>1417</v>
      </c>
      <c r="O214" s="114" t="s">
        <v>432</v>
      </c>
      <c r="P214" s="114" t="s">
        <v>472</v>
      </c>
      <c r="Q214" s="116">
        <v>42102</v>
      </c>
    </row>
    <row r="215" spans="1:17" ht="14.4" hidden="1" customHeight="1" x14ac:dyDescent="0.3">
      <c r="A215" s="114" t="s">
        <v>1418</v>
      </c>
      <c r="B215" s="114" t="s">
        <v>435</v>
      </c>
      <c r="C215" s="114" t="s">
        <v>1419</v>
      </c>
      <c r="D215" s="114" t="s">
        <v>422</v>
      </c>
      <c r="E215" s="115" t="str">
        <f t="shared" si="3"/>
        <v>4 Jahr(e)</v>
      </c>
      <c r="F215" s="114" t="s">
        <v>504</v>
      </c>
      <c r="G215" s="114" t="s">
        <v>1420</v>
      </c>
      <c r="H215" s="114" t="s">
        <v>425</v>
      </c>
      <c r="I215" s="114" t="s">
        <v>440</v>
      </c>
      <c r="J215" s="114" t="s">
        <v>1408</v>
      </c>
      <c r="K215" s="115" t="s">
        <v>479</v>
      </c>
      <c r="L215" s="114" t="s">
        <v>429</v>
      </c>
      <c r="M215" s="114" t="s">
        <v>430</v>
      </c>
      <c r="N215" s="114" t="s">
        <v>1421</v>
      </c>
      <c r="O215" s="114" t="s">
        <v>432</v>
      </c>
      <c r="P215" s="114" t="s">
        <v>472</v>
      </c>
      <c r="Q215" s="116">
        <v>42102</v>
      </c>
    </row>
    <row r="216" spans="1:17" ht="14.4" hidden="1" customHeight="1" x14ac:dyDescent="0.3">
      <c r="A216" s="114" t="s">
        <v>1422</v>
      </c>
      <c r="B216" s="114" t="s">
        <v>435</v>
      </c>
      <c r="C216" s="114" t="s">
        <v>1423</v>
      </c>
      <c r="D216" s="114" t="s">
        <v>422</v>
      </c>
      <c r="E216" s="115" t="str">
        <f t="shared" si="3"/>
        <v>4 Jahr(e)</v>
      </c>
      <c r="F216" s="114" t="s">
        <v>504</v>
      </c>
      <c r="G216" s="114" t="s">
        <v>1424</v>
      </c>
      <c r="H216" s="114" t="s">
        <v>425</v>
      </c>
      <c r="I216" s="114" t="s">
        <v>440</v>
      </c>
      <c r="J216" s="114" t="s">
        <v>1408</v>
      </c>
      <c r="K216" s="115" t="s">
        <v>479</v>
      </c>
      <c r="L216" s="114" t="s">
        <v>429</v>
      </c>
      <c r="M216" s="114" t="s">
        <v>430</v>
      </c>
      <c r="N216" s="114" t="s">
        <v>1425</v>
      </c>
      <c r="O216" s="114" t="s">
        <v>432</v>
      </c>
      <c r="P216" s="114" t="s">
        <v>472</v>
      </c>
      <c r="Q216" s="116">
        <v>42102</v>
      </c>
    </row>
    <row r="217" spans="1:17" ht="14.4" hidden="1" customHeight="1" x14ac:dyDescent="0.3">
      <c r="A217" s="114" t="s">
        <v>1426</v>
      </c>
      <c r="B217" s="114" t="s">
        <v>435</v>
      </c>
      <c r="C217" s="114" t="s">
        <v>1427</v>
      </c>
      <c r="D217" s="114" t="s">
        <v>422</v>
      </c>
      <c r="E217" s="115" t="str">
        <f t="shared" si="3"/>
        <v>4 Jahr(e)</v>
      </c>
      <c r="F217" s="114" t="s">
        <v>504</v>
      </c>
      <c r="G217" s="114" t="s">
        <v>1428</v>
      </c>
      <c r="H217" s="114" t="s">
        <v>425</v>
      </c>
      <c r="I217" s="114" t="s">
        <v>440</v>
      </c>
      <c r="J217" s="114" t="s">
        <v>1408</v>
      </c>
      <c r="K217" s="115" t="s">
        <v>479</v>
      </c>
      <c r="L217" s="114" t="s">
        <v>429</v>
      </c>
      <c r="M217" s="114" t="s">
        <v>430</v>
      </c>
      <c r="N217" s="114" t="s">
        <v>1429</v>
      </c>
      <c r="O217" s="114" t="s">
        <v>432</v>
      </c>
      <c r="P217" s="114" t="s">
        <v>472</v>
      </c>
      <c r="Q217" s="116">
        <v>42102</v>
      </c>
    </row>
    <row r="218" spans="1:17" ht="14.4" hidden="1" customHeight="1" x14ac:dyDescent="0.3">
      <c r="A218" s="114" t="s">
        <v>1430</v>
      </c>
      <c r="B218" s="114" t="s">
        <v>435</v>
      </c>
      <c r="C218" s="114" t="s">
        <v>13</v>
      </c>
      <c r="D218" s="114" t="s">
        <v>422</v>
      </c>
      <c r="E218" s="115" t="str">
        <f t="shared" si="3"/>
        <v>4 Jahr(e)</v>
      </c>
      <c r="F218" s="114" t="s">
        <v>504</v>
      </c>
      <c r="G218" s="114" t="s">
        <v>1431</v>
      </c>
      <c r="H218" s="114" t="s">
        <v>425</v>
      </c>
      <c r="I218" s="114" t="s">
        <v>440</v>
      </c>
      <c r="J218" s="114" t="s">
        <v>1408</v>
      </c>
      <c r="K218" s="115" t="s">
        <v>479</v>
      </c>
      <c r="L218" s="114" t="s">
        <v>429</v>
      </c>
      <c r="M218" s="114" t="s">
        <v>430</v>
      </c>
      <c r="N218" s="114" t="s">
        <v>1432</v>
      </c>
      <c r="O218" s="114" t="s">
        <v>432</v>
      </c>
      <c r="P218" s="114" t="s">
        <v>472</v>
      </c>
      <c r="Q218" s="116">
        <v>42102</v>
      </c>
    </row>
    <row r="219" spans="1:17" ht="14.4" hidden="1" customHeight="1" x14ac:dyDescent="0.3">
      <c r="A219" s="114" t="s">
        <v>1433</v>
      </c>
      <c r="B219" s="114" t="s">
        <v>435</v>
      </c>
      <c r="C219" s="114" t="s">
        <v>1434</v>
      </c>
      <c r="D219" s="114" t="s">
        <v>422</v>
      </c>
      <c r="E219" s="115" t="str">
        <f t="shared" si="3"/>
        <v>4 Jahr(e)</v>
      </c>
      <c r="F219" s="114" t="s">
        <v>504</v>
      </c>
      <c r="G219" s="114" t="s">
        <v>1435</v>
      </c>
      <c r="H219" s="114" t="s">
        <v>425</v>
      </c>
      <c r="I219" s="114" t="s">
        <v>440</v>
      </c>
      <c r="J219" s="114" t="s">
        <v>1408</v>
      </c>
      <c r="K219" s="115" t="s">
        <v>479</v>
      </c>
      <c r="L219" s="114" t="s">
        <v>429</v>
      </c>
      <c r="M219" s="114" t="s">
        <v>430</v>
      </c>
      <c r="N219" s="114" t="s">
        <v>1436</v>
      </c>
      <c r="O219" s="114" t="s">
        <v>432</v>
      </c>
      <c r="P219" s="114" t="s">
        <v>472</v>
      </c>
      <c r="Q219" s="116">
        <v>42102</v>
      </c>
    </row>
    <row r="220" spans="1:17" ht="14.4" hidden="1" customHeight="1" x14ac:dyDescent="0.3">
      <c r="A220" s="114" t="s">
        <v>1437</v>
      </c>
      <c r="B220" s="114" t="s">
        <v>435</v>
      </c>
      <c r="C220" s="114" t="s">
        <v>1438</v>
      </c>
      <c r="D220" s="114" t="s">
        <v>422</v>
      </c>
      <c r="E220" s="115" t="str">
        <f t="shared" si="3"/>
        <v>4 Jahr(e)</v>
      </c>
      <c r="F220" s="114" t="s">
        <v>504</v>
      </c>
      <c r="G220" s="114" t="s">
        <v>1439</v>
      </c>
      <c r="H220" s="114" t="s">
        <v>425</v>
      </c>
      <c r="I220" s="114" t="s">
        <v>440</v>
      </c>
      <c r="J220" s="114" t="s">
        <v>1408</v>
      </c>
      <c r="K220" s="115" t="s">
        <v>479</v>
      </c>
      <c r="L220" s="114" t="s">
        <v>429</v>
      </c>
      <c r="M220" s="114" t="s">
        <v>430</v>
      </c>
      <c r="N220" s="114" t="s">
        <v>1440</v>
      </c>
      <c r="O220" s="114" t="s">
        <v>432</v>
      </c>
      <c r="P220" s="114" t="s">
        <v>472</v>
      </c>
      <c r="Q220" s="116">
        <v>42102</v>
      </c>
    </row>
    <row r="221" spans="1:17" ht="14.4" hidden="1" customHeight="1" x14ac:dyDescent="0.3">
      <c r="A221" s="114" t="s">
        <v>1441</v>
      </c>
      <c r="B221" s="114" t="s">
        <v>435</v>
      </c>
      <c r="C221" s="114" t="s">
        <v>1442</v>
      </c>
      <c r="D221" s="114" t="s">
        <v>422</v>
      </c>
      <c r="E221" s="115" t="str">
        <f t="shared" si="3"/>
        <v>4 Jahr(e)</v>
      </c>
      <c r="F221" s="114" t="s">
        <v>504</v>
      </c>
      <c r="G221" s="114" t="s">
        <v>1443</v>
      </c>
      <c r="H221" s="114" t="s">
        <v>425</v>
      </c>
      <c r="I221" s="114" t="s">
        <v>440</v>
      </c>
      <c r="J221" s="114" t="s">
        <v>1408</v>
      </c>
      <c r="K221" s="115" t="s">
        <v>479</v>
      </c>
      <c r="L221" s="114" t="s">
        <v>429</v>
      </c>
      <c r="M221" s="114" t="s">
        <v>430</v>
      </c>
      <c r="N221" s="114" t="s">
        <v>1444</v>
      </c>
      <c r="O221" s="114" t="s">
        <v>432</v>
      </c>
      <c r="P221" s="114" t="s">
        <v>472</v>
      </c>
      <c r="Q221" s="116">
        <v>42102</v>
      </c>
    </row>
    <row r="222" spans="1:17" ht="14.4" hidden="1" customHeight="1" x14ac:dyDescent="0.3">
      <c r="A222" s="114" t="s">
        <v>1445</v>
      </c>
      <c r="B222" s="114" t="s">
        <v>435</v>
      </c>
      <c r="C222" s="114" t="s">
        <v>1446</v>
      </c>
      <c r="D222" s="114" t="s">
        <v>422</v>
      </c>
      <c r="E222" s="115" t="str">
        <f t="shared" si="3"/>
        <v>4 Jahr(e)</v>
      </c>
      <c r="F222" s="114" t="s">
        <v>504</v>
      </c>
      <c r="G222" s="114" t="s">
        <v>1447</v>
      </c>
      <c r="H222" s="114" t="s">
        <v>425</v>
      </c>
      <c r="I222" s="114" t="s">
        <v>440</v>
      </c>
      <c r="J222" s="114" t="s">
        <v>1408</v>
      </c>
      <c r="K222" s="115" t="s">
        <v>479</v>
      </c>
      <c r="L222" s="114" t="s">
        <v>429</v>
      </c>
      <c r="M222" s="114" t="s">
        <v>430</v>
      </c>
      <c r="N222" s="114" t="s">
        <v>1448</v>
      </c>
      <c r="O222" s="114" t="s">
        <v>432</v>
      </c>
      <c r="P222" s="114" t="s">
        <v>472</v>
      </c>
      <c r="Q222" s="116">
        <v>42102</v>
      </c>
    </row>
    <row r="223" spans="1:17" ht="14.4" hidden="1" customHeight="1" x14ac:dyDescent="0.3">
      <c r="A223" s="114" t="s">
        <v>1449</v>
      </c>
      <c r="B223" s="114" t="s">
        <v>435</v>
      </c>
      <c r="C223" s="114" t="s">
        <v>13</v>
      </c>
      <c r="D223" s="114" t="s">
        <v>437</v>
      </c>
      <c r="E223" s="115" t="str">
        <f t="shared" si="3"/>
        <v>3 Jahr(e)</v>
      </c>
      <c r="F223" s="114" t="s">
        <v>444</v>
      </c>
      <c r="G223" s="114" t="s">
        <v>1450</v>
      </c>
      <c r="H223" s="114" t="s">
        <v>425</v>
      </c>
      <c r="I223" s="114" t="s">
        <v>440</v>
      </c>
      <c r="J223" s="114" t="s">
        <v>1408</v>
      </c>
      <c r="K223" s="115" t="s">
        <v>479</v>
      </c>
      <c r="L223" s="114" t="s">
        <v>429</v>
      </c>
      <c r="M223" s="114" t="s">
        <v>430</v>
      </c>
      <c r="N223" s="114" t="s">
        <v>1451</v>
      </c>
      <c r="O223" s="114" t="s">
        <v>432</v>
      </c>
      <c r="P223" s="114" t="s">
        <v>472</v>
      </c>
      <c r="Q223" s="116">
        <v>42102</v>
      </c>
    </row>
    <row r="224" spans="1:17" ht="14.4" hidden="1" customHeight="1" x14ac:dyDescent="0.3">
      <c r="A224" s="114" t="s">
        <v>1452</v>
      </c>
      <c r="B224" s="114" t="s">
        <v>861</v>
      </c>
      <c r="C224" s="114" t="s">
        <v>1453</v>
      </c>
      <c r="D224" s="114" t="s">
        <v>437</v>
      </c>
      <c r="E224" s="115" t="str">
        <f t="shared" si="3"/>
        <v>3 Jahr(e)</v>
      </c>
      <c r="F224" s="114" t="s">
        <v>1454</v>
      </c>
      <c r="G224" s="114" t="s">
        <v>1455</v>
      </c>
      <c r="H224" s="114" t="s">
        <v>425</v>
      </c>
      <c r="I224" s="114" t="s">
        <v>440</v>
      </c>
      <c r="J224" s="114" t="s">
        <v>1408</v>
      </c>
      <c r="K224" s="115" t="s">
        <v>479</v>
      </c>
      <c r="L224" s="114" t="s">
        <v>429</v>
      </c>
      <c r="M224" s="114" t="s">
        <v>430</v>
      </c>
      <c r="N224" s="114" t="s">
        <v>1456</v>
      </c>
      <c r="O224" s="114" t="s">
        <v>432</v>
      </c>
      <c r="P224" s="114" t="s">
        <v>472</v>
      </c>
      <c r="Q224" s="116">
        <v>42102</v>
      </c>
    </row>
    <row r="225" spans="1:17" ht="14.4" hidden="1" customHeight="1" x14ac:dyDescent="0.3">
      <c r="A225" s="114" t="s">
        <v>1457</v>
      </c>
      <c r="B225" s="114" t="s">
        <v>1183</v>
      </c>
      <c r="C225" s="114" t="s">
        <v>1458</v>
      </c>
      <c r="D225" s="114" t="s">
        <v>461</v>
      </c>
      <c r="E225" s="115" t="str">
        <f t="shared" si="3"/>
        <v>1 Jahr(e)</v>
      </c>
      <c r="F225" s="114" t="s">
        <v>1459</v>
      </c>
      <c r="G225" s="114" t="s">
        <v>1460</v>
      </c>
      <c r="H225" s="114" t="s">
        <v>425</v>
      </c>
      <c r="I225" s="114" t="s">
        <v>440</v>
      </c>
      <c r="J225" s="114" t="s">
        <v>1408</v>
      </c>
      <c r="K225" s="115" t="s">
        <v>479</v>
      </c>
      <c r="L225" s="114" t="s">
        <v>429</v>
      </c>
      <c r="M225" s="114" t="s">
        <v>430</v>
      </c>
      <c r="N225" s="114" t="s">
        <v>1461</v>
      </c>
      <c r="O225" s="114" t="s">
        <v>432</v>
      </c>
      <c r="P225" s="114" t="s">
        <v>472</v>
      </c>
      <c r="Q225" s="116">
        <v>42102</v>
      </c>
    </row>
    <row r="226" spans="1:17" ht="14.4" hidden="1" customHeight="1" x14ac:dyDescent="0.3">
      <c r="A226" s="114" t="s">
        <v>1462</v>
      </c>
      <c r="B226" s="114" t="s">
        <v>530</v>
      </c>
      <c r="C226" s="114" t="s">
        <v>1463</v>
      </c>
      <c r="D226" s="114" t="s">
        <v>461</v>
      </c>
      <c r="E226" s="115" t="str">
        <f t="shared" si="3"/>
        <v>1 Jahr(e)</v>
      </c>
      <c r="F226" s="114" t="s">
        <v>469</v>
      </c>
      <c r="G226" s="114" t="s">
        <v>1464</v>
      </c>
      <c r="H226" s="114" t="s">
        <v>425</v>
      </c>
      <c r="I226" s="114" t="s">
        <v>440</v>
      </c>
      <c r="J226" s="114" t="s">
        <v>1408</v>
      </c>
      <c r="K226" s="115" t="s">
        <v>479</v>
      </c>
      <c r="L226" s="114" t="s">
        <v>429</v>
      </c>
      <c r="M226" s="114" t="s">
        <v>430</v>
      </c>
      <c r="N226" s="114" t="s">
        <v>1465</v>
      </c>
      <c r="O226" s="114" t="s">
        <v>432</v>
      </c>
      <c r="P226" s="114" t="s">
        <v>472</v>
      </c>
      <c r="Q226" s="116">
        <v>42102</v>
      </c>
    </row>
    <row r="227" spans="1:17" ht="14.4" hidden="1" customHeight="1" x14ac:dyDescent="0.3">
      <c r="A227" s="114" t="s">
        <v>1466</v>
      </c>
      <c r="B227" s="114" t="s">
        <v>1211</v>
      </c>
      <c r="C227" s="114" t="s">
        <v>1467</v>
      </c>
      <c r="D227" s="114" t="s">
        <v>348</v>
      </c>
      <c r="E227" s="115" t="str">
        <f t="shared" si="3"/>
        <v>5 Jahr(e)</v>
      </c>
      <c r="F227" s="114" t="s">
        <v>713</v>
      </c>
      <c r="G227" s="114" t="s">
        <v>1468</v>
      </c>
      <c r="H227" s="114" t="s">
        <v>425</v>
      </c>
      <c r="I227" s="114" t="s">
        <v>440</v>
      </c>
      <c r="J227" s="114" t="s">
        <v>1408</v>
      </c>
      <c r="K227" s="115" t="s">
        <v>479</v>
      </c>
      <c r="L227" s="114" t="s">
        <v>429</v>
      </c>
      <c r="M227" s="114" t="s">
        <v>430</v>
      </c>
      <c r="N227" s="114" t="s">
        <v>1469</v>
      </c>
      <c r="O227" s="114" t="s">
        <v>432</v>
      </c>
      <c r="P227" s="114" t="s">
        <v>472</v>
      </c>
      <c r="Q227" s="116">
        <v>42102</v>
      </c>
    </row>
    <row r="228" spans="1:17" ht="14.4" hidden="1" customHeight="1" x14ac:dyDescent="0.3">
      <c r="A228" s="114" t="s">
        <v>1470</v>
      </c>
      <c r="B228" s="114" t="s">
        <v>763</v>
      </c>
      <c r="C228" s="114" t="s">
        <v>531</v>
      </c>
      <c r="D228" s="114" t="s">
        <v>536</v>
      </c>
      <c r="E228" s="115" t="str">
        <f t="shared" si="3"/>
        <v>7 Jahr(e)</v>
      </c>
      <c r="F228" s="114" t="s">
        <v>713</v>
      </c>
      <c r="G228" s="114" t="s">
        <v>1471</v>
      </c>
      <c r="H228" s="114" t="s">
        <v>425</v>
      </c>
      <c r="I228" s="114" t="s">
        <v>440</v>
      </c>
      <c r="J228" s="114" t="s">
        <v>1408</v>
      </c>
      <c r="K228" s="115" t="s">
        <v>479</v>
      </c>
      <c r="L228" s="114" t="s">
        <v>429</v>
      </c>
      <c r="M228" s="114" t="s">
        <v>522</v>
      </c>
      <c r="N228" s="114" t="s">
        <v>1472</v>
      </c>
      <c r="O228" s="114" t="s">
        <v>432</v>
      </c>
      <c r="P228" s="114" t="s">
        <v>472</v>
      </c>
      <c r="Q228" s="116">
        <v>42102</v>
      </c>
    </row>
    <row r="229" spans="1:17" ht="14.4" hidden="1" customHeight="1" x14ac:dyDescent="0.3">
      <c r="A229" s="114" t="s">
        <v>1473</v>
      </c>
      <c r="B229" s="114" t="s">
        <v>474</v>
      </c>
      <c r="C229" s="114" t="s">
        <v>1474</v>
      </c>
      <c r="D229" s="114" t="s">
        <v>348</v>
      </c>
      <c r="E229" s="115" t="str">
        <f t="shared" si="3"/>
        <v>5 Jahr(e)</v>
      </c>
      <c r="F229" s="114" t="s">
        <v>1475</v>
      </c>
      <c r="G229" s="114" t="s">
        <v>1476</v>
      </c>
      <c r="H229" s="114" t="s">
        <v>425</v>
      </c>
      <c r="I229" s="114" t="s">
        <v>440</v>
      </c>
      <c r="J229" s="114" t="s">
        <v>1477</v>
      </c>
      <c r="K229" s="115" t="s">
        <v>858</v>
      </c>
      <c r="L229" s="114" t="s">
        <v>429</v>
      </c>
      <c r="M229" s="114" t="s">
        <v>430</v>
      </c>
      <c r="N229" s="114" t="s">
        <v>1478</v>
      </c>
      <c r="O229" s="114" t="s">
        <v>432</v>
      </c>
      <c r="P229" s="114" t="s">
        <v>472</v>
      </c>
      <c r="Q229" s="116">
        <v>42102</v>
      </c>
    </row>
    <row r="230" spans="1:17" ht="14.4" hidden="1" customHeight="1" x14ac:dyDescent="0.3">
      <c r="A230" s="114" t="s">
        <v>1479</v>
      </c>
      <c r="B230" s="114" t="s">
        <v>1480</v>
      </c>
      <c r="C230" s="114" t="s">
        <v>1481</v>
      </c>
      <c r="D230" s="114" t="s">
        <v>437</v>
      </c>
      <c r="E230" s="115" t="str">
        <f t="shared" si="3"/>
        <v>3 Jahr(e)</v>
      </c>
      <c r="F230" s="114" t="s">
        <v>1482</v>
      </c>
      <c r="G230" s="114" t="s">
        <v>1483</v>
      </c>
      <c r="H230" s="114" t="s">
        <v>425</v>
      </c>
      <c r="I230" s="114" t="s">
        <v>426</v>
      </c>
      <c r="J230" s="114" t="s">
        <v>1477</v>
      </c>
      <c r="K230" s="115" t="s">
        <v>858</v>
      </c>
      <c r="L230" s="114" t="s">
        <v>429</v>
      </c>
      <c r="M230" s="114" t="s">
        <v>430</v>
      </c>
      <c r="N230" s="114" t="s">
        <v>1484</v>
      </c>
      <c r="O230" s="114" t="s">
        <v>432</v>
      </c>
      <c r="P230" s="114" t="s">
        <v>472</v>
      </c>
      <c r="Q230" s="116">
        <v>42102</v>
      </c>
    </row>
    <row r="231" spans="1:17" ht="14.4" hidden="1" customHeight="1" x14ac:dyDescent="0.3">
      <c r="A231" s="114" t="s">
        <v>1485</v>
      </c>
      <c r="B231" s="114" t="s">
        <v>512</v>
      </c>
      <c r="C231" s="114" t="s">
        <v>1481</v>
      </c>
      <c r="D231" s="114" t="s">
        <v>454</v>
      </c>
      <c r="E231" s="115" t="str">
        <f t="shared" si="3"/>
        <v>2 Jahr(e)</v>
      </c>
      <c r="F231" s="114" t="s">
        <v>1486</v>
      </c>
      <c r="G231" s="114" t="s">
        <v>1487</v>
      </c>
      <c r="H231" s="114" t="s">
        <v>425</v>
      </c>
      <c r="I231" s="114" t="s">
        <v>440</v>
      </c>
      <c r="J231" s="114" t="s">
        <v>1477</v>
      </c>
      <c r="K231" s="115" t="s">
        <v>858</v>
      </c>
      <c r="L231" s="114" t="s">
        <v>429</v>
      </c>
      <c r="M231" s="114" t="s">
        <v>430</v>
      </c>
      <c r="N231" s="114" t="s">
        <v>1488</v>
      </c>
      <c r="O231" s="114" t="s">
        <v>432</v>
      </c>
      <c r="P231" s="114" t="s">
        <v>472</v>
      </c>
      <c r="Q231" s="116">
        <v>42102</v>
      </c>
    </row>
    <row r="232" spans="1:17" ht="14.4" hidden="1" customHeight="1" x14ac:dyDescent="0.3">
      <c r="A232" s="114" t="s">
        <v>1489</v>
      </c>
      <c r="B232" s="114" t="s">
        <v>474</v>
      </c>
      <c r="C232" s="114" t="s">
        <v>1490</v>
      </c>
      <c r="D232" s="114" t="s">
        <v>422</v>
      </c>
      <c r="E232" s="115" t="str">
        <f t="shared" si="3"/>
        <v>4 Jahr(e)</v>
      </c>
      <c r="F232" s="114" t="s">
        <v>483</v>
      </c>
      <c r="G232" s="114" t="s">
        <v>1491</v>
      </c>
      <c r="H232" s="114" t="s">
        <v>425</v>
      </c>
      <c r="I232" s="114" t="s">
        <v>440</v>
      </c>
      <c r="J232" s="114" t="s">
        <v>1492</v>
      </c>
      <c r="K232" s="115" t="s">
        <v>428</v>
      </c>
      <c r="L232" s="114" t="s">
        <v>429</v>
      </c>
      <c r="M232" s="114" t="s">
        <v>430</v>
      </c>
      <c r="N232" s="114" t="s">
        <v>1493</v>
      </c>
      <c r="O232" s="114" t="s">
        <v>432</v>
      </c>
      <c r="P232" s="114" t="s">
        <v>472</v>
      </c>
      <c r="Q232" s="116">
        <v>42102</v>
      </c>
    </row>
    <row r="233" spans="1:17" ht="14.4" hidden="1" customHeight="1" x14ac:dyDescent="0.3">
      <c r="A233" s="114" t="s">
        <v>1494</v>
      </c>
      <c r="B233" s="114" t="s">
        <v>435</v>
      </c>
      <c r="C233" s="114" t="s">
        <v>1495</v>
      </c>
      <c r="D233" s="114" t="s">
        <v>422</v>
      </c>
      <c r="E233" s="115" t="str">
        <f t="shared" si="3"/>
        <v>4 Jahr(e)</v>
      </c>
      <c r="F233" s="114" t="s">
        <v>504</v>
      </c>
      <c r="G233" s="114" t="s">
        <v>1496</v>
      </c>
      <c r="H233" s="114" t="s">
        <v>425</v>
      </c>
      <c r="I233" s="114" t="s">
        <v>440</v>
      </c>
      <c r="J233" s="114" t="s">
        <v>1492</v>
      </c>
      <c r="K233" s="115" t="s">
        <v>428</v>
      </c>
      <c r="L233" s="114" t="s">
        <v>429</v>
      </c>
      <c r="M233" s="114" t="s">
        <v>430</v>
      </c>
      <c r="N233" s="114" t="s">
        <v>1497</v>
      </c>
      <c r="O233" s="114" t="s">
        <v>432</v>
      </c>
      <c r="P233" s="114" t="s">
        <v>472</v>
      </c>
      <c r="Q233" s="116">
        <v>42102</v>
      </c>
    </row>
    <row r="234" spans="1:17" ht="14.4" hidden="1" customHeight="1" x14ac:dyDescent="0.3">
      <c r="A234" s="114" t="s">
        <v>1498</v>
      </c>
      <c r="B234" s="114" t="s">
        <v>1480</v>
      </c>
      <c r="C234" s="114" t="s">
        <v>1499</v>
      </c>
      <c r="D234" s="114" t="s">
        <v>422</v>
      </c>
      <c r="E234" s="115" t="str">
        <f t="shared" si="3"/>
        <v>4 Jahr(e)</v>
      </c>
      <c r="F234" s="114" t="s">
        <v>1500</v>
      </c>
      <c r="G234" s="114" t="s">
        <v>1501</v>
      </c>
      <c r="H234" s="114" t="s">
        <v>425</v>
      </c>
      <c r="I234" s="114" t="s">
        <v>426</v>
      </c>
      <c r="J234" s="114" t="s">
        <v>1492</v>
      </c>
      <c r="K234" s="115" t="s">
        <v>428</v>
      </c>
      <c r="L234" s="114" t="s">
        <v>429</v>
      </c>
      <c r="M234" s="114" t="s">
        <v>430</v>
      </c>
      <c r="N234" s="114" t="s">
        <v>1502</v>
      </c>
      <c r="O234" s="114" t="s">
        <v>432</v>
      </c>
      <c r="P234" s="114" t="s">
        <v>472</v>
      </c>
      <c r="Q234" s="116">
        <v>42102</v>
      </c>
    </row>
    <row r="235" spans="1:17" ht="14.4" hidden="1" customHeight="1" x14ac:dyDescent="0.3">
      <c r="A235" s="114" t="s">
        <v>1503</v>
      </c>
      <c r="B235" s="114" t="s">
        <v>718</v>
      </c>
      <c r="C235" s="114" t="s">
        <v>1504</v>
      </c>
      <c r="D235" s="114" t="s">
        <v>536</v>
      </c>
      <c r="E235" s="115" t="str">
        <f t="shared" si="3"/>
        <v>7 Jahr(e)</v>
      </c>
      <c r="F235" s="114" t="s">
        <v>1235</v>
      </c>
      <c r="G235" s="114" t="s">
        <v>1505</v>
      </c>
      <c r="H235" s="114" t="s">
        <v>425</v>
      </c>
      <c r="I235" s="114" t="s">
        <v>440</v>
      </c>
      <c r="J235" s="114" t="s">
        <v>1492</v>
      </c>
      <c r="K235" s="115" t="s">
        <v>428</v>
      </c>
      <c r="L235" s="114" t="s">
        <v>429</v>
      </c>
      <c r="M235" s="114" t="s">
        <v>430</v>
      </c>
      <c r="N235" s="114" t="s">
        <v>1506</v>
      </c>
      <c r="O235" s="114" t="s">
        <v>432</v>
      </c>
      <c r="P235" s="114" t="s">
        <v>472</v>
      </c>
      <c r="Q235" s="116">
        <v>42102</v>
      </c>
    </row>
    <row r="236" spans="1:17" ht="14.4" hidden="1" customHeight="1" x14ac:dyDescent="0.3">
      <c r="A236" s="114" t="s">
        <v>1507</v>
      </c>
      <c r="B236" s="114" t="s">
        <v>435</v>
      </c>
      <c r="C236" s="114" t="s">
        <v>1508</v>
      </c>
      <c r="D236" s="114" t="s">
        <v>422</v>
      </c>
      <c r="E236" s="115" t="str">
        <f t="shared" si="3"/>
        <v>4 Jahr(e)</v>
      </c>
      <c r="F236" s="114" t="s">
        <v>504</v>
      </c>
      <c r="G236" s="114" t="s">
        <v>1509</v>
      </c>
      <c r="H236" s="114" t="s">
        <v>727</v>
      </c>
      <c r="I236" s="114" t="s">
        <v>440</v>
      </c>
      <c r="J236" s="114" t="s">
        <v>1510</v>
      </c>
      <c r="K236" s="115" t="s">
        <v>729</v>
      </c>
      <c r="L236" s="114" t="s">
        <v>429</v>
      </c>
      <c r="M236" s="114" t="s">
        <v>1511</v>
      </c>
      <c r="N236" s="114" t="s">
        <v>1512</v>
      </c>
      <c r="O236" s="114" t="s">
        <v>432</v>
      </c>
      <c r="P236" s="114" t="s">
        <v>472</v>
      </c>
      <c r="Q236" s="116">
        <v>42102</v>
      </c>
    </row>
    <row r="237" spans="1:17" ht="14.4" hidden="1" customHeight="1" x14ac:dyDescent="0.3">
      <c r="A237" s="114" t="s">
        <v>1513</v>
      </c>
      <c r="B237" s="114" t="s">
        <v>512</v>
      </c>
      <c r="C237" s="114" t="s">
        <v>1514</v>
      </c>
      <c r="D237" s="114" t="s">
        <v>437</v>
      </c>
      <c r="E237" s="115" t="str">
        <f t="shared" si="3"/>
        <v>3 Jahr(e)</v>
      </c>
      <c r="F237" s="114" t="s">
        <v>444</v>
      </c>
      <c r="G237" s="114" t="s">
        <v>1515</v>
      </c>
      <c r="H237" s="114" t="s">
        <v>727</v>
      </c>
      <c r="I237" s="114" t="s">
        <v>440</v>
      </c>
      <c r="J237" s="114" t="s">
        <v>1510</v>
      </c>
      <c r="K237" s="115" t="s">
        <v>729</v>
      </c>
      <c r="L237" s="114" t="s">
        <v>429</v>
      </c>
      <c r="M237" s="114" t="s">
        <v>1511</v>
      </c>
      <c r="N237" s="114" t="s">
        <v>1516</v>
      </c>
      <c r="O237" s="114" t="s">
        <v>432</v>
      </c>
      <c r="P237" s="114" t="s">
        <v>472</v>
      </c>
      <c r="Q237" s="116">
        <v>42102</v>
      </c>
    </row>
    <row r="238" spans="1:17" ht="14.4" hidden="1" customHeight="1" x14ac:dyDescent="0.3">
      <c r="A238" s="114" t="s">
        <v>1517</v>
      </c>
      <c r="B238" s="114" t="s">
        <v>512</v>
      </c>
      <c r="C238" s="114" t="s">
        <v>1518</v>
      </c>
      <c r="D238" s="114" t="s">
        <v>454</v>
      </c>
      <c r="E238" s="115" t="str">
        <f t="shared" si="3"/>
        <v>2 Jahr(e)</v>
      </c>
      <c r="F238" s="114" t="s">
        <v>1519</v>
      </c>
      <c r="G238" s="114" t="s">
        <v>1520</v>
      </c>
      <c r="H238" s="114" t="s">
        <v>727</v>
      </c>
      <c r="I238" s="114" t="s">
        <v>440</v>
      </c>
      <c r="J238" s="114" t="s">
        <v>1510</v>
      </c>
      <c r="K238" s="115" t="s">
        <v>729</v>
      </c>
      <c r="L238" s="114" t="s">
        <v>429</v>
      </c>
      <c r="M238" s="114" t="s">
        <v>1511</v>
      </c>
      <c r="N238" s="114" t="s">
        <v>1521</v>
      </c>
      <c r="O238" s="114" t="s">
        <v>432</v>
      </c>
      <c r="P238" s="114" t="s">
        <v>472</v>
      </c>
      <c r="Q238" s="116">
        <v>42102</v>
      </c>
    </row>
    <row r="239" spans="1:17" ht="14.4" hidden="1" customHeight="1" x14ac:dyDescent="0.3">
      <c r="A239" s="114" t="s">
        <v>1522</v>
      </c>
      <c r="B239" s="114" t="s">
        <v>512</v>
      </c>
      <c r="C239" s="114" t="s">
        <v>1523</v>
      </c>
      <c r="D239" s="114" t="s">
        <v>461</v>
      </c>
      <c r="E239" s="115" t="str">
        <f t="shared" si="3"/>
        <v>1 Jahr(e)</v>
      </c>
      <c r="F239" s="114" t="s">
        <v>693</v>
      </c>
      <c r="G239" s="114" t="s">
        <v>1524</v>
      </c>
      <c r="H239" s="114" t="s">
        <v>783</v>
      </c>
      <c r="I239" s="114" t="s">
        <v>440</v>
      </c>
      <c r="J239" s="114" t="s">
        <v>1525</v>
      </c>
      <c r="K239" s="115" t="s">
        <v>785</v>
      </c>
      <c r="L239" s="114" t="s">
        <v>429</v>
      </c>
      <c r="M239" s="114" t="s">
        <v>522</v>
      </c>
      <c r="N239" s="114" t="s">
        <v>1526</v>
      </c>
      <c r="O239" s="114" t="s">
        <v>432</v>
      </c>
      <c r="P239" s="114" t="s">
        <v>472</v>
      </c>
      <c r="Q239" s="116">
        <v>42102</v>
      </c>
    </row>
    <row r="240" spans="1:17" ht="14.4" hidden="1" customHeight="1" x14ac:dyDescent="0.3">
      <c r="A240" s="114" t="s">
        <v>1527</v>
      </c>
      <c r="B240" s="114" t="s">
        <v>512</v>
      </c>
      <c r="C240" s="114" t="s">
        <v>1528</v>
      </c>
      <c r="D240" s="114" t="s">
        <v>454</v>
      </c>
      <c r="E240" s="115" t="str">
        <f t="shared" si="3"/>
        <v>2 Jahr(e)</v>
      </c>
      <c r="F240" s="114" t="s">
        <v>693</v>
      </c>
      <c r="G240" s="114" t="s">
        <v>1529</v>
      </c>
      <c r="H240" s="114" t="s">
        <v>425</v>
      </c>
      <c r="I240" s="114" t="s">
        <v>440</v>
      </c>
      <c r="J240" s="114" t="s">
        <v>1530</v>
      </c>
      <c r="K240" s="115" t="s">
        <v>858</v>
      </c>
      <c r="L240" s="114" t="s">
        <v>429</v>
      </c>
      <c r="M240" s="114" t="s">
        <v>430</v>
      </c>
      <c r="N240" s="114" t="s">
        <v>1531</v>
      </c>
      <c r="O240" s="114" t="s">
        <v>432</v>
      </c>
      <c r="P240" s="114" t="s">
        <v>472</v>
      </c>
      <c r="Q240" s="116">
        <v>42102</v>
      </c>
    </row>
    <row r="241" spans="1:17" ht="14.4" hidden="1" customHeight="1" x14ac:dyDescent="0.3">
      <c r="A241" s="114" t="s">
        <v>1532</v>
      </c>
      <c r="B241" s="114" t="s">
        <v>1533</v>
      </c>
      <c r="C241" s="114" t="s">
        <v>1534</v>
      </c>
      <c r="D241" s="114" t="s">
        <v>468</v>
      </c>
      <c r="E241" s="115" t="str">
        <f t="shared" si="3"/>
        <v>0 Jahr(e)</v>
      </c>
      <c r="F241" s="114" t="s">
        <v>1535</v>
      </c>
      <c r="G241" s="114" t="s">
        <v>1536</v>
      </c>
      <c r="H241" s="114" t="s">
        <v>425</v>
      </c>
      <c r="I241" s="114" t="s">
        <v>426</v>
      </c>
      <c r="J241" s="114" t="s">
        <v>1530</v>
      </c>
      <c r="K241" s="115" t="s">
        <v>858</v>
      </c>
      <c r="L241" s="114" t="s">
        <v>429</v>
      </c>
      <c r="M241" s="114" t="s">
        <v>430</v>
      </c>
      <c r="N241" s="114" t="s">
        <v>1537</v>
      </c>
      <c r="O241" s="114" t="s">
        <v>432</v>
      </c>
      <c r="P241" s="114" t="s">
        <v>472</v>
      </c>
      <c r="Q241" s="116">
        <v>42102</v>
      </c>
    </row>
    <row r="242" spans="1:17" ht="14.4" hidden="1" customHeight="1" x14ac:dyDescent="0.3">
      <c r="A242" s="114" t="s">
        <v>1538</v>
      </c>
      <c r="B242" s="114" t="s">
        <v>474</v>
      </c>
      <c r="C242" s="114" t="s">
        <v>1539</v>
      </c>
      <c r="D242" s="114" t="s">
        <v>422</v>
      </c>
      <c r="E242" s="115" t="str">
        <f t="shared" si="3"/>
        <v>4 Jahr(e)</v>
      </c>
      <c r="F242" s="114" t="s">
        <v>483</v>
      </c>
      <c r="G242" s="114" t="s">
        <v>1540</v>
      </c>
      <c r="H242" s="114" t="s">
        <v>425</v>
      </c>
      <c r="I242" s="114" t="s">
        <v>440</v>
      </c>
      <c r="J242" s="114" t="s">
        <v>1541</v>
      </c>
      <c r="K242" s="115" t="s">
        <v>428</v>
      </c>
      <c r="L242" s="114" t="s">
        <v>429</v>
      </c>
      <c r="M242" s="114" t="s">
        <v>430</v>
      </c>
      <c r="N242" s="114" t="s">
        <v>1542</v>
      </c>
      <c r="O242" s="114" t="s">
        <v>432</v>
      </c>
      <c r="P242" s="114" t="s">
        <v>472</v>
      </c>
      <c r="Q242" s="116">
        <v>42102</v>
      </c>
    </row>
    <row r="243" spans="1:17" ht="14.4" hidden="1" customHeight="1" x14ac:dyDescent="0.3">
      <c r="A243" s="114" t="s">
        <v>1543</v>
      </c>
      <c r="B243" s="114" t="s">
        <v>1140</v>
      </c>
      <c r="C243" s="114" t="s">
        <v>1544</v>
      </c>
      <c r="D243" s="114" t="s">
        <v>422</v>
      </c>
      <c r="E243" s="115" t="str">
        <f t="shared" si="3"/>
        <v>4 Jahr(e)</v>
      </c>
      <c r="F243" s="114" t="s">
        <v>1545</v>
      </c>
      <c r="G243" s="114" t="s">
        <v>1546</v>
      </c>
      <c r="H243" s="114" t="s">
        <v>425</v>
      </c>
      <c r="I243" s="114" t="s">
        <v>426</v>
      </c>
      <c r="J243" s="114" t="s">
        <v>1541</v>
      </c>
      <c r="K243" s="115" t="s">
        <v>428</v>
      </c>
      <c r="L243" s="114" t="s">
        <v>429</v>
      </c>
      <c r="M243" s="114" t="s">
        <v>430</v>
      </c>
      <c r="N243" s="114" t="s">
        <v>1547</v>
      </c>
      <c r="O243" s="114" t="s">
        <v>432</v>
      </c>
      <c r="P243" s="114" t="s">
        <v>472</v>
      </c>
      <c r="Q243" s="116">
        <v>42102</v>
      </c>
    </row>
    <row r="244" spans="1:17" ht="14.4" hidden="1" customHeight="1" x14ac:dyDescent="0.3">
      <c r="A244" s="114" t="s">
        <v>1548</v>
      </c>
      <c r="B244" s="114" t="s">
        <v>435</v>
      </c>
      <c r="C244" s="114" t="s">
        <v>1549</v>
      </c>
      <c r="D244" s="114" t="s">
        <v>422</v>
      </c>
      <c r="E244" s="115" t="str">
        <f t="shared" si="3"/>
        <v>4 Jahr(e)</v>
      </c>
      <c r="F244" s="114" t="s">
        <v>1126</v>
      </c>
      <c r="G244" s="114" t="s">
        <v>1550</v>
      </c>
      <c r="H244" s="114" t="s">
        <v>425</v>
      </c>
      <c r="I244" s="114" t="s">
        <v>440</v>
      </c>
      <c r="J244" s="114" t="s">
        <v>1541</v>
      </c>
      <c r="K244" s="115" t="s">
        <v>428</v>
      </c>
      <c r="L244" s="114" t="s">
        <v>429</v>
      </c>
      <c r="M244" s="114" t="s">
        <v>430</v>
      </c>
      <c r="N244" s="114" t="s">
        <v>1551</v>
      </c>
      <c r="O244" s="114" t="s">
        <v>432</v>
      </c>
      <c r="P244" s="114" t="s">
        <v>472</v>
      </c>
      <c r="Q244" s="116">
        <v>42102</v>
      </c>
    </row>
    <row r="245" spans="1:17" ht="14.4" hidden="1" customHeight="1" x14ac:dyDescent="0.3">
      <c r="A245" s="114" t="s">
        <v>1552</v>
      </c>
      <c r="B245" s="114" t="s">
        <v>435</v>
      </c>
      <c r="C245" s="114" t="s">
        <v>1553</v>
      </c>
      <c r="D245" s="114" t="s">
        <v>437</v>
      </c>
      <c r="E245" s="115" t="str">
        <f t="shared" si="3"/>
        <v>3 Jahr(e)</v>
      </c>
      <c r="F245" s="114" t="s">
        <v>1554</v>
      </c>
      <c r="G245" s="114" t="s">
        <v>1555</v>
      </c>
      <c r="H245" s="114" t="s">
        <v>425</v>
      </c>
      <c r="I245" s="114" t="s">
        <v>440</v>
      </c>
      <c r="J245" s="114" t="s">
        <v>1541</v>
      </c>
      <c r="K245" s="115" t="s">
        <v>428</v>
      </c>
      <c r="L245" s="114" t="s">
        <v>429</v>
      </c>
      <c r="M245" s="114" t="s">
        <v>430</v>
      </c>
      <c r="N245" s="114" t="s">
        <v>1556</v>
      </c>
      <c r="O245" s="114" t="s">
        <v>432</v>
      </c>
      <c r="P245" s="114" t="s">
        <v>472</v>
      </c>
      <c r="Q245" s="116">
        <v>42102</v>
      </c>
    </row>
    <row r="246" spans="1:17" ht="14.4" hidden="1" customHeight="1" x14ac:dyDescent="0.3">
      <c r="A246" s="114" t="s">
        <v>1557</v>
      </c>
      <c r="B246" s="114" t="s">
        <v>435</v>
      </c>
      <c r="C246" s="114" t="s">
        <v>1558</v>
      </c>
      <c r="D246" s="114" t="s">
        <v>437</v>
      </c>
      <c r="E246" s="115" t="str">
        <f t="shared" si="3"/>
        <v>3 Jahr(e)</v>
      </c>
      <c r="F246" s="114" t="s">
        <v>444</v>
      </c>
      <c r="G246" s="114" t="s">
        <v>1559</v>
      </c>
      <c r="H246" s="114" t="s">
        <v>425</v>
      </c>
      <c r="I246" s="114" t="s">
        <v>440</v>
      </c>
      <c r="J246" s="114" t="s">
        <v>1541</v>
      </c>
      <c r="K246" s="115" t="s">
        <v>428</v>
      </c>
      <c r="L246" s="114" t="s">
        <v>429</v>
      </c>
      <c r="M246" s="114" t="s">
        <v>430</v>
      </c>
      <c r="N246" s="114" t="s">
        <v>1560</v>
      </c>
      <c r="O246" s="114" t="s">
        <v>432</v>
      </c>
      <c r="P246" s="114" t="s">
        <v>472</v>
      </c>
      <c r="Q246" s="116">
        <v>42102</v>
      </c>
    </row>
    <row r="247" spans="1:17" ht="14.4" hidden="1" customHeight="1" x14ac:dyDescent="0.3">
      <c r="A247" s="114" t="s">
        <v>1561</v>
      </c>
      <c r="B247" s="114" t="s">
        <v>435</v>
      </c>
      <c r="C247" s="114" t="s">
        <v>1562</v>
      </c>
      <c r="D247" s="114" t="s">
        <v>437</v>
      </c>
      <c r="E247" s="115" t="str">
        <f t="shared" si="3"/>
        <v>3 Jahr(e)</v>
      </c>
      <c r="F247" s="114" t="s">
        <v>438</v>
      </c>
      <c r="G247" s="114" t="s">
        <v>1563</v>
      </c>
      <c r="H247" s="114" t="s">
        <v>425</v>
      </c>
      <c r="I247" s="114" t="s">
        <v>440</v>
      </c>
      <c r="J247" s="114" t="s">
        <v>1541</v>
      </c>
      <c r="K247" s="115" t="s">
        <v>428</v>
      </c>
      <c r="L247" s="114" t="s">
        <v>429</v>
      </c>
      <c r="M247" s="114" t="s">
        <v>430</v>
      </c>
      <c r="N247" s="114" t="s">
        <v>1564</v>
      </c>
      <c r="O247" s="114" t="s">
        <v>432</v>
      </c>
      <c r="P247" s="114" t="s">
        <v>472</v>
      </c>
      <c r="Q247" s="116">
        <v>42102</v>
      </c>
    </row>
    <row r="248" spans="1:17" ht="14.4" hidden="1" customHeight="1" x14ac:dyDescent="0.3">
      <c r="A248" s="114" t="s">
        <v>1565</v>
      </c>
      <c r="B248" s="114" t="s">
        <v>752</v>
      </c>
      <c r="C248" s="114" t="s">
        <v>1562</v>
      </c>
      <c r="D248" s="114" t="s">
        <v>454</v>
      </c>
      <c r="E248" s="115" t="str">
        <f t="shared" si="3"/>
        <v>2 Jahr(e)</v>
      </c>
      <c r="F248" s="114" t="s">
        <v>1566</v>
      </c>
      <c r="G248" s="114" t="s">
        <v>1567</v>
      </c>
      <c r="H248" s="114" t="s">
        <v>425</v>
      </c>
      <c r="I248" s="114" t="s">
        <v>426</v>
      </c>
      <c r="J248" s="114" t="s">
        <v>1541</v>
      </c>
      <c r="K248" s="115" t="s">
        <v>428</v>
      </c>
      <c r="L248" s="114" t="s">
        <v>429</v>
      </c>
      <c r="M248" s="114" t="s">
        <v>430</v>
      </c>
      <c r="N248" s="114" t="s">
        <v>1568</v>
      </c>
      <c r="O248" s="114" t="s">
        <v>432</v>
      </c>
      <c r="P248" s="114" t="s">
        <v>472</v>
      </c>
      <c r="Q248" s="116">
        <v>42102</v>
      </c>
    </row>
    <row r="249" spans="1:17" ht="14.4" hidden="1" customHeight="1" x14ac:dyDescent="0.3">
      <c r="A249" s="114" t="s">
        <v>1569</v>
      </c>
      <c r="B249" s="114" t="s">
        <v>1570</v>
      </c>
      <c r="C249" s="114" t="s">
        <v>1571</v>
      </c>
      <c r="D249" s="114" t="s">
        <v>348</v>
      </c>
      <c r="E249" s="115" t="str">
        <f t="shared" si="3"/>
        <v>5 Jahr(e)</v>
      </c>
      <c r="F249" s="114" t="s">
        <v>1572</v>
      </c>
      <c r="G249" s="114" t="s">
        <v>1573</v>
      </c>
      <c r="H249" s="114" t="s">
        <v>727</v>
      </c>
      <c r="I249" s="114" t="s">
        <v>426</v>
      </c>
      <c r="J249" s="114" t="s">
        <v>1574</v>
      </c>
      <c r="K249" s="115" t="s">
        <v>729</v>
      </c>
      <c r="L249" s="114" t="s">
        <v>429</v>
      </c>
      <c r="M249" s="114" t="s">
        <v>1511</v>
      </c>
      <c r="N249" s="114" t="s">
        <v>1575</v>
      </c>
      <c r="O249" s="114" t="s">
        <v>432</v>
      </c>
      <c r="P249" s="114" t="s">
        <v>472</v>
      </c>
      <c r="Q249" s="116">
        <v>42102</v>
      </c>
    </row>
    <row r="250" spans="1:17" ht="14.4" hidden="1" customHeight="1" x14ac:dyDescent="0.3">
      <c r="A250" s="114" t="s">
        <v>1576</v>
      </c>
      <c r="B250" s="114" t="s">
        <v>420</v>
      </c>
      <c r="C250" s="114" t="s">
        <v>1577</v>
      </c>
      <c r="D250" s="114" t="s">
        <v>348</v>
      </c>
      <c r="E250" s="115" t="str">
        <f t="shared" si="3"/>
        <v>5 Jahr(e)</v>
      </c>
      <c r="F250" s="114" t="s">
        <v>1578</v>
      </c>
      <c r="G250" s="114" t="s">
        <v>1579</v>
      </c>
      <c r="H250" s="114" t="s">
        <v>727</v>
      </c>
      <c r="I250" s="114" t="s">
        <v>426</v>
      </c>
      <c r="J250" s="114" t="s">
        <v>1574</v>
      </c>
      <c r="K250" s="115" t="s">
        <v>729</v>
      </c>
      <c r="L250" s="114" t="s">
        <v>429</v>
      </c>
      <c r="M250" s="114" t="s">
        <v>1511</v>
      </c>
      <c r="N250" s="114" t="s">
        <v>1580</v>
      </c>
      <c r="O250" s="114" t="s">
        <v>432</v>
      </c>
      <c r="P250" s="114" t="s">
        <v>472</v>
      </c>
      <c r="Q250" s="116">
        <v>42102</v>
      </c>
    </row>
    <row r="251" spans="1:17" ht="14.4" hidden="1" customHeight="1" x14ac:dyDescent="0.3">
      <c r="A251" s="114" t="s">
        <v>1581</v>
      </c>
      <c r="B251" s="114" t="s">
        <v>435</v>
      </c>
      <c r="C251" s="114" t="s">
        <v>1582</v>
      </c>
      <c r="D251" s="114" t="s">
        <v>437</v>
      </c>
      <c r="E251" s="115" t="str">
        <f t="shared" si="3"/>
        <v>3 Jahr(e)</v>
      </c>
      <c r="F251" s="114" t="s">
        <v>444</v>
      </c>
      <c r="G251" s="114" t="s">
        <v>1583</v>
      </c>
      <c r="H251" s="114" t="s">
        <v>727</v>
      </c>
      <c r="I251" s="114" t="s">
        <v>440</v>
      </c>
      <c r="J251" s="114" t="s">
        <v>1574</v>
      </c>
      <c r="K251" s="115" t="s">
        <v>729</v>
      </c>
      <c r="L251" s="114" t="s">
        <v>429</v>
      </c>
      <c r="M251" s="114" t="s">
        <v>1511</v>
      </c>
      <c r="N251" s="114" t="s">
        <v>1584</v>
      </c>
      <c r="O251" s="114" t="s">
        <v>432</v>
      </c>
      <c r="P251" s="114" t="s">
        <v>472</v>
      </c>
      <c r="Q251" s="116">
        <v>42102</v>
      </c>
    </row>
    <row r="252" spans="1:17" ht="14.4" hidden="1" customHeight="1" x14ac:dyDescent="0.3">
      <c r="A252" s="114" t="s">
        <v>1585</v>
      </c>
      <c r="B252" s="114" t="s">
        <v>435</v>
      </c>
      <c r="C252" s="114" t="s">
        <v>1586</v>
      </c>
      <c r="D252" s="114" t="s">
        <v>437</v>
      </c>
      <c r="E252" s="115" t="str">
        <f t="shared" si="3"/>
        <v>3 Jahr(e)</v>
      </c>
      <c r="F252" s="114" t="s">
        <v>444</v>
      </c>
      <c r="G252" s="114" t="s">
        <v>1587</v>
      </c>
      <c r="H252" s="114" t="s">
        <v>727</v>
      </c>
      <c r="I252" s="114" t="s">
        <v>440</v>
      </c>
      <c r="J252" s="114" t="s">
        <v>1574</v>
      </c>
      <c r="K252" s="115" t="s">
        <v>729</v>
      </c>
      <c r="L252" s="114" t="s">
        <v>429</v>
      </c>
      <c r="M252" s="114" t="s">
        <v>1511</v>
      </c>
      <c r="N252" s="114" t="s">
        <v>1588</v>
      </c>
      <c r="O252" s="114" t="s">
        <v>432</v>
      </c>
      <c r="P252" s="114" t="s">
        <v>472</v>
      </c>
      <c r="Q252" s="116">
        <v>42102</v>
      </c>
    </row>
    <row r="253" spans="1:17" ht="14.4" hidden="1" customHeight="1" x14ac:dyDescent="0.3">
      <c r="A253" s="114" t="s">
        <v>1589</v>
      </c>
      <c r="B253" s="114" t="s">
        <v>512</v>
      </c>
      <c r="C253" s="114" t="s">
        <v>1590</v>
      </c>
      <c r="D253" s="114" t="s">
        <v>437</v>
      </c>
      <c r="E253" s="115" t="str">
        <f t="shared" si="3"/>
        <v>3 Jahr(e)</v>
      </c>
      <c r="F253" s="114" t="s">
        <v>693</v>
      </c>
      <c r="G253" s="114" t="s">
        <v>1591</v>
      </c>
      <c r="H253" s="114" t="s">
        <v>727</v>
      </c>
      <c r="I253" s="114" t="s">
        <v>440</v>
      </c>
      <c r="J253" s="114" t="s">
        <v>1574</v>
      </c>
      <c r="K253" s="115" t="s">
        <v>729</v>
      </c>
      <c r="L253" s="114" t="s">
        <v>429</v>
      </c>
      <c r="M253" s="114" t="s">
        <v>1511</v>
      </c>
      <c r="N253" s="114" t="s">
        <v>1592</v>
      </c>
      <c r="O253" s="114" t="s">
        <v>432</v>
      </c>
      <c r="P253" s="114" t="s">
        <v>472</v>
      </c>
      <c r="Q253" s="116">
        <v>42102</v>
      </c>
    </row>
    <row r="254" spans="1:17" ht="14.4" hidden="1" customHeight="1" x14ac:dyDescent="0.3">
      <c r="A254" s="114" t="s">
        <v>1593</v>
      </c>
      <c r="B254" s="114" t="s">
        <v>512</v>
      </c>
      <c r="C254" s="114" t="s">
        <v>1594</v>
      </c>
      <c r="D254" s="114" t="s">
        <v>454</v>
      </c>
      <c r="E254" s="115" t="str">
        <f t="shared" si="3"/>
        <v>2 Jahr(e)</v>
      </c>
      <c r="F254" s="114" t="s">
        <v>693</v>
      </c>
      <c r="G254" s="114" t="s">
        <v>1595</v>
      </c>
      <c r="H254" s="114" t="s">
        <v>727</v>
      </c>
      <c r="I254" s="114" t="s">
        <v>440</v>
      </c>
      <c r="J254" s="114" t="s">
        <v>1574</v>
      </c>
      <c r="K254" s="115" t="s">
        <v>729</v>
      </c>
      <c r="L254" s="114" t="s">
        <v>429</v>
      </c>
      <c r="M254" s="114" t="s">
        <v>1511</v>
      </c>
      <c r="N254" s="114" t="s">
        <v>1596</v>
      </c>
      <c r="O254" s="114" t="s">
        <v>432</v>
      </c>
      <c r="P254" s="114" t="s">
        <v>472</v>
      </c>
      <c r="Q254" s="116">
        <v>42102</v>
      </c>
    </row>
    <row r="255" spans="1:17" ht="14.4" hidden="1" customHeight="1" x14ac:dyDescent="0.3">
      <c r="A255" s="114" t="s">
        <v>1597</v>
      </c>
      <c r="B255" s="114" t="s">
        <v>512</v>
      </c>
      <c r="C255" s="114" t="s">
        <v>1598</v>
      </c>
      <c r="D255" s="114" t="s">
        <v>454</v>
      </c>
      <c r="E255" s="115" t="str">
        <f t="shared" si="3"/>
        <v>2 Jahr(e)</v>
      </c>
      <c r="F255" s="114" t="s">
        <v>1599</v>
      </c>
      <c r="G255" s="114" t="s">
        <v>1600</v>
      </c>
      <c r="H255" s="114" t="s">
        <v>727</v>
      </c>
      <c r="I255" s="114" t="s">
        <v>440</v>
      </c>
      <c r="J255" s="114" t="s">
        <v>1574</v>
      </c>
      <c r="K255" s="115" t="s">
        <v>729</v>
      </c>
      <c r="L255" s="114" t="s">
        <v>429</v>
      </c>
      <c r="M255" s="114" t="s">
        <v>1511</v>
      </c>
      <c r="N255" s="114" t="s">
        <v>1601</v>
      </c>
      <c r="O255" s="114" t="s">
        <v>432</v>
      </c>
      <c r="P255" s="114" t="s">
        <v>472</v>
      </c>
      <c r="Q255" s="116">
        <v>42102</v>
      </c>
    </row>
    <row r="256" spans="1:17" ht="14.4" hidden="1" customHeight="1" x14ac:dyDescent="0.3">
      <c r="A256" s="114" t="s">
        <v>1602</v>
      </c>
      <c r="B256" s="114" t="s">
        <v>512</v>
      </c>
      <c r="C256" s="114" t="s">
        <v>1603</v>
      </c>
      <c r="D256" s="114" t="s">
        <v>454</v>
      </c>
      <c r="E256" s="115" t="str">
        <f t="shared" si="3"/>
        <v>2 Jahr(e)</v>
      </c>
      <c r="F256" s="114" t="s">
        <v>1599</v>
      </c>
      <c r="G256" s="114" t="s">
        <v>1604</v>
      </c>
      <c r="H256" s="114" t="s">
        <v>727</v>
      </c>
      <c r="I256" s="114" t="s">
        <v>440</v>
      </c>
      <c r="J256" s="114" t="s">
        <v>1574</v>
      </c>
      <c r="K256" s="115" t="s">
        <v>729</v>
      </c>
      <c r="L256" s="114" t="s">
        <v>429</v>
      </c>
      <c r="M256" s="114" t="s">
        <v>1511</v>
      </c>
      <c r="N256" s="114" t="s">
        <v>1605</v>
      </c>
      <c r="O256" s="114" t="s">
        <v>432</v>
      </c>
      <c r="P256" s="114" t="s">
        <v>472</v>
      </c>
      <c r="Q256" s="116">
        <v>42102</v>
      </c>
    </row>
    <row r="257" spans="1:17" ht="14.4" hidden="1" customHeight="1" x14ac:dyDescent="0.3">
      <c r="A257" s="114" t="s">
        <v>1606</v>
      </c>
      <c r="B257" s="114" t="s">
        <v>530</v>
      </c>
      <c r="C257" s="114" t="s">
        <v>1607</v>
      </c>
      <c r="D257" s="114" t="s">
        <v>461</v>
      </c>
      <c r="E257" s="115" t="str">
        <f t="shared" si="3"/>
        <v>1 Jahr(e)</v>
      </c>
      <c r="F257" s="114" t="s">
        <v>1608</v>
      </c>
      <c r="G257" s="114" t="s">
        <v>1609</v>
      </c>
      <c r="H257" s="114" t="s">
        <v>727</v>
      </c>
      <c r="I257" s="114" t="s">
        <v>440</v>
      </c>
      <c r="J257" s="114" t="s">
        <v>1574</v>
      </c>
      <c r="K257" s="115" t="s">
        <v>729</v>
      </c>
      <c r="L257" s="114" t="s">
        <v>429</v>
      </c>
      <c r="M257" s="114" t="s">
        <v>1511</v>
      </c>
      <c r="N257" s="114" t="s">
        <v>1610</v>
      </c>
      <c r="O257" s="114" t="s">
        <v>432</v>
      </c>
      <c r="P257" s="114" t="s">
        <v>472</v>
      </c>
      <c r="Q257" s="116">
        <v>42102</v>
      </c>
    </row>
    <row r="258" spans="1:17" ht="14.4" hidden="1" customHeight="1" x14ac:dyDescent="0.3">
      <c r="A258" s="114" t="s">
        <v>1611</v>
      </c>
      <c r="B258" s="114" t="s">
        <v>530</v>
      </c>
      <c r="C258" s="114" t="s">
        <v>1612</v>
      </c>
      <c r="D258" s="114" t="s">
        <v>461</v>
      </c>
      <c r="E258" s="115" t="str">
        <f t="shared" si="3"/>
        <v>1 Jahr(e)</v>
      </c>
      <c r="F258" s="114" t="s">
        <v>1608</v>
      </c>
      <c r="G258" s="114" t="s">
        <v>1613</v>
      </c>
      <c r="H258" s="114" t="s">
        <v>727</v>
      </c>
      <c r="I258" s="114" t="s">
        <v>440</v>
      </c>
      <c r="J258" s="114" t="s">
        <v>1574</v>
      </c>
      <c r="K258" s="115" t="s">
        <v>729</v>
      </c>
      <c r="L258" s="114" t="s">
        <v>429</v>
      </c>
      <c r="M258" s="114" t="s">
        <v>1511</v>
      </c>
      <c r="N258" s="114" t="s">
        <v>1614</v>
      </c>
      <c r="O258" s="114" t="s">
        <v>432</v>
      </c>
      <c r="P258" s="114" t="s">
        <v>472</v>
      </c>
      <c r="Q258" s="116">
        <v>42102</v>
      </c>
    </row>
    <row r="259" spans="1:17" ht="14.4" hidden="1" customHeight="1" x14ac:dyDescent="0.3">
      <c r="A259" s="114" t="s">
        <v>1615</v>
      </c>
      <c r="B259" s="114" t="s">
        <v>1616</v>
      </c>
      <c r="C259" s="114" t="s">
        <v>1617</v>
      </c>
      <c r="D259" s="114" t="s">
        <v>461</v>
      </c>
      <c r="E259" s="115" t="str">
        <f t="shared" ref="E259:E319" si="4">(2015-D259)&amp;" Jahr(e)"</f>
        <v>1 Jahr(e)</v>
      </c>
      <c r="F259" s="114" t="s">
        <v>1618</v>
      </c>
      <c r="G259" s="114" t="s">
        <v>1619</v>
      </c>
      <c r="H259" s="114" t="s">
        <v>727</v>
      </c>
      <c r="I259" s="114" t="s">
        <v>426</v>
      </c>
      <c r="J259" s="114" t="s">
        <v>1574</v>
      </c>
      <c r="K259" s="115" t="s">
        <v>729</v>
      </c>
      <c r="L259" s="114" t="s">
        <v>429</v>
      </c>
      <c r="M259" s="114" t="s">
        <v>1511</v>
      </c>
      <c r="N259" s="114" t="s">
        <v>1620</v>
      </c>
      <c r="O259" s="114" t="s">
        <v>432</v>
      </c>
      <c r="P259" s="114" t="s">
        <v>472</v>
      </c>
      <c r="Q259" s="116">
        <v>42102</v>
      </c>
    </row>
    <row r="260" spans="1:17" ht="14.4" hidden="1" customHeight="1" x14ac:dyDescent="0.3">
      <c r="A260" s="114" t="s">
        <v>1621</v>
      </c>
      <c r="B260" s="114" t="s">
        <v>1622</v>
      </c>
      <c r="C260" s="114" t="s">
        <v>1623</v>
      </c>
      <c r="D260" s="114" t="s">
        <v>468</v>
      </c>
      <c r="E260" s="115" t="str">
        <f t="shared" si="4"/>
        <v>0 Jahr(e)</v>
      </c>
      <c r="F260" s="114" t="s">
        <v>1624</v>
      </c>
      <c r="G260" s="114" t="s">
        <v>1625</v>
      </c>
      <c r="H260" s="114" t="s">
        <v>727</v>
      </c>
      <c r="I260" s="114" t="s">
        <v>426</v>
      </c>
      <c r="J260" s="114" t="s">
        <v>1574</v>
      </c>
      <c r="K260" s="115" t="s">
        <v>729</v>
      </c>
      <c r="L260" s="114" t="s">
        <v>429</v>
      </c>
      <c r="M260" s="114" t="s">
        <v>430</v>
      </c>
      <c r="N260" s="114" t="s">
        <v>1626</v>
      </c>
      <c r="O260" s="114" t="s">
        <v>432</v>
      </c>
      <c r="P260" s="114" t="s">
        <v>472</v>
      </c>
      <c r="Q260" s="116">
        <v>42102</v>
      </c>
    </row>
    <row r="261" spans="1:17" ht="14.4" hidden="1" customHeight="1" x14ac:dyDescent="0.3">
      <c r="A261" s="114" t="s">
        <v>1627</v>
      </c>
      <c r="B261" s="114" t="s">
        <v>1533</v>
      </c>
      <c r="C261" s="114" t="s">
        <v>1628</v>
      </c>
      <c r="D261" s="114" t="s">
        <v>468</v>
      </c>
      <c r="E261" s="115" t="str">
        <f t="shared" si="4"/>
        <v>0 Jahr(e)</v>
      </c>
      <c r="F261" s="114" t="s">
        <v>1599</v>
      </c>
      <c r="G261" s="114" t="s">
        <v>472</v>
      </c>
      <c r="H261" s="114" t="s">
        <v>727</v>
      </c>
      <c r="I261" s="114" t="s">
        <v>426</v>
      </c>
      <c r="J261" s="114" t="s">
        <v>1574</v>
      </c>
      <c r="K261" s="115" t="s">
        <v>729</v>
      </c>
      <c r="L261" s="114" t="s">
        <v>429</v>
      </c>
      <c r="M261" s="114" t="s">
        <v>1511</v>
      </c>
      <c r="N261" s="114" t="s">
        <v>1629</v>
      </c>
      <c r="O261" s="114" t="s">
        <v>432</v>
      </c>
      <c r="P261" s="114" t="s">
        <v>472</v>
      </c>
      <c r="Q261" s="116">
        <v>42102</v>
      </c>
    </row>
    <row r="262" spans="1:17" ht="14.4" hidden="1" customHeight="1" x14ac:dyDescent="0.3">
      <c r="A262" s="114" t="s">
        <v>1630</v>
      </c>
      <c r="B262" s="114" t="s">
        <v>1216</v>
      </c>
      <c r="C262" s="114" t="s">
        <v>1631</v>
      </c>
      <c r="D262" s="114" t="s">
        <v>817</v>
      </c>
      <c r="E262" s="115" t="str">
        <f t="shared" si="4"/>
        <v>9 Jahr(e)</v>
      </c>
      <c r="F262" s="114" t="s">
        <v>1632</v>
      </c>
      <c r="G262" s="114" t="s">
        <v>1633</v>
      </c>
      <c r="H262" s="114" t="s">
        <v>727</v>
      </c>
      <c r="I262" s="114" t="s">
        <v>440</v>
      </c>
      <c r="J262" s="114" t="s">
        <v>1574</v>
      </c>
      <c r="K262" s="115" t="s">
        <v>729</v>
      </c>
      <c r="L262" s="114" t="s">
        <v>429</v>
      </c>
      <c r="M262" s="114" t="s">
        <v>1511</v>
      </c>
      <c r="N262" s="114" t="s">
        <v>1634</v>
      </c>
      <c r="O262" s="114" t="s">
        <v>432</v>
      </c>
      <c r="P262" s="114" t="s">
        <v>472</v>
      </c>
      <c r="Q262" s="116">
        <v>42102</v>
      </c>
    </row>
    <row r="263" spans="1:17" ht="14.4" hidden="1" customHeight="1" x14ac:dyDescent="0.3">
      <c r="A263" s="114" t="s">
        <v>1635</v>
      </c>
      <c r="B263" s="114" t="s">
        <v>435</v>
      </c>
      <c r="C263" s="114" t="s">
        <v>1636</v>
      </c>
      <c r="D263" s="114" t="s">
        <v>437</v>
      </c>
      <c r="E263" s="115" t="str">
        <f t="shared" si="4"/>
        <v>3 Jahr(e)</v>
      </c>
      <c r="F263" s="114" t="s">
        <v>1637</v>
      </c>
      <c r="G263" s="114" t="s">
        <v>1638</v>
      </c>
      <c r="H263" s="114" t="s">
        <v>783</v>
      </c>
      <c r="I263" s="114" t="s">
        <v>440</v>
      </c>
      <c r="J263" s="114" t="s">
        <v>1639</v>
      </c>
      <c r="K263" s="115" t="s">
        <v>785</v>
      </c>
      <c r="L263" s="114" t="s">
        <v>429</v>
      </c>
      <c r="M263" s="114" t="s">
        <v>522</v>
      </c>
      <c r="N263" s="114" t="s">
        <v>1640</v>
      </c>
      <c r="O263" s="114" t="s">
        <v>432</v>
      </c>
      <c r="P263" s="114" t="s">
        <v>472</v>
      </c>
      <c r="Q263" s="116">
        <v>42102</v>
      </c>
    </row>
    <row r="264" spans="1:17" ht="14.4" hidden="1" customHeight="1" x14ac:dyDescent="0.3">
      <c r="A264" s="114" t="s">
        <v>1641</v>
      </c>
      <c r="B264" s="114" t="s">
        <v>752</v>
      </c>
      <c r="C264" s="114" t="s">
        <v>1642</v>
      </c>
      <c r="D264" s="114" t="s">
        <v>454</v>
      </c>
      <c r="E264" s="115" t="str">
        <f t="shared" si="4"/>
        <v>2 Jahr(e)</v>
      </c>
      <c r="F264" s="114" t="s">
        <v>1643</v>
      </c>
      <c r="G264" s="114" t="s">
        <v>1644</v>
      </c>
      <c r="H264" s="114" t="s">
        <v>783</v>
      </c>
      <c r="I264" s="114" t="s">
        <v>426</v>
      </c>
      <c r="J264" s="114" t="s">
        <v>1639</v>
      </c>
      <c r="K264" s="115" t="s">
        <v>785</v>
      </c>
      <c r="L264" s="114" t="s">
        <v>429</v>
      </c>
      <c r="M264" s="114" t="s">
        <v>522</v>
      </c>
      <c r="N264" s="114" t="s">
        <v>1645</v>
      </c>
      <c r="O264" s="114" t="s">
        <v>432</v>
      </c>
      <c r="P264" s="114" t="s">
        <v>472</v>
      </c>
      <c r="Q264" s="116">
        <v>42102</v>
      </c>
    </row>
    <row r="265" spans="1:17" ht="14.4" hidden="1" customHeight="1" x14ac:dyDescent="0.3">
      <c r="A265" s="114" t="s">
        <v>1646</v>
      </c>
      <c r="B265" s="114" t="s">
        <v>752</v>
      </c>
      <c r="C265" s="114" t="s">
        <v>1647</v>
      </c>
      <c r="D265" s="114" t="s">
        <v>454</v>
      </c>
      <c r="E265" s="115" t="str">
        <f t="shared" si="4"/>
        <v>2 Jahr(e)</v>
      </c>
      <c r="F265" s="114" t="s">
        <v>1643</v>
      </c>
      <c r="G265" s="114" t="s">
        <v>1648</v>
      </c>
      <c r="H265" s="114" t="s">
        <v>783</v>
      </c>
      <c r="I265" s="114" t="s">
        <v>426</v>
      </c>
      <c r="J265" s="114" t="s">
        <v>1639</v>
      </c>
      <c r="K265" s="115" t="s">
        <v>785</v>
      </c>
      <c r="L265" s="114" t="s">
        <v>429</v>
      </c>
      <c r="M265" s="114" t="s">
        <v>522</v>
      </c>
      <c r="N265" s="114" t="s">
        <v>1649</v>
      </c>
      <c r="O265" s="114" t="s">
        <v>432</v>
      </c>
      <c r="P265" s="114" t="s">
        <v>472</v>
      </c>
      <c r="Q265" s="116">
        <v>42102</v>
      </c>
    </row>
    <row r="266" spans="1:17" ht="14.4" hidden="1" customHeight="1" x14ac:dyDescent="0.3">
      <c r="A266" s="114" t="s">
        <v>1650</v>
      </c>
      <c r="B266" s="114" t="s">
        <v>512</v>
      </c>
      <c r="C266" s="114" t="s">
        <v>1651</v>
      </c>
      <c r="D266" s="114" t="s">
        <v>454</v>
      </c>
      <c r="E266" s="115" t="str">
        <f t="shared" si="4"/>
        <v>2 Jahr(e)</v>
      </c>
      <c r="F266" s="114" t="s">
        <v>693</v>
      </c>
      <c r="G266" s="114" t="s">
        <v>1652</v>
      </c>
      <c r="H266" s="114" t="s">
        <v>783</v>
      </c>
      <c r="I266" s="114" t="s">
        <v>440</v>
      </c>
      <c r="J266" s="114" t="s">
        <v>1639</v>
      </c>
      <c r="K266" s="115" t="s">
        <v>785</v>
      </c>
      <c r="L266" s="114" t="s">
        <v>429</v>
      </c>
      <c r="M266" s="114" t="s">
        <v>522</v>
      </c>
      <c r="N266" s="114" t="s">
        <v>1653</v>
      </c>
      <c r="O266" s="114" t="s">
        <v>432</v>
      </c>
      <c r="P266" s="114" t="s">
        <v>472</v>
      </c>
      <c r="Q266" s="116">
        <v>42102</v>
      </c>
    </row>
    <row r="267" spans="1:17" ht="14.4" hidden="1" customHeight="1" x14ac:dyDescent="0.3">
      <c r="A267" s="114" t="s">
        <v>1654</v>
      </c>
      <c r="B267" s="114" t="s">
        <v>1655</v>
      </c>
      <c r="C267" s="114" t="s">
        <v>1656</v>
      </c>
      <c r="D267" s="114" t="s">
        <v>817</v>
      </c>
      <c r="E267" s="115" t="str">
        <f t="shared" si="4"/>
        <v>9 Jahr(e)</v>
      </c>
      <c r="F267" s="114" t="s">
        <v>1213</v>
      </c>
      <c r="G267" s="114" t="s">
        <v>1657</v>
      </c>
      <c r="H267" s="114" t="s">
        <v>783</v>
      </c>
      <c r="I267" s="114" t="s">
        <v>440</v>
      </c>
      <c r="J267" s="114" t="s">
        <v>1639</v>
      </c>
      <c r="K267" s="115" t="s">
        <v>785</v>
      </c>
      <c r="L267" s="114" t="s">
        <v>429</v>
      </c>
      <c r="M267" s="114" t="s">
        <v>522</v>
      </c>
      <c r="N267" s="114" t="s">
        <v>1658</v>
      </c>
      <c r="O267" s="114" t="s">
        <v>432</v>
      </c>
      <c r="P267" s="114" t="s">
        <v>472</v>
      </c>
      <c r="Q267" s="116">
        <v>42102</v>
      </c>
    </row>
    <row r="268" spans="1:17" ht="14.4" hidden="1" customHeight="1" x14ac:dyDescent="0.3">
      <c r="A268" s="114" t="s">
        <v>1659</v>
      </c>
      <c r="B268" s="114" t="s">
        <v>1211</v>
      </c>
      <c r="C268" s="114" t="s">
        <v>1660</v>
      </c>
      <c r="D268" s="114" t="s">
        <v>461</v>
      </c>
      <c r="E268" s="115" t="str">
        <f t="shared" si="4"/>
        <v>1 Jahr(e)</v>
      </c>
      <c r="F268" s="114" t="s">
        <v>804</v>
      </c>
      <c r="G268" s="114" t="s">
        <v>1661</v>
      </c>
      <c r="H268" s="114" t="s">
        <v>783</v>
      </c>
      <c r="I268" s="114" t="s">
        <v>440</v>
      </c>
      <c r="J268" s="114" t="s">
        <v>1639</v>
      </c>
      <c r="K268" s="115" t="s">
        <v>785</v>
      </c>
      <c r="L268" s="114" t="s">
        <v>429</v>
      </c>
      <c r="M268" s="114" t="s">
        <v>522</v>
      </c>
      <c r="N268" s="114" t="s">
        <v>1662</v>
      </c>
      <c r="O268" s="114" t="s">
        <v>432</v>
      </c>
      <c r="P268" s="114" t="s">
        <v>472</v>
      </c>
      <c r="Q268" s="116">
        <v>42102</v>
      </c>
    </row>
    <row r="269" spans="1:17" ht="14.4" hidden="1" customHeight="1" x14ac:dyDescent="0.3">
      <c r="A269" s="114" t="s">
        <v>1663</v>
      </c>
      <c r="B269" s="114" t="s">
        <v>1664</v>
      </c>
      <c r="C269" s="114" t="s">
        <v>1665</v>
      </c>
      <c r="D269" s="114" t="s">
        <v>817</v>
      </c>
      <c r="E269" s="115" t="str">
        <f t="shared" si="4"/>
        <v>9 Jahr(e)</v>
      </c>
      <c r="F269" s="114" t="s">
        <v>1666</v>
      </c>
      <c r="G269" s="114" t="s">
        <v>1667</v>
      </c>
      <c r="H269" s="114" t="s">
        <v>783</v>
      </c>
      <c r="I269" s="114" t="s">
        <v>440</v>
      </c>
      <c r="J269" s="114" t="s">
        <v>1639</v>
      </c>
      <c r="K269" s="115" t="s">
        <v>785</v>
      </c>
      <c r="L269" s="114" t="s">
        <v>429</v>
      </c>
      <c r="M269" s="114" t="s">
        <v>522</v>
      </c>
      <c r="N269" s="114" t="s">
        <v>1668</v>
      </c>
      <c r="O269" s="114" t="s">
        <v>432</v>
      </c>
      <c r="P269" s="114" t="s">
        <v>472</v>
      </c>
      <c r="Q269" s="116">
        <v>42102</v>
      </c>
    </row>
    <row r="270" spans="1:17" ht="14.4" hidden="1" customHeight="1" x14ac:dyDescent="0.3">
      <c r="A270" s="114" t="s">
        <v>1669</v>
      </c>
      <c r="B270" s="114" t="s">
        <v>1670</v>
      </c>
      <c r="C270" s="114" t="s">
        <v>1671</v>
      </c>
      <c r="D270" s="114" t="s">
        <v>461</v>
      </c>
      <c r="E270" s="115" t="str">
        <f t="shared" si="4"/>
        <v>1 Jahr(e)</v>
      </c>
      <c r="F270" s="114" t="s">
        <v>804</v>
      </c>
      <c r="G270" s="114" t="s">
        <v>472</v>
      </c>
      <c r="H270" s="114" t="s">
        <v>783</v>
      </c>
      <c r="I270" s="114" t="s">
        <v>440</v>
      </c>
      <c r="J270" s="114" t="s">
        <v>1639</v>
      </c>
      <c r="K270" s="115" t="s">
        <v>785</v>
      </c>
      <c r="L270" s="114" t="s">
        <v>429</v>
      </c>
      <c r="M270" s="114" t="s">
        <v>522</v>
      </c>
      <c r="N270" s="114" t="s">
        <v>1672</v>
      </c>
      <c r="O270" s="114" t="s">
        <v>432</v>
      </c>
      <c r="P270" s="114" t="s">
        <v>472</v>
      </c>
      <c r="Q270" s="116">
        <v>42102</v>
      </c>
    </row>
    <row r="271" spans="1:17" ht="14.4" hidden="1" customHeight="1" x14ac:dyDescent="0.3">
      <c r="A271" s="114" t="s">
        <v>1673</v>
      </c>
      <c r="B271" s="114" t="s">
        <v>1674</v>
      </c>
      <c r="C271" s="114" t="s">
        <v>1675</v>
      </c>
      <c r="D271" s="114" t="s">
        <v>847</v>
      </c>
      <c r="E271" s="115" t="str">
        <f t="shared" si="4"/>
        <v>6 Jahr(e)</v>
      </c>
      <c r="F271" s="114" t="s">
        <v>1676</v>
      </c>
      <c r="G271" s="114" t="s">
        <v>1677</v>
      </c>
      <c r="H271" s="114" t="s">
        <v>783</v>
      </c>
      <c r="I271" s="114" t="s">
        <v>440</v>
      </c>
      <c r="J271" s="114" t="s">
        <v>1639</v>
      </c>
      <c r="K271" s="115" t="s">
        <v>785</v>
      </c>
      <c r="L271" s="114" t="s">
        <v>429</v>
      </c>
      <c r="M271" s="114" t="s">
        <v>522</v>
      </c>
      <c r="N271" s="114" t="s">
        <v>1678</v>
      </c>
      <c r="O271" s="114" t="s">
        <v>432</v>
      </c>
      <c r="P271" s="114" t="s">
        <v>472</v>
      </c>
      <c r="Q271" s="116">
        <v>42102</v>
      </c>
    </row>
    <row r="272" spans="1:17" ht="14.4" hidden="1" customHeight="1" x14ac:dyDescent="0.3">
      <c r="A272" s="114" t="s">
        <v>1679</v>
      </c>
      <c r="B272" s="114" t="s">
        <v>852</v>
      </c>
      <c r="C272" s="114" t="s">
        <v>1680</v>
      </c>
      <c r="D272" s="114" t="s">
        <v>1681</v>
      </c>
      <c r="E272" s="115" t="str">
        <f t="shared" si="4"/>
        <v>10 Jahr(e)</v>
      </c>
      <c r="F272" s="114" t="s">
        <v>1682</v>
      </c>
      <c r="G272" s="114" t="s">
        <v>1683</v>
      </c>
      <c r="H272" s="114" t="s">
        <v>425</v>
      </c>
      <c r="I272" s="114" t="s">
        <v>440</v>
      </c>
      <c r="J272" s="114" t="s">
        <v>1684</v>
      </c>
      <c r="K272" s="115" t="s">
        <v>729</v>
      </c>
      <c r="L272" s="114" t="s">
        <v>429</v>
      </c>
      <c r="M272" s="114" t="s">
        <v>1511</v>
      </c>
      <c r="N272" s="114" t="s">
        <v>1685</v>
      </c>
      <c r="O272" s="114" t="s">
        <v>432</v>
      </c>
      <c r="P272" s="114" t="s">
        <v>472</v>
      </c>
      <c r="Q272" s="116">
        <v>42102</v>
      </c>
    </row>
    <row r="273" spans="1:17" ht="14.4" hidden="1" customHeight="1" x14ac:dyDescent="0.3">
      <c r="A273" s="114" t="s">
        <v>1686</v>
      </c>
      <c r="B273" s="114" t="s">
        <v>474</v>
      </c>
      <c r="C273" s="114" t="s">
        <v>1687</v>
      </c>
      <c r="D273" s="114" t="s">
        <v>348</v>
      </c>
      <c r="E273" s="115" t="str">
        <f t="shared" si="4"/>
        <v>5 Jahr(e)</v>
      </c>
      <c r="F273" s="114" t="s">
        <v>483</v>
      </c>
      <c r="G273" s="114" t="s">
        <v>1688</v>
      </c>
      <c r="H273" s="114" t="s">
        <v>425</v>
      </c>
      <c r="I273" s="114" t="s">
        <v>440</v>
      </c>
      <c r="J273" s="114" t="s">
        <v>1689</v>
      </c>
      <c r="K273" s="115" t="s">
        <v>428</v>
      </c>
      <c r="L273" s="114" t="s">
        <v>429</v>
      </c>
      <c r="M273" s="114" t="s">
        <v>430</v>
      </c>
      <c r="N273" s="114" t="s">
        <v>1690</v>
      </c>
      <c r="O273" s="114" t="s">
        <v>432</v>
      </c>
      <c r="P273" s="114" t="s">
        <v>472</v>
      </c>
      <c r="Q273" s="116">
        <v>42102</v>
      </c>
    </row>
    <row r="274" spans="1:17" ht="14.4" hidden="1" customHeight="1" x14ac:dyDescent="0.3">
      <c r="A274" s="114" t="s">
        <v>1691</v>
      </c>
      <c r="B274" s="114" t="s">
        <v>698</v>
      </c>
      <c r="C274" s="114" t="s">
        <v>1692</v>
      </c>
      <c r="D274" s="114" t="s">
        <v>454</v>
      </c>
      <c r="E274" s="115" t="str">
        <f t="shared" si="4"/>
        <v>2 Jahr(e)</v>
      </c>
      <c r="F274" s="114" t="s">
        <v>1693</v>
      </c>
      <c r="G274" s="114" t="s">
        <v>1694</v>
      </c>
      <c r="H274" s="114" t="s">
        <v>425</v>
      </c>
      <c r="I274" s="114" t="s">
        <v>440</v>
      </c>
      <c r="J274" s="114" t="s">
        <v>1689</v>
      </c>
      <c r="K274" s="115" t="s">
        <v>428</v>
      </c>
      <c r="L274" s="114" t="s">
        <v>429</v>
      </c>
      <c r="M274" s="114" t="s">
        <v>430</v>
      </c>
      <c r="N274" s="114" t="s">
        <v>1695</v>
      </c>
      <c r="O274" s="114" t="s">
        <v>432</v>
      </c>
      <c r="P274" s="114" t="s">
        <v>472</v>
      </c>
      <c r="Q274" s="116">
        <v>42102</v>
      </c>
    </row>
    <row r="275" spans="1:17" ht="14.4" hidden="1" customHeight="1" x14ac:dyDescent="0.3">
      <c r="A275" s="114" t="s">
        <v>1696</v>
      </c>
      <c r="B275" s="114" t="s">
        <v>698</v>
      </c>
      <c r="C275" s="114" t="s">
        <v>1697</v>
      </c>
      <c r="D275" s="114" t="s">
        <v>454</v>
      </c>
      <c r="E275" s="115" t="str">
        <f t="shared" si="4"/>
        <v>2 Jahr(e)</v>
      </c>
      <c r="F275" s="114" t="s">
        <v>1693</v>
      </c>
      <c r="G275" s="114" t="s">
        <v>1698</v>
      </c>
      <c r="H275" s="114" t="s">
        <v>425</v>
      </c>
      <c r="I275" s="114" t="s">
        <v>440</v>
      </c>
      <c r="J275" s="114" t="s">
        <v>1689</v>
      </c>
      <c r="K275" s="115" t="s">
        <v>428</v>
      </c>
      <c r="L275" s="114" t="s">
        <v>429</v>
      </c>
      <c r="M275" s="114" t="s">
        <v>430</v>
      </c>
      <c r="N275" s="114" t="s">
        <v>1699</v>
      </c>
      <c r="O275" s="114" t="s">
        <v>432</v>
      </c>
      <c r="P275" s="114" t="s">
        <v>472</v>
      </c>
      <c r="Q275" s="116">
        <v>42102</v>
      </c>
    </row>
    <row r="276" spans="1:17" ht="14.4" hidden="1" customHeight="1" x14ac:dyDescent="0.3">
      <c r="A276" s="114" t="s">
        <v>1700</v>
      </c>
      <c r="B276" s="114" t="s">
        <v>705</v>
      </c>
      <c r="C276" s="114" t="s">
        <v>706</v>
      </c>
      <c r="D276" s="114" t="s">
        <v>461</v>
      </c>
      <c r="E276" s="115" t="str">
        <f t="shared" si="4"/>
        <v>1 Jahr(e)</v>
      </c>
      <c r="F276" s="114" t="s">
        <v>707</v>
      </c>
      <c r="G276" s="114" t="s">
        <v>1701</v>
      </c>
      <c r="H276" s="114" t="s">
        <v>425</v>
      </c>
      <c r="I276" s="114" t="s">
        <v>440</v>
      </c>
      <c r="J276" s="114" t="s">
        <v>544</v>
      </c>
      <c r="K276" s="115" t="s">
        <v>428</v>
      </c>
      <c r="L276" s="114" t="s">
        <v>429</v>
      </c>
      <c r="M276" s="114" t="s">
        <v>430</v>
      </c>
      <c r="N276" s="114" t="s">
        <v>1702</v>
      </c>
      <c r="O276" s="114" t="s">
        <v>432</v>
      </c>
      <c r="P276" s="114" t="s">
        <v>573</v>
      </c>
      <c r="Q276" s="116">
        <v>42074</v>
      </c>
    </row>
    <row r="277" spans="1:17" ht="14.4" hidden="1" customHeight="1" x14ac:dyDescent="0.3">
      <c r="A277" s="114" t="s">
        <v>1703</v>
      </c>
      <c r="B277" s="114" t="s">
        <v>611</v>
      </c>
      <c r="C277" s="114" t="s">
        <v>472</v>
      </c>
      <c r="D277" s="114" t="s">
        <v>422</v>
      </c>
      <c r="E277" s="115" t="str">
        <f t="shared" si="4"/>
        <v>4 Jahr(e)</v>
      </c>
      <c r="F277" s="114" t="s">
        <v>1704</v>
      </c>
      <c r="G277" s="114" t="s">
        <v>1705</v>
      </c>
      <c r="H277" s="114" t="s">
        <v>425</v>
      </c>
      <c r="I277" s="114" t="s">
        <v>440</v>
      </c>
      <c r="J277" s="114" t="s">
        <v>544</v>
      </c>
      <c r="K277" s="115" t="s">
        <v>428</v>
      </c>
      <c r="L277" s="114" t="s">
        <v>429</v>
      </c>
      <c r="M277" s="114" t="s">
        <v>430</v>
      </c>
      <c r="N277" s="114" t="s">
        <v>1706</v>
      </c>
      <c r="O277" s="114" t="s">
        <v>432</v>
      </c>
      <c r="P277" s="114" t="s">
        <v>600</v>
      </c>
      <c r="Q277" s="116">
        <v>42046</v>
      </c>
    </row>
    <row r="278" spans="1:17" ht="14.4" hidden="1" customHeight="1" x14ac:dyDescent="0.3">
      <c r="A278" s="114" t="s">
        <v>1707</v>
      </c>
      <c r="B278" s="114" t="s">
        <v>553</v>
      </c>
      <c r="C278" s="114" t="s">
        <v>472</v>
      </c>
      <c r="D278" s="114" t="s">
        <v>422</v>
      </c>
      <c r="E278" s="115" t="str">
        <f t="shared" si="4"/>
        <v>4 Jahr(e)</v>
      </c>
      <c r="F278" s="114" t="s">
        <v>616</v>
      </c>
      <c r="G278" s="114" t="s">
        <v>1708</v>
      </c>
      <c r="H278" s="114" t="s">
        <v>425</v>
      </c>
      <c r="I278" s="114" t="s">
        <v>440</v>
      </c>
      <c r="J278" s="114" t="s">
        <v>544</v>
      </c>
      <c r="K278" s="115" t="s">
        <v>428</v>
      </c>
      <c r="L278" s="114" t="s">
        <v>429</v>
      </c>
      <c r="M278" s="114" t="s">
        <v>430</v>
      </c>
      <c r="N278" s="114" t="s">
        <v>1709</v>
      </c>
      <c r="O278" s="114" t="s">
        <v>432</v>
      </c>
      <c r="P278" s="114" t="s">
        <v>600</v>
      </c>
      <c r="Q278" s="116">
        <v>42046</v>
      </c>
    </row>
    <row r="279" spans="1:17" ht="14.4" hidden="1" customHeight="1" x14ac:dyDescent="0.3">
      <c r="A279" s="114" t="s">
        <v>1710</v>
      </c>
      <c r="B279" s="114" t="s">
        <v>541</v>
      </c>
      <c r="C279" s="114" t="s">
        <v>472</v>
      </c>
      <c r="D279" s="114" t="s">
        <v>422</v>
      </c>
      <c r="E279" s="115" t="str">
        <f t="shared" si="4"/>
        <v>4 Jahr(e)</v>
      </c>
      <c r="F279" s="114" t="s">
        <v>616</v>
      </c>
      <c r="G279" s="114" t="s">
        <v>1711</v>
      </c>
      <c r="H279" s="114" t="s">
        <v>425</v>
      </c>
      <c r="I279" s="114" t="s">
        <v>440</v>
      </c>
      <c r="J279" s="114" t="s">
        <v>544</v>
      </c>
      <c r="K279" s="115" t="s">
        <v>428</v>
      </c>
      <c r="L279" s="114" t="s">
        <v>429</v>
      </c>
      <c r="M279" s="114" t="s">
        <v>430</v>
      </c>
      <c r="N279" s="114" t="s">
        <v>1712</v>
      </c>
      <c r="O279" s="114" t="s">
        <v>432</v>
      </c>
      <c r="P279" s="114" t="s">
        <v>1713</v>
      </c>
      <c r="Q279" s="116">
        <v>42046</v>
      </c>
    </row>
    <row r="280" spans="1:17" ht="14.4" hidden="1" customHeight="1" x14ac:dyDescent="0.3">
      <c r="A280" s="114" t="s">
        <v>1714</v>
      </c>
      <c r="B280" s="114" t="s">
        <v>595</v>
      </c>
      <c r="C280" s="114" t="s">
        <v>637</v>
      </c>
      <c r="D280" s="114" t="s">
        <v>437</v>
      </c>
      <c r="E280" s="115" t="str">
        <f t="shared" si="4"/>
        <v>3 Jahr(e)</v>
      </c>
      <c r="F280" s="114" t="s">
        <v>1715</v>
      </c>
      <c r="G280" s="114" t="s">
        <v>1716</v>
      </c>
      <c r="H280" s="114" t="s">
        <v>425</v>
      </c>
      <c r="I280" s="114" t="s">
        <v>440</v>
      </c>
      <c r="J280" s="114" t="s">
        <v>544</v>
      </c>
      <c r="K280" s="115" t="s">
        <v>428</v>
      </c>
      <c r="L280" s="114" t="s">
        <v>429</v>
      </c>
      <c r="M280" s="114" t="s">
        <v>557</v>
      </c>
      <c r="N280" s="114" t="s">
        <v>1717</v>
      </c>
      <c r="O280" s="114" t="s">
        <v>432</v>
      </c>
      <c r="P280" s="114" t="s">
        <v>559</v>
      </c>
      <c r="Q280" s="116">
        <v>42046</v>
      </c>
    </row>
    <row r="281" spans="1:17" ht="14.4" hidden="1" customHeight="1" x14ac:dyDescent="0.3">
      <c r="A281" s="114" t="s">
        <v>1718</v>
      </c>
      <c r="B281" s="114" t="s">
        <v>698</v>
      </c>
      <c r="C281" s="114" t="s">
        <v>1719</v>
      </c>
      <c r="D281" s="114" t="s">
        <v>454</v>
      </c>
      <c r="E281" s="115" t="str">
        <f t="shared" si="4"/>
        <v>2 Jahr(e)</v>
      </c>
      <c r="F281" s="114" t="s">
        <v>700</v>
      </c>
      <c r="G281" s="114" t="s">
        <v>1720</v>
      </c>
      <c r="H281" s="114" t="s">
        <v>425</v>
      </c>
      <c r="I281" s="114" t="s">
        <v>440</v>
      </c>
      <c r="J281" s="114" t="s">
        <v>544</v>
      </c>
      <c r="K281" s="115" t="s">
        <v>428</v>
      </c>
      <c r="L281" s="114" t="s">
        <v>429</v>
      </c>
      <c r="M281" s="114" t="s">
        <v>430</v>
      </c>
      <c r="N281" s="114" t="s">
        <v>1721</v>
      </c>
      <c r="O281" s="114" t="s">
        <v>432</v>
      </c>
      <c r="P281" s="114" t="s">
        <v>703</v>
      </c>
      <c r="Q281" s="116">
        <v>42046</v>
      </c>
    </row>
    <row r="282" spans="1:17" ht="14.4" hidden="1" customHeight="1" x14ac:dyDescent="0.3">
      <c r="A282" s="114" t="s">
        <v>1722</v>
      </c>
      <c r="B282" s="114" t="s">
        <v>705</v>
      </c>
      <c r="C282" s="114" t="s">
        <v>706</v>
      </c>
      <c r="D282" s="114" t="s">
        <v>461</v>
      </c>
      <c r="E282" s="115" t="str">
        <f t="shared" si="4"/>
        <v>1 Jahr(e)</v>
      </c>
      <c r="F282" s="114" t="s">
        <v>707</v>
      </c>
      <c r="G282" s="114" t="s">
        <v>1723</v>
      </c>
      <c r="H282" s="114" t="s">
        <v>425</v>
      </c>
      <c r="I282" s="114" t="s">
        <v>440</v>
      </c>
      <c r="J282" s="114" t="s">
        <v>544</v>
      </c>
      <c r="K282" s="115" t="s">
        <v>428</v>
      </c>
      <c r="L282" s="114" t="s">
        <v>429</v>
      </c>
      <c r="M282" s="114" t="s">
        <v>430</v>
      </c>
      <c r="N282" s="114" t="s">
        <v>1724</v>
      </c>
      <c r="O282" s="114" t="s">
        <v>432</v>
      </c>
      <c r="P282" s="114" t="s">
        <v>573</v>
      </c>
      <c r="Q282" s="116">
        <v>42046</v>
      </c>
    </row>
    <row r="283" spans="1:17" ht="14.4" hidden="1" customHeight="1" x14ac:dyDescent="0.3">
      <c r="A283" s="114" t="s">
        <v>1725</v>
      </c>
      <c r="B283" s="114" t="s">
        <v>1726</v>
      </c>
      <c r="C283" s="114" t="s">
        <v>1727</v>
      </c>
      <c r="D283" s="114" t="s">
        <v>826</v>
      </c>
      <c r="E283" s="115" t="str">
        <f t="shared" si="4"/>
        <v>8 Jahr(e)</v>
      </c>
      <c r="F283" s="114" t="s">
        <v>818</v>
      </c>
      <c r="G283" s="114" t="s">
        <v>1728</v>
      </c>
      <c r="H283" s="114" t="s">
        <v>425</v>
      </c>
      <c r="I283" s="114" t="s">
        <v>440</v>
      </c>
      <c r="J283" s="114" t="s">
        <v>544</v>
      </c>
      <c r="K283" s="115" t="s">
        <v>428</v>
      </c>
      <c r="L283" s="114" t="s">
        <v>429</v>
      </c>
      <c r="M283" s="114" t="s">
        <v>430</v>
      </c>
      <c r="N283" s="114" t="s">
        <v>1729</v>
      </c>
      <c r="O283" s="114" t="s">
        <v>432</v>
      </c>
      <c r="P283" s="114" t="s">
        <v>546</v>
      </c>
      <c r="Q283" s="116">
        <v>42046</v>
      </c>
    </row>
    <row r="284" spans="1:17" ht="14.4" hidden="1" customHeight="1" x14ac:dyDescent="0.3">
      <c r="A284" s="114" t="s">
        <v>1730</v>
      </c>
      <c r="B284" s="114" t="s">
        <v>763</v>
      </c>
      <c r="C284" s="114" t="s">
        <v>1731</v>
      </c>
      <c r="D284" s="114" t="s">
        <v>536</v>
      </c>
      <c r="E284" s="115" t="str">
        <f t="shared" si="4"/>
        <v>7 Jahr(e)</v>
      </c>
      <c r="F284" s="114" t="s">
        <v>713</v>
      </c>
      <c r="G284" s="114" t="s">
        <v>1732</v>
      </c>
      <c r="H284" s="114" t="s">
        <v>425</v>
      </c>
      <c r="I284" s="114" t="s">
        <v>440</v>
      </c>
      <c r="J284" s="114" t="s">
        <v>544</v>
      </c>
      <c r="K284" s="115" t="s">
        <v>428</v>
      </c>
      <c r="L284" s="114" t="s">
        <v>429</v>
      </c>
      <c r="M284" s="114" t="s">
        <v>430</v>
      </c>
      <c r="N284" s="114" t="s">
        <v>1733</v>
      </c>
      <c r="O284" s="114" t="s">
        <v>432</v>
      </c>
      <c r="P284" s="114" t="s">
        <v>1734</v>
      </c>
      <c r="Q284" s="116">
        <v>42046</v>
      </c>
    </row>
    <row r="285" spans="1:17" ht="14.4" hidden="1" customHeight="1" x14ac:dyDescent="0.3">
      <c r="A285" s="114" t="s">
        <v>1735</v>
      </c>
      <c r="B285" s="114" t="s">
        <v>1736</v>
      </c>
      <c r="C285" s="114" t="s">
        <v>1737</v>
      </c>
      <c r="D285" s="114" t="s">
        <v>847</v>
      </c>
      <c r="E285" s="115" t="str">
        <f t="shared" si="4"/>
        <v>6 Jahr(e)</v>
      </c>
      <c r="F285" s="114" t="s">
        <v>713</v>
      </c>
      <c r="G285" s="114" t="s">
        <v>1738</v>
      </c>
      <c r="H285" s="114" t="s">
        <v>727</v>
      </c>
      <c r="I285" s="114" t="s">
        <v>440</v>
      </c>
      <c r="J285" s="114" t="s">
        <v>728</v>
      </c>
      <c r="K285" s="115" t="s">
        <v>729</v>
      </c>
      <c r="L285" s="114" t="s">
        <v>429</v>
      </c>
      <c r="M285" s="114" t="s">
        <v>730</v>
      </c>
      <c r="N285" s="114" t="s">
        <v>1739</v>
      </c>
      <c r="O285" s="114" t="s">
        <v>432</v>
      </c>
      <c r="P285" s="114" t="s">
        <v>1740</v>
      </c>
      <c r="Q285" s="116">
        <v>42046</v>
      </c>
    </row>
    <row r="286" spans="1:17" ht="14.4" hidden="1" customHeight="1" x14ac:dyDescent="0.3">
      <c r="A286" s="114" t="s">
        <v>1741</v>
      </c>
      <c r="B286" s="114" t="s">
        <v>553</v>
      </c>
      <c r="C286" s="114" t="s">
        <v>1742</v>
      </c>
      <c r="D286" s="114" t="s">
        <v>422</v>
      </c>
      <c r="E286" s="115" t="str">
        <f t="shared" si="4"/>
        <v>4 Jahr(e)</v>
      </c>
      <c r="F286" s="114" t="s">
        <v>616</v>
      </c>
      <c r="G286" s="114" t="s">
        <v>1743</v>
      </c>
      <c r="H286" s="114" t="s">
        <v>727</v>
      </c>
      <c r="I286" s="114" t="s">
        <v>440</v>
      </c>
      <c r="J286" s="114" t="s">
        <v>728</v>
      </c>
      <c r="K286" s="115" t="s">
        <v>729</v>
      </c>
      <c r="L286" s="114" t="s">
        <v>429</v>
      </c>
      <c r="M286" s="114" t="s">
        <v>730</v>
      </c>
      <c r="N286" s="114" t="s">
        <v>1744</v>
      </c>
      <c r="O286" s="114" t="s">
        <v>432</v>
      </c>
      <c r="P286" s="114" t="s">
        <v>750</v>
      </c>
      <c r="Q286" s="116">
        <v>42046</v>
      </c>
    </row>
    <row r="287" spans="1:17" ht="14.4" hidden="1" customHeight="1" x14ac:dyDescent="0.3">
      <c r="A287" s="114" t="s">
        <v>1745</v>
      </c>
      <c r="B287" s="114" t="s">
        <v>1746</v>
      </c>
      <c r="C287" s="114" t="s">
        <v>1747</v>
      </c>
      <c r="D287" s="114" t="s">
        <v>422</v>
      </c>
      <c r="E287" s="115" t="str">
        <f t="shared" si="4"/>
        <v>4 Jahr(e)</v>
      </c>
      <c r="F287" s="114" t="s">
        <v>713</v>
      </c>
      <c r="G287" s="114" t="s">
        <v>472</v>
      </c>
      <c r="H287" s="114" t="s">
        <v>783</v>
      </c>
      <c r="I287" s="114" t="s">
        <v>440</v>
      </c>
      <c r="J287" s="114" t="s">
        <v>784</v>
      </c>
      <c r="K287" s="115" t="s">
        <v>785</v>
      </c>
      <c r="L287" s="114" t="s">
        <v>429</v>
      </c>
      <c r="M287" s="114" t="s">
        <v>522</v>
      </c>
      <c r="N287" s="114" t="s">
        <v>1748</v>
      </c>
      <c r="O287" s="114" t="s">
        <v>432</v>
      </c>
      <c r="P287" s="114" t="s">
        <v>1749</v>
      </c>
      <c r="Q287" s="116">
        <v>42046</v>
      </c>
    </row>
    <row r="288" spans="1:17" ht="14.4" hidden="1" customHeight="1" x14ac:dyDescent="0.3">
      <c r="A288" s="114" t="s">
        <v>1750</v>
      </c>
      <c r="B288" s="114" t="s">
        <v>799</v>
      </c>
      <c r="C288" s="114" t="s">
        <v>472</v>
      </c>
      <c r="D288" s="114" t="s">
        <v>422</v>
      </c>
      <c r="E288" s="115" t="str">
        <f t="shared" si="4"/>
        <v>4 Jahr(e)</v>
      </c>
      <c r="F288" s="114" t="s">
        <v>713</v>
      </c>
      <c r="G288" s="114" t="s">
        <v>472</v>
      </c>
      <c r="H288" s="114" t="s">
        <v>783</v>
      </c>
      <c r="I288" s="114" t="s">
        <v>440</v>
      </c>
      <c r="J288" s="114" t="s">
        <v>784</v>
      </c>
      <c r="K288" s="115" t="s">
        <v>785</v>
      </c>
      <c r="L288" s="114" t="s">
        <v>429</v>
      </c>
      <c r="M288" s="114" t="s">
        <v>522</v>
      </c>
      <c r="N288" s="114" t="s">
        <v>1751</v>
      </c>
      <c r="O288" s="114" t="s">
        <v>432</v>
      </c>
      <c r="P288" s="114" t="s">
        <v>1752</v>
      </c>
      <c r="Q288" s="116">
        <v>42046</v>
      </c>
    </row>
    <row r="289" spans="1:17" ht="14.4" hidden="1" customHeight="1" x14ac:dyDescent="0.3">
      <c r="A289" s="114" t="s">
        <v>1753</v>
      </c>
      <c r="B289" s="114" t="s">
        <v>799</v>
      </c>
      <c r="C289" s="114" t="s">
        <v>472</v>
      </c>
      <c r="D289" s="114" t="s">
        <v>422</v>
      </c>
      <c r="E289" s="115" t="str">
        <f t="shared" si="4"/>
        <v>4 Jahr(e)</v>
      </c>
      <c r="F289" s="114" t="s">
        <v>713</v>
      </c>
      <c r="G289" s="114" t="s">
        <v>472</v>
      </c>
      <c r="H289" s="114" t="s">
        <v>783</v>
      </c>
      <c r="I289" s="114" t="s">
        <v>440</v>
      </c>
      <c r="J289" s="114" t="s">
        <v>784</v>
      </c>
      <c r="K289" s="115" t="s">
        <v>785</v>
      </c>
      <c r="L289" s="114" t="s">
        <v>429</v>
      </c>
      <c r="M289" s="114" t="s">
        <v>522</v>
      </c>
      <c r="N289" s="114" t="s">
        <v>1754</v>
      </c>
      <c r="O289" s="114" t="s">
        <v>432</v>
      </c>
      <c r="P289" s="114" t="s">
        <v>1752</v>
      </c>
      <c r="Q289" s="116">
        <v>42046</v>
      </c>
    </row>
    <row r="290" spans="1:17" ht="14.4" hidden="1" customHeight="1" x14ac:dyDescent="0.3">
      <c r="A290" s="114" t="s">
        <v>802</v>
      </c>
      <c r="B290" s="114" t="s">
        <v>815</v>
      </c>
      <c r="C290" s="114" t="s">
        <v>1755</v>
      </c>
      <c r="D290" s="114" t="s">
        <v>461</v>
      </c>
      <c r="E290" s="115" t="str">
        <f t="shared" si="4"/>
        <v>1 Jahr(e)</v>
      </c>
      <c r="F290" s="114" t="s">
        <v>713</v>
      </c>
      <c r="G290" s="114" t="s">
        <v>1756</v>
      </c>
      <c r="H290" s="114" t="s">
        <v>783</v>
      </c>
      <c r="I290" s="114" t="s">
        <v>440</v>
      </c>
      <c r="J290" s="114" t="s">
        <v>784</v>
      </c>
      <c r="K290" s="115" t="s">
        <v>785</v>
      </c>
      <c r="L290" s="114" t="s">
        <v>429</v>
      </c>
      <c r="M290" s="114" t="s">
        <v>522</v>
      </c>
      <c r="N290" s="114" t="s">
        <v>1757</v>
      </c>
      <c r="O290" s="114" t="s">
        <v>432</v>
      </c>
      <c r="P290" s="114" t="s">
        <v>472</v>
      </c>
      <c r="Q290" s="116">
        <v>42046</v>
      </c>
    </row>
    <row r="291" spans="1:17" ht="14.4" hidden="1" customHeight="1" x14ac:dyDescent="0.3">
      <c r="A291" s="114" t="s">
        <v>1758</v>
      </c>
      <c r="B291" s="114" t="s">
        <v>1759</v>
      </c>
      <c r="C291" s="114" t="s">
        <v>1760</v>
      </c>
      <c r="D291" s="114" t="s">
        <v>817</v>
      </c>
      <c r="E291" s="115" t="str">
        <f t="shared" si="4"/>
        <v>9 Jahr(e)</v>
      </c>
      <c r="F291" s="114" t="s">
        <v>1761</v>
      </c>
      <c r="G291" s="114" t="s">
        <v>1762</v>
      </c>
      <c r="H291" s="114" t="s">
        <v>783</v>
      </c>
      <c r="I291" s="114" t="s">
        <v>426</v>
      </c>
      <c r="J291" s="114" t="s">
        <v>784</v>
      </c>
      <c r="K291" s="115" t="s">
        <v>785</v>
      </c>
      <c r="L291" s="114" t="s">
        <v>429</v>
      </c>
      <c r="M291" s="114" t="s">
        <v>522</v>
      </c>
      <c r="N291" s="114" t="s">
        <v>1763</v>
      </c>
      <c r="O291" s="114" t="s">
        <v>432</v>
      </c>
      <c r="P291" s="114" t="s">
        <v>472</v>
      </c>
      <c r="Q291" s="116">
        <v>42046</v>
      </c>
    </row>
    <row r="292" spans="1:17" ht="14.4" hidden="1" customHeight="1" x14ac:dyDescent="0.3">
      <c r="A292" s="114" t="s">
        <v>1764</v>
      </c>
      <c r="B292" s="114" t="s">
        <v>915</v>
      </c>
      <c r="C292" s="114" t="s">
        <v>924</v>
      </c>
      <c r="D292" s="114" t="s">
        <v>454</v>
      </c>
      <c r="E292" s="115" t="str">
        <f t="shared" si="4"/>
        <v>2 Jahr(e)</v>
      </c>
      <c r="F292" s="114" t="s">
        <v>916</v>
      </c>
      <c r="G292" s="114" t="s">
        <v>1765</v>
      </c>
      <c r="H292" s="114" t="s">
        <v>425</v>
      </c>
      <c r="I292" s="114" t="s">
        <v>440</v>
      </c>
      <c r="J292" s="114" t="s">
        <v>865</v>
      </c>
      <c r="K292" s="115" t="s">
        <v>428</v>
      </c>
      <c r="L292" s="114" t="s">
        <v>429</v>
      </c>
      <c r="M292" s="114" t="s">
        <v>430</v>
      </c>
      <c r="N292" s="114" t="s">
        <v>1766</v>
      </c>
      <c r="O292" s="114" t="s">
        <v>432</v>
      </c>
      <c r="P292" s="114" t="s">
        <v>472</v>
      </c>
      <c r="Q292" s="116">
        <v>42046</v>
      </c>
    </row>
    <row r="293" spans="1:17" ht="14.4" customHeight="1" x14ac:dyDescent="0.3">
      <c r="A293" s="114" t="s">
        <v>1767</v>
      </c>
      <c r="B293" s="114" t="s">
        <v>698</v>
      </c>
      <c r="C293" s="114" t="s">
        <v>1768</v>
      </c>
      <c r="D293" s="114" t="s">
        <v>454</v>
      </c>
      <c r="E293" s="115" t="str">
        <f t="shared" si="4"/>
        <v>2 Jahr(e)</v>
      </c>
      <c r="F293" s="114" t="s">
        <v>1769</v>
      </c>
      <c r="G293" s="114" t="s">
        <v>327</v>
      </c>
      <c r="H293" s="114" t="s">
        <v>425</v>
      </c>
      <c r="I293" s="114" t="s">
        <v>440</v>
      </c>
      <c r="J293" s="114" t="s">
        <v>1089</v>
      </c>
      <c r="K293" s="115" t="s">
        <v>45</v>
      </c>
      <c r="L293" s="114" t="s">
        <v>429</v>
      </c>
      <c r="M293" s="114" t="s">
        <v>430</v>
      </c>
      <c r="N293" s="114" t="s">
        <v>1770</v>
      </c>
      <c r="O293" s="114" t="s">
        <v>432</v>
      </c>
      <c r="P293" s="114" t="s">
        <v>472</v>
      </c>
      <c r="Q293" s="116">
        <v>42046</v>
      </c>
    </row>
    <row r="294" spans="1:17" ht="14.4" customHeight="1" x14ac:dyDescent="0.3">
      <c r="A294" s="114" t="s">
        <v>1771</v>
      </c>
      <c r="B294" s="114" t="s">
        <v>698</v>
      </c>
      <c r="C294" s="114" t="s">
        <v>1772</v>
      </c>
      <c r="D294" s="114" t="s">
        <v>461</v>
      </c>
      <c r="E294" s="115" t="str">
        <f t="shared" si="4"/>
        <v>1 Jahr(e)</v>
      </c>
      <c r="F294" s="114" t="s">
        <v>747</v>
      </c>
      <c r="G294" s="114" t="s">
        <v>329</v>
      </c>
      <c r="H294" s="114" t="s">
        <v>425</v>
      </c>
      <c r="I294" s="114" t="s">
        <v>440</v>
      </c>
      <c r="J294" s="114" t="s">
        <v>1089</v>
      </c>
      <c r="K294" s="115" t="s">
        <v>45</v>
      </c>
      <c r="L294" s="114" t="s">
        <v>429</v>
      </c>
      <c r="M294" s="114" t="s">
        <v>430</v>
      </c>
      <c r="N294" s="114" t="s">
        <v>1773</v>
      </c>
      <c r="O294" s="114" t="s">
        <v>432</v>
      </c>
      <c r="P294" s="114" t="s">
        <v>472</v>
      </c>
      <c r="Q294" s="116">
        <v>42046</v>
      </c>
    </row>
    <row r="295" spans="1:17" ht="14.4" hidden="1" customHeight="1" x14ac:dyDescent="0.3">
      <c r="A295" s="114" t="s">
        <v>1774</v>
      </c>
      <c r="B295" s="114" t="s">
        <v>1480</v>
      </c>
      <c r="C295" s="114" t="s">
        <v>1775</v>
      </c>
      <c r="D295" s="114" t="s">
        <v>437</v>
      </c>
      <c r="E295" s="115" t="str">
        <f t="shared" si="4"/>
        <v>3 Jahr(e)</v>
      </c>
      <c r="F295" s="114" t="s">
        <v>1776</v>
      </c>
      <c r="G295" s="114" t="s">
        <v>1777</v>
      </c>
      <c r="H295" s="114" t="s">
        <v>727</v>
      </c>
      <c r="I295" s="114" t="s">
        <v>426</v>
      </c>
      <c r="J295" s="114" t="s">
        <v>1574</v>
      </c>
      <c r="K295" s="115" t="s">
        <v>729</v>
      </c>
      <c r="L295" s="114" t="s">
        <v>429</v>
      </c>
      <c r="M295" s="114" t="s">
        <v>1511</v>
      </c>
      <c r="N295" s="114" t="s">
        <v>1778</v>
      </c>
      <c r="O295" s="114" t="s">
        <v>432</v>
      </c>
      <c r="P295" s="114" t="s">
        <v>472</v>
      </c>
      <c r="Q295" s="116">
        <v>42046</v>
      </c>
    </row>
    <row r="296" spans="1:17" ht="14.4" hidden="1" customHeight="1" x14ac:dyDescent="0.3">
      <c r="A296" s="114" t="s">
        <v>1779</v>
      </c>
      <c r="B296" s="114" t="s">
        <v>1780</v>
      </c>
      <c r="C296" s="114" t="s">
        <v>1781</v>
      </c>
      <c r="D296" s="114" t="s">
        <v>817</v>
      </c>
      <c r="E296" s="115" t="str">
        <f t="shared" si="4"/>
        <v>9 Jahr(e)</v>
      </c>
      <c r="F296" s="114" t="s">
        <v>1782</v>
      </c>
      <c r="G296" s="114" t="s">
        <v>1783</v>
      </c>
      <c r="H296" s="114" t="s">
        <v>783</v>
      </c>
      <c r="I296" s="114" t="s">
        <v>440</v>
      </c>
      <c r="J296" s="114" t="s">
        <v>1639</v>
      </c>
      <c r="K296" s="115" t="s">
        <v>785</v>
      </c>
      <c r="L296" s="114" t="s">
        <v>429</v>
      </c>
      <c r="M296" s="114" t="s">
        <v>522</v>
      </c>
      <c r="N296" s="114" t="s">
        <v>1784</v>
      </c>
      <c r="O296" s="114" t="s">
        <v>432</v>
      </c>
      <c r="P296" s="114" t="s">
        <v>472</v>
      </c>
      <c r="Q296" s="116">
        <v>42046</v>
      </c>
    </row>
    <row r="297" spans="1:17" ht="14.4" hidden="1" customHeight="1" x14ac:dyDescent="0.3">
      <c r="A297" s="114" t="s">
        <v>1785</v>
      </c>
      <c r="B297" s="114" t="s">
        <v>698</v>
      </c>
      <c r="C297" s="114" t="s">
        <v>472</v>
      </c>
      <c r="D297" s="114" t="s">
        <v>454</v>
      </c>
      <c r="E297" s="115" t="str">
        <f t="shared" si="4"/>
        <v>2 Jahr(e)</v>
      </c>
      <c r="F297" s="114" t="s">
        <v>677</v>
      </c>
      <c r="G297" s="114" t="s">
        <v>1786</v>
      </c>
      <c r="H297" s="114" t="s">
        <v>425</v>
      </c>
      <c r="I297" s="114" t="s">
        <v>440</v>
      </c>
      <c r="J297" s="114" t="s">
        <v>1689</v>
      </c>
      <c r="K297" s="115" t="s">
        <v>428</v>
      </c>
      <c r="L297" s="114" t="s">
        <v>429</v>
      </c>
      <c r="M297" s="114" t="s">
        <v>430</v>
      </c>
      <c r="N297" s="114" t="s">
        <v>1787</v>
      </c>
      <c r="O297" s="114" t="s">
        <v>432</v>
      </c>
      <c r="P297" s="114" t="s">
        <v>472</v>
      </c>
      <c r="Q297" s="116">
        <v>42046</v>
      </c>
    </row>
    <row r="298" spans="1:17" ht="14.4" hidden="1" customHeight="1" x14ac:dyDescent="0.3">
      <c r="A298" s="114" t="s">
        <v>1788</v>
      </c>
      <c r="B298" s="114" t="s">
        <v>1789</v>
      </c>
      <c r="C298" s="114" t="s">
        <v>472</v>
      </c>
      <c r="D298" s="114" t="s">
        <v>847</v>
      </c>
      <c r="E298" s="115" t="str">
        <f t="shared" si="4"/>
        <v>6 Jahr(e)</v>
      </c>
      <c r="F298" s="114" t="s">
        <v>713</v>
      </c>
      <c r="G298" s="114" t="s">
        <v>1790</v>
      </c>
      <c r="H298" s="114" t="s">
        <v>425</v>
      </c>
      <c r="I298" s="114" t="s">
        <v>440</v>
      </c>
      <c r="J298" s="114" t="s">
        <v>544</v>
      </c>
      <c r="K298" s="115" t="s">
        <v>428</v>
      </c>
      <c r="L298" s="114" t="s">
        <v>1791</v>
      </c>
      <c r="M298" s="114" t="s">
        <v>430</v>
      </c>
      <c r="N298" s="114" t="s">
        <v>1792</v>
      </c>
      <c r="O298" s="114" t="s">
        <v>432</v>
      </c>
      <c r="P298" s="114" t="s">
        <v>472</v>
      </c>
      <c r="Q298" s="116">
        <v>41970</v>
      </c>
    </row>
    <row r="299" spans="1:17" ht="14.4" hidden="1" customHeight="1" x14ac:dyDescent="0.3">
      <c r="A299" s="114" t="s">
        <v>1793</v>
      </c>
      <c r="B299" s="114" t="s">
        <v>718</v>
      </c>
      <c r="C299" s="114" t="s">
        <v>1794</v>
      </c>
      <c r="D299" s="114" t="s">
        <v>536</v>
      </c>
      <c r="E299" s="115" t="str">
        <f t="shared" si="4"/>
        <v>7 Jahr(e)</v>
      </c>
      <c r="F299" s="114" t="s">
        <v>1795</v>
      </c>
      <c r="G299" s="114" t="s">
        <v>1796</v>
      </c>
      <c r="H299" s="114" t="s">
        <v>425</v>
      </c>
      <c r="I299" s="114" t="s">
        <v>440</v>
      </c>
      <c r="J299" s="114" t="s">
        <v>1283</v>
      </c>
      <c r="K299" s="115" t="s">
        <v>428</v>
      </c>
      <c r="L299" s="114" t="s">
        <v>1797</v>
      </c>
      <c r="M299" s="114" t="s">
        <v>430</v>
      </c>
      <c r="N299" s="114" t="s">
        <v>1798</v>
      </c>
      <c r="O299" s="114" t="s">
        <v>432</v>
      </c>
      <c r="P299" s="114" t="s">
        <v>472</v>
      </c>
      <c r="Q299" s="116">
        <v>41950</v>
      </c>
    </row>
    <row r="300" spans="1:17" ht="14.4" hidden="1" customHeight="1" x14ac:dyDescent="0.3">
      <c r="A300" s="114" t="s">
        <v>1799</v>
      </c>
      <c r="B300" s="114" t="s">
        <v>1800</v>
      </c>
      <c r="C300" s="114" t="s">
        <v>472</v>
      </c>
      <c r="D300" s="114" t="s">
        <v>348</v>
      </c>
      <c r="E300" s="115" t="str">
        <f t="shared" si="4"/>
        <v>5 Jahr(e)</v>
      </c>
      <c r="F300" s="114" t="s">
        <v>1801</v>
      </c>
      <c r="G300" s="114" t="s">
        <v>1802</v>
      </c>
      <c r="H300" s="114" t="s">
        <v>425</v>
      </c>
      <c r="I300" s="114" t="s">
        <v>440</v>
      </c>
      <c r="J300" s="114" t="s">
        <v>544</v>
      </c>
      <c r="K300" s="115" t="s">
        <v>428</v>
      </c>
      <c r="L300" s="114" t="s">
        <v>1791</v>
      </c>
      <c r="M300" s="114" t="s">
        <v>430</v>
      </c>
      <c r="N300" s="114" t="s">
        <v>1803</v>
      </c>
      <c r="O300" s="114" t="s">
        <v>432</v>
      </c>
      <c r="P300" s="114" t="s">
        <v>619</v>
      </c>
      <c r="Q300" s="116">
        <v>41949</v>
      </c>
    </row>
    <row r="301" spans="1:17" ht="14.4" hidden="1" customHeight="1" x14ac:dyDescent="0.3">
      <c r="A301" s="114" t="s">
        <v>1804</v>
      </c>
      <c r="B301" s="114" t="s">
        <v>553</v>
      </c>
      <c r="C301" s="114" t="s">
        <v>472</v>
      </c>
      <c r="D301" s="114" t="s">
        <v>422</v>
      </c>
      <c r="E301" s="115" t="str">
        <f t="shared" si="4"/>
        <v>4 Jahr(e)</v>
      </c>
      <c r="F301" s="114" t="s">
        <v>616</v>
      </c>
      <c r="G301" s="114" t="s">
        <v>1805</v>
      </c>
      <c r="H301" s="114" t="s">
        <v>425</v>
      </c>
      <c r="I301" s="114" t="s">
        <v>440</v>
      </c>
      <c r="J301" s="114" t="s">
        <v>544</v>
      </c>
      <c r="K301" s="115" t="s">
        <v>428</v>
      </c>
      <c r="L301" s="114" t="s">
        <v>1791</v>
      </c>
      <c r="M301" s="114" t="s">
        <v>557</v>
      </c>
      <c r="N301" s="114" t="s">
        <v>1806</v>
      </c>
      <c r="O301" s="114" t="s">
        <v>432</v>
      </c>
      <c r="P301" s="114" t="s">
        <v>559</v>
      </c>
      <c r="Q301" s="116">
        <v>41949</v>
      </c>
    </row>
    <row r="302" spans="1:17" ht="14.4" hidden="1" customHeight="1" x14ac:dyDescent="0.3">
      <c r="A302" s="114" t="s">
        <v>1804</v>
      </c>
      <c r="B302" s="114" t="s">
        <v>553</v>
      </c>
      <c r="C302" s="114" t="s">
        <v>472</v>
      </c>
      <c r="D302" s="114" t="s">
        <v>422</v>
      </c>
      <c r="E302" s="115" t="str">
        <f t="shared" si="4"/>
        <v>4 Jahr(e)</v>
      </c>
      <c r="F302" s="114" t="s">
        <v>616</v>
      </c>
      <c r="G302" s="114" t="s">
        <v>1807</v>
      </c>
      <c r="H302" s="114" t="s">
        <v>425</v>
      </c>
      <c r="I302" s="114" t="s">
        <v>440</v>
      </c>
      <c r="J302" s="114" t="s">
        <v>544</v>
      </c>
      <c r="K302" s="115" t="s">
        <v>428</v>
      </c>
      <c r="L302" s="114" t="s">
        <v>1791</v>
      </c>
      <c r="M302" s="114" t="s">
        <v>557</v>
      </c>
      <c r="N302" s="114" t="s">
        <v>1808</v>
      </c>
      <c r="O302" s="114" t="s">
        <v>432</v>
      </c>
      <c r="P302" s="114" t="s">
        <v>559</v>
      </c>
      <c r="Q302" s="116">
        <v>41949</v>
      </c>
    </row>
    <row r="303" spans="1:17" ht="14.4" hidden="1" customHeight="1" x14ac:dyDescent="0.3">
      <c r="A303" s="114" t="s">
        <v>1809</v>
      </c>
      <c r="B303" s="114" t="s">
        <v>1810</v>
      </c>
      <c r="C303" s="114" t="s">
        <v>1811</v>
      </c>
      <c r="D303" s="114" t="s">
        <v>1812</v>
      </c>
      <c r="E303" s="115" t="str">
        <f t="shared" si="4"/>
        <v>15 Jahr(e)</v>
      </c>
      <c r="F303" s="114" t="s">
        <v>1813</v>
      </c>
      <c r="G303" s="114" t="s">
        <v>1814</v>
      </c>
      <c r="H303" s="114" t="s">
        <v>425</v>
      </c>
      <c r="I303" s="114" t="s">
        <v>440</v>
      </c>
      <c r="J303" s="114" t="s">
        <v>544</v>
      </c>
      <c r="K303" s="115" t="s">
        <v>428</v>
      </c>
      <c r="L303" s="114" t="s">
        <v>1791</v>
      </c>
      <c r="M303" s="114" t="s">
        <v>430</v>
      </c>
      <c r="N303" s="114" t="s">
        <v>1815</v>
      </c>
      <c r="O303" s="114" t="s">
        <v>432</v>
      </c>
      <c r="P303" s="114" t="s">
        <v>600</v>
      </c>
      <c r="Q303" s="116">
        <v>41949</v>
      </c>
    </row>
    <row r="304" spans="1:17" ht="14.4" hidden="1" customHeight="1" x14ac:dyDescent="0.3">
      <c r="A304" s="114" t="s">
        <v>1816</v>
      </c>
      <c r="B304" s="114" t="s">
        <v>799</v>
      </c>
      <c r="C304" s="114" t="s">
        <v>472</v>
      </c>
      <c r="D304" s="114" t="s">
        <v>422</v>
      </c>
      <c r="E304" s="115" t="str">
        <f t="shared" si="4"/>
        <v>4 Jahr(e)</v>
      </c>
      <c r="F304" s="114" t="s">
        <v>713</v>
      </c>
      <c r="G304" s="114" t="s">
        <v>472</v>
      </c>
      <c r="H304" s="114" t="s">
        <v>783</v>
      </c>
      <c r="I304" s="114" t="s">
        <v>440</v>
      </c>
      <c r="J304" s="114" t="s">
        <v>784</v>
      </c>
      <c r="K304" s="115" t="s">
        <v>785</v>
      </c>
      <c r="L304" s="114" t="s">
        <v>1817</v>
      </c>
      <c r="M304" s="114" t="s">
        <v>522</v>
      </c>
      <c r="N304" s="114" t="s">
        <v>1818</v>
      </c>
      <c r="O304" s="114" t="s">
        <v>432</v>
      </c>
      <c r="P304" s="114" t="s">
        <v>1819</v>
      </c>
      <c r="Q304" s="116">
        <v>41949</v>
      </c>
    </row>
    <row r="305" spans="1:17" ht="14.4" hidden="1" customHeight="1" x14ac:dyDescent="0.3">
      <c r="A305" s="114" t="s">
        <v>1820</v>
      </c>
      <c r="B305" s="114" t="s">
        <v>1821</v>
      </c>
      <c r="C305" s="114" t="s">
        <v>472</v>
      </c>
      <c r="D305" s="114" t="s">
        <v>847</v>
      </c>
      <c r="E305" s="115" t="str">
        <f t="shared" si="4"/>
        <v>6 Jahr(e)</v>
      </c>
      <c r="F305" s="114" t="s">
        <v>1822</v>
      </c>
      <c r="G305" s="114" t="s">
        <v>1823</v>
      </c>
      <c r="H305" s="114" t="s">
        <v>425</v>
      </c>
      <c r="I305" s="114" t="s">
        <v>440</v>
      </c>
      <c r="J305" s="114" t="s">
        <v>544</v>
      </c>
      <c r="K305" s="115" t="s">
        <v>428</v>
      </c>
      <c r="L305" s="114" t="s">
        <v>1791</v>
      </c>
      <c r="M305" s="114" t="s">
        <v>430</v>
      </c>
      <c r="N305" s="114" t="s">
        <v>1824</v>
      </c>
      <c r="O305" s="114" t="s">
        <v>432</v>
      </c>
      <c r="P305" s="114" t="s">
        <v>1825</v>
      </c>
      <c r="Q305" s="116">
        <v>41948</v>
      </c>
    </row>
    <row r="306" spans="1:17" ht="14.4" hidden="1" customHeight="1" x14ac:dyDescent="0.3">
      <c r="A306" s="114" t="s">
        <v>1826</v>
      </c>
      <c r="B306" s="114" t="s">
        <v>1216</v>
      </c>
      <c r="C306" s="114" t="s">
        <v>1827</v>
      </c>
      <c r="D306" s="114" t="s">
        <v>437</v>
      </c>
      <c r="E306" s="115" t="str">
        <f t="shared" si="4"/>
        <v>3 Jahr(e)</v>
      </c>
      <c r="F306" s="114" t="s">
        <v>713</v>
      </c>
      <c r="G306" s="114" t="s">
        <v>1828</v>
      </c>
      <c r="H306" s="114" t="s">
        <v>425</v>
      </c>
      <c r="I306" s="114" t="s">
        <v>440</v>
      </c>
      <c r="J306" s="114" t="s">
        <v>1408</v>
      </c>
      <c r="K306" s="115" t="s">
        <v>479</v>
      </c>
      <c r="L306" s="114" t="s">
        <v>1829</v>
      </c>
      <c r="M306" s="114" t="s">
        <v>430</v>
      </c>
      <c r="N306" s="114" t="s">
        <v>1830</v>
      </c>
      <c r="O306" s="114" t="s">
        <v>432</v>
      </c>
      <c r="P306" s="114" t="s">
        <v>472</v>
      </c>
      <c r="Q306" s="116">
        <v>41948</v>
      </c>
    </row>
    <row r="307" spans="1:17" ht="14.4" hidden="1" customHeight="1" x14ac:dyDescent="0.3">
      <c r="A307" s="114" t="s">
        <v>1831</v>
      </c>
      <c r="B307" s="114" t="s">
        <v>1832</v>
      </c>
      <c r="C307" s="114" t="s">
        <v>472</v>
      </c>
      <c r="D307" s="114" t="s">
        <v>854</v>
      </c>
      <c r="E307" s="115" t="str">
        <f t="shared" si="4"/>
        <v>11 Jahr(e)</v>
      </c>
      <c r="F307" s="114" t="s">
        <v>713</v>
      </c>
      <c r="G307" s="114" t="s">
        <v>1833</v>
      </c>
      <c r="H307" s="114" t="s">
        <v>783</v>
      </c>
      <c r="I307" s="114" t="s">
        <v>440</v>
      </c>
      <c r="J307" s="114" t="s">
        <v>784</v>
      </c>
      <c r="K307" s="115" t="s">
        <v>785</v>
      </c>
      <c r="L307" s="114" t="s">
        <v>1834</v>
      </c>
      <c r="M307" s="114" t="s">
        <v>522</v>
      </c>
      <c r="N307" s="114" t="s">
        <v>1835</v>
      </c>
      <c r="O307" s="114" t="s">
        <v>432</v>
      </c>
      <c r="P307" s="114" t="s">
        <v>472</v>
      </c>
      <c r="Q307" s="116">
        <v>41929</v>
      </c>
    </row>
    <row r="308" spans="1:17" ht="14.4" hidden="1" customHeight="1" x14ac:dyDescent="0.3">
      <c r="A308" s="114" t="s">
        <v>1836</v>
      </c>
      <c r="B308" s="114" t="s">
        <v>1837</v>
      </c>
      <c r="C308" s="114" t="s">
        <v>1838</v>
      </c>
      <c r="D308" s="114" t="s">
        <v>437</v>
      </c>
      <c r="E308" s="115" t="str">
        <f t="shared" si="4"/>
        <v>3 Jahr(e)</v>
      </c>
      <c r="F308" s="114" t="s">
        <v>804</v>
      </c>
      <c r="G308" s="114" t="s">
        <v>1839</v>
      </c>
      <c r="H308" s="114" t="s">
        <v>783</v>
      </c>
      <c r="I308" s="114" t="s">
        <v>440</v>
      </c>
      <c r="J308" s="114" t="s">
        <v>1639</v>
      </c>
      <c r="K308" s="115" t="s">
        <v>785</v>
      </c>
      <c r="L308" s="114" t="s">
        <v>1834</v>
      </c>
      <c r="M308" s="114" t="s">
        <v>522</v>
      </c>
      <c r="N308" s="114" t="s">
        <v>1840</v>
      </c>
      <c r="O308" s="114" t="s">
        <v>432</v>
      </c>
      <c r="P308" s="114" t="s">
        <v>472</v>
      </c>
      <c r="Q308" s="116">
        <v>41929</v>
      </c>
    </row>
    <row r="309" spans="1:17" ht="14.4" hidden="1" customHeight="1" x14ac:dyDescent="0.3">
      <c r="A309" s="114" t="s">
        <v>1841</v>
      </c>
      <c r="B309" s="114" t="s">
        <v>1832</v>
      </c>
      <c r="C309" s="114" t="s">
        <v>1671</v>
      </c>
      <c r="D309" s="114" t="s">
        <v>854</v>
      </c>
      <c r="E309" s="115" t="str">
        <f t="shared" si="4"/>
        <v>11 Jahr(e)</v>
      </c>
      <c r="F309" s="114" t="s">
        <v>713</v>
      </c>
      <c r="G309" s="114" t="s">
        <v>1842</v>
      </c>
      <c r="H309" s="114" t="s">
        <v>783</v>
      </c>
      <c r="I309" s="114" t="s">
        <v>440</v>
      </c>
      <c r="J309" s="114" t="s">
        <v>1639</v>
      </c>
      <c r="K309" s="115" t="s">
        <v>785</v>
      </c>
      <c r="L309" s="114" t="s">
        <v>1834</v>
      </c>
      <c r="M309" s="114" t="s">
        <v>522</v>
      </c>
      <c r="N309" s="114" t="s">
        <v>1843</v>
      </c>
      <c r="O309" s="114" t="s">
        <v>432</v>
      </c>
      <c r="P309" s="114" t="s">
        <v>472</v>
      </c>
      <c r="Q309" s="116">
        <v>41929</v>
      </c>
    </row>
    <row r="310" spans="1:17" ht="14.4" hidden="1" customHeight="1" x14ac:dyDescent="0.3">
      <c r="A310" s="114" t="s">
        <v>1844</v>
      </c>
      <c r="B310" s="114" t="s">
        <v>1845</v>
      </c>
      <c r="C310" s="114" t="s">
        <v>1846</v>
      </c>
      <c r="D310" s="114" t="s">
        <v>847</v>
      </c>
      <c r="E310" s="115" t="str">
        <f t="shared" si="4"/>
        <v>6 Jahr(e)</v>
      </c>
      <c r="F310" s="114" t="s">
        <v>1847</v>
      </c>
      <c r="G310" s="114" t="s">
        <v>1848</v>
      </c>
      <c r="H310" s="114" t="s">
        <v>425</v>
      </c>
      <c r="I310" s="114" t="s">
        <v>440</v>
      </c>
      <c r="J310" s="114" t="s">
        <v>544</v>
      </c>
      <c r="K310" s="115" t="s">
        <v>428</v>
      </c>
      <c r="L310" s="114" t="s">
        <v>1849</v>
      </c>
      <c r="M310" s="114" t="s">
        <v>430</v>
      </c>
      <c r="N310" s="114" t="s">
        <v>1850</v>
      </c>
      <c r="O310" s="114" t="s">
        <v>432</v>
      </c>
      <c r="P310" s="114" t="s">
        <v>1851</v>
      </c>
      <c r="Q310" s="116">
        <v>41927</v>
      </c>
    </row>
    <row r="311" spans="1:17" ht="14.4" hidden="1" customHeight="1" x14ac:dyDescent="0.3">
      <c r="A311" s="114" t="s">
        <v>1852</v>
      </c>
      <c r="B311" s="114" t="s">
        <v>815</v>
      </c>
      <c r="C311" s="114" t="s">
        <v>1853</v>
      </c>
      <c r="D311" s="114" t="s">
        <v>817</v>
      </c>
      <c r="E311" s="115" t="str">
        <f t="shared" si="4"/>
        <v>9 Jahr(e)</v>
      </c>
      <c r="F311" s="114" t="s">
        <v>1854</v>
      </c>
      <c r="G311" s="114" t="s">
        <v>1855</v>
      </c>
      <c r="H311" s="114" t="s">
        <v>425</v>
      </c>
      <c r="I311" s="114" t="s">
        <v>440</v>
      </c>
      <c r="J311" s="114" t="s">
        <v>544</v>
      </c>
      <c r="K311" s="115" t="s">
        <v>428</v>
      </c>
      <c r="L311" s="114" t="s">
        <v>1849</v>
      </c>
      <c r="M311" s="114" t="s">
        <v>430</v>
      </c>
      <c r="N311" s="114" t="s">
        <v>1856</v>
      </c>
      <c r="O311" s="114" t="s">
        <v>432</v>
      </c>
      <c r="P311" s="114" t="s">
        <v>577</v>
      </c>
      <c r="Q311" s="116">
        <v>41927</v>
      </c>
    </row>
    <row r="312" spans="1:17" ht="14.4" hidden="1" customHeight="1" x14ac:dyDescent="0.3">
      <c r="A312" s="114" t="s">
        <v>1857</v>
      </c>
      <c r="B312" s="114" t="s">
        <v>1726</v>
      </c>
      <c r="C312" s="114" t="s">
        <v>1858</v>
      </c>
      <c r="D312" s="114" t="s">
        <v>826</v>
      </c>
      <c r="E312" s="115" t="str">
        <f t="shared" si="4"/>
        <v>8 Jahr(e)</v>
      </c>
      <c r="F312" s="114" t="s">
        <v>818</v>
      </c>
      <c r="G312" s="114" t="s">
        <v>1859</v>
      </c>
      <c r="H312" s="114" t="s">
        <v>425</v>
      </c>
      <c r="I312" s="114" t="s">
        <v>440</v>
      </c>
      <c r="J312" s="114" t="s">
        <v>1530</v>
      </c>
      <c r="K312" s="115" t="s">
        <v>858</v>
      </c>
      <c r="L312" s="114" t="s">
        <v>1860</v>
      </c>
      <c r="M312" s="114" t="s">
        <v>430</v>
      </c>
      <c r="N312" s="114" t="s">
        <v>1861</v>
      </c>
      <c r="O312" s="114" t="s">
        <v>432</v>
      </c>
      <c r="P312" s="114" t="s">
        <v>472</v>
      </c>
      <c r="Q312" s="116">
        <v>41914</v>
      </c>
    </row>
    <row r="313" spans="1:17" ht="14.4" customHeight="1" x14ac:dyDescent="0.3">
      <c r="A313" s="124" t="s">
        <v>1862</v>
      </c>
      <c r="B313" s="124" t="s">
        <v>1863</v>
      </c>
      <c r="C313" s="124" t="s">
        <v>1864</v>
      </c>
      <c r="D313" s="124" t="s">
        <v>1865</v>
      </c>
      <c r="E313" s="125" t="str">
        <f t="shared" si="4"/>
        <v>14 Jahr(e)</v>
      </c>
      <c r="F313" s="124" t="s">
        <v>1866</v>
      </c>
      <c r="G313" s="124" t="s">
        <v>472</v>
      </c>
      <c r="H313" s="124" t="s">
        <v>425</v>
      </c>
      <c r="I313" s="124" t="s">
        <v>440</v>
      </c>
      <c r="J313" s="124" t="s">
        <v>1089</v>
      </c>
      <c r="K313" s="125" t="s">
        <v>45</v>
      </c>
      <c r="L313" s="124" t="s">
        <v>1867</v>
      </c>
      <c r="M313" s="124" t="s">
        <v>430</v>
      </c>
      <c r="N313" s="124" t="s">
        <v>1868</v>
      </c>
      <c r="O313" s="124" t="s">
        <v>432</v>
      </c>
      <c r="P313" s="124" t="s">
        <v>472</v>
      </c>
      <c r="Q313" s="126">
        <v>41787</v>
      </c>
    </row>
    <row r="314" spans="1:17" ht="14.4" customHeight="1" x14ac:dyDescent="0.3">
      <c r="A314" s="124" t="s">
        <v>1869</v>
      </c>
      <c r="B314" s="124" t="s">
        <v>1870</v>
      </c>
      <c r="C314" s="124" t="s">
        <v>472</v>
      </c>
      <c r="D314" s="124" t="s">
        <v>1871</v>
      </c>
      <c r="E314" s="125" t="str">
        <f t="shared" si="4"/>
        <v>13 Jahr(e)</v>
      </c>
      <c r="F314" s="124" t="s">
        <v>1872</v>
      </c>
      <c r="G314" s="124" t="s">
        <v>1873</v>
      </c>
      <c r="H314" s="124" t="s">
        <v>425</v>
      </c>
      <c r="I314" s="124" t="s">
        <v>426</v>
      </c>
      <c r="J314" s="124" t="s">
        <v>1089</v>
      </c>
      <c r="K314" s="125" t="s">
        <v>45</v>
      </c>
      <c r="L314" s="124" t="s">
        <v>1874</v>
      </c>
      <c r="M314" s="124" t="s">
        <v>430</v>
      </c>
      <c r="N314" s="124" t="s">
        <v>1875</v>
      </c>
      <c r="O314" s="124" t="s">
        <v>432</v>
      </c>
      <c r="P314" s="124" t="s">
        <v>472</v>
      </c>
      <c r="Q314" s="126">
        <v>41785</v>
      </c>
    </row>
    <row r="315" spans="1:17" ht="14.4" customHeight="1" x14ac:dyDescent="0.3">
      <c r="A315" s="124" t="s">
        <v>1876</v>
      </c>
      <c r="B315" s="124" t="s">
        <v>1877</v>
      </c>
      <c r="C315" s="124" t="s">
        <v>1878</v>
      </c>
      <c r="D315" s="124" t="s">
        <v>348</v>
      </c>
      <c r="E315" s="125" t="str">
        <f t="shared" si="4"/>
        <v>5 Jahr(e)</v>
      </c>
      <c r="F315" s="124" t="s">
        <v>713</v>
      </c>
      <c r="G315" s="124" t="s">
        <v>1879</v>
      </c>
      <c r="H315" s="124" t="s">
        <v>425</v>
      </c>
      <c r="I315" s="124" t="s">
        <v>426</v>
      </c>
      <c r="J315" s="124" t="s">
        <v>1089</v>
      </c>
      <c r="K315" s="125" t="s">
        <v>45</v>
      </c>
      <c r="L315" s="124" t="s">
        <v>1874</v>
      </c>
      <c r="M315" s="124" t="s">
        <v>430</v>
      </c>
      <c r="N315" s="124" t="s">
        <v>1880</v>
      </c>
      <c r="O315" s="124" t="s">
        <v>432</v>
      </c>
      <c r="P315" s="124" t="s">
        <v>472</v>
      </c>
      <c r="Q315" s="126">
        <v>41785</v>
      </c>
    </row>
    <row r="316" spans="1:17" ht="14.4" customHeight="1" x14ac:dyDescent="0.3">
      <c r="A316" s="124" t="s">
        <v>1881</v>
      </c>
      <c r="B316" s="124" t="s">
        <v>1882</v>
      </c>
      <c r="C316" s="124" t="s">
        <v>178</v>
      </c>
      <c r="D316" s="124" t="s">
        <v>422</v>
      </c>
      <c r="E316" s="125" t="str">
        <f t="shared" si="4"/>
        <v>4 Jahr(e)</v>
      </c>
      <c r="F316" s="124" t="s">
        <v>713</v>
      </c>
      <c r="G316" s="124" t="s">
        <v>1883</v>
      </c>
      <c r="H316" s="124" t="s">
        <v>425</v>
      </c>
      <c r="I316" s="124" t="s">
        <v>426</v>
      </c>
      <c r="J316" s="124" t="s">
        <v>1089</v>
      </c>
      <c r="K316" s="125" t="s">
        <v>45</v>
      </c>
      <c r="L316" s="124" t="s">
        <v>1874</v>
      </c>
      <c r="M316" s="124" t="s">
        <v>430</v>
      </c>
      <c r="N316" s="124" t="s">
        <v>1884</v>
      </c>
      <c r="O316" s="124" t="s">
        <v>432</v>
      </c>
      <c r="P316" s="124" t="s">
        <v>472</v>
      </c>
      <c r="Q316" s="126">
        <v>41785</v>
      </c>
    </row>
    <row r="317" spans="1:17" ht="14.4" hidden="1" customHeight="1" x14ac:dyDescent="0.3">
      <c r="A317" s="114" t="s">
        <v>1885</v>
      </c>
      <c r="B317" s="114" t="s">
        <v>815</v>
      </c>
      <c r="C317" s="114" t="s">
        <v>1886</v>
      </c>
      <c r="D317" s="114" t="s">
        <v>826</v>
      </c>
      <c r="E317" s="115" t="str">
        <f t="shared" si="4"/>
        <v>8 Jahr(e)</v>
      </c>
      <c r="F317" s="114" t="s">
        <v>713</v>
      </c>
      <c r="G317" s="114" t="s">
        <v>1887</v>
      </c>
      <c r="H317" s="114" t="s">
        <v>425</v>
      </c>
      <c r="I317" s="114" t="s">
        <v>440</v>
      </c>
      <c r="J317" s="114" t="s">
        <v>544</v>
      </c>
      <c r="K317" s="115" t="s">
        <v>428</v>
      </c>
      <c r="L317" s="114" t="s">
        <v>1791</v>
      </c>
      <c r="M317" s="114" t="s">
        <v>430</v>
      </c>
      <c r="N317" s="114" t="s">
        <v>1888</v>
      </c>
      <c r="O317" s="114" t="s">
        <v>432</v>
      </c>
      <c r="P317" s="114" t="s">
        <v>1889</v>
      </c>
      <c r="Q317" s="116">
        <v>41586</v>
      </c>
    </row>
    <row r="318" spans="1:17" ht="14.4" hidden="1" customHeight="1" x14ac:dyDescent="0.3">
      <c r="A318" s="114" t="s">
        <v>1890</v>
      </c>
      <c r="B318" s="114" t="s">
        <v>1821</v>
      </c>
      <c r="C318" s="114" t="s">
        <v>472</v>
      </c>
      <c r="D318" s="114" t="s">
        <v>847</v>
      </c>
      <c r="E318" s="115" t="str">
        <f t="shared" si="4"/>
        <v>6 Jahr(e)</v>
      </c>
      <c r="F318" s="114" t="s">
        <v>1704</v>
      </c>
      <c r="G318" s="114" t="s">
        <v>1823</v>
      </c>
      <c r="H318" s="114" t="s">
        <v>425</v>
      </c>
      <c r="I318" s="114" t="s">
        <v>440</v>
      </c>
      <c r="J318" s="114" t="s">
        <v>544</v>
      </c>
      <c r="K318" s="115" t="s">
        <v>428</v>
      </c>
      <c r="L318" s="114" t="s">
        <v>1791</v>
      </c>
      <c r="M318" s="114" t="s">
        <v>430</v>
      </c>
      <c r="N318" s="114" t="s">
        <v>1891</v>
      </c>
      <c r="O318" s="114" t="s">
        <v>432</v>
      </c>
      <c r="P318" s="114" t="s">
        <v>1889</v>
      </c>
      <c r="Q318" s="116">
        <v>41562</v>
      </c>
    </row>
    <row r="319" spans="1:17" ht="14.4" hidden="1" customHeight="1" x14ac:dyDescent="0.3">
      <c r="A319" s="114" t="s">
        <v>1892</v>
      </c>
      <c r="B319" s="114" t="s">
        <v>1893</v>
      </c>
      <c r="C319" s="114" t="s">
        <v>1894</v>
      </c>
      <c r="D319" s="114" t="s">
        <v>468</v>
      </c>
      <c r="E319" s="115" t="str">
        <f t="shared" si="4"/>
        <v>0 Jahr(e)</v>
      </c>
      <c r="F319" s="114" t="s">
        <v>1895</v>
      </c>
      <c r="G319" s="114" t="s">
        <v>472</v>
      </c>
      <c r="H319" s="114" t="s">
        <v>727</v>
      </c>
      <c r="I319" s="114" t="s">
        <v>426</v>
      </c>
      <c r="J319" s="114" t="s">
        <v>1510</v>
      </c>
      <c r="K319" s="115" t="s">
        <v>729</v>
      </c>
      <c r="L319" s="114" t="s">
        <v>472</v>
      </c>
      <c r="M319" s="114" t="s">
        <v>1511</v>
      </c>
      <c r="N319" s="114" t="s">
        <v>1896</v>
      </c>
      <c r="O319" s="114" t="s">
        <v>432</v>
      </c>
      <c r="P319" s="114" t="s">
        <v>472</v>
      </c>
      <c r="Q319" s="116"/>
    </row>
    <row r="324" spans="2:2" ht="14.4" customHeight="1" x14ac:dyDescent="0.3">
      <c r="B324" s="127" t="s">
        <v>1914</v>
      </c>
    </row>
  </sheetData>
  <autoFilter ref="A1:Q319">
    <filterColumn colId="9">
      <filters>
        <filter val="505850"/>
      </filters>
    </filterColumn>
  </autoFilter>
  <pageMargins left="0.7" right="0.7" top="0.78740157499999996" bottom="0.78740157499999996" header="0.3" footer="0.3"/>
  <pageSetup paperSize="8" scale="7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49" sqref="A49"/>
    </sheetView>
  </sheetViews>
  <sheetFormatPr baseColWidth="10" defaultRowHeight="13.2" x14ac:dyDescent="0.25"/>
  <cols>
    <col min="1" max="1" width="26.44140625" style="85" bestFit="1" customWidth="1"/>
    <col min="2" max="2" width="23.33203125" bestFit="1" customWidth="1"/>
    <col min="3" max="3" width="14.5546875" bestFit="1" customWidth="1"/>
    <col min="4" max="4" width="15.33203125" bestFit="1" customWidth="1"/>
  </cols>
  <sheetData>
    <row r="1" spans="1:7" ht="20.399999999999999" x14ac:dyDescent="0.35">
      <c r="A1" s="150" t="s">
        <v>1922</v>
      </c>
      <c r="B1" s="150" t="s">
        <v>1897</v>
      </c>
    </row>
    <row r="2" spans="1:7" x14ac:dyDescent="0.25">
      <c r="A2" s="85" t="s">
        <v>1923</v>
      </c>
    </row>
    <row r="8" spans="1:7" x14ac:dyDescent="0.25">
      <c r="A8" s="87"/>
      <c r="B8" s="119" t="s">
        <v>1899</v>
      </c>
      <c r="C8" s="119" t="s">
        <v>183</v>
      </c>
      <c r="D8" s="119" t="s">
        <v>1901</v>
      </c>
      <c r="F8" s="119" t="s">
        <v>1921</v>
      </c>
      <c r="G8" s="119" t="s">
        <v>1901</v>
      </c>
    </row>
    <row r="9" spans="1:7" x14ac:dyDescent="0.25">
      <c r="A9" s="87"/>
      <c r="B9" s="87"/>
      <c r="C9" s="120"/>
      <c r="D9" s="120"/>
      <c r="F9" s="120"/>
      <c r="G9" s="120"/>
    </row>
    <row r="10" spans="1:7" x14ac:dyDescent="0.25">
      <c r="A10" s="87" t="s">
        <v>1898</v>
      </c>
      <c r="B10" s="87" t="s">
        <v>1900</v>
      </c>
      <c r="C10" s="120">
        <v>460</v>
      </c>
      <c r="D10" s="120">
        <v>830</v>
      </c>
      <c r="F10" s="120">
        <f>C10*2</f>
        <v>920</v>
      </c>
      <c r="G10" s="120">
        <v>830</v>
      </c>
    </row>
    <row r="11" spans="1:7" x14ac:dyDescent="0.25">
      <c r="A11" s="87" t="s">
        <v>1902</v>
      </c>
      <c r="B11" s="87">
        <v>6154899</v>
      </c>
      <c r="C11" s="120">
        <v>120</v>
      </c>
      <c r="D11" s="120">
        <v>120</v>
      </c>
      <c r="F11" s="120">
        <f t="shared" ref="F11:F20" si="0">C11*2</f>
        <v>240</v>
      </c>
      <c r="G11" s="120">
        <v>120</v>
      </c>
    </row>
    <row r="12" spans="1:7" x14ac:dyDescent="0.25">
      <c r="A12" s="87" t="s">
        <v>1903</v>
      </c>
      <c r="B12" s="87">
        <v>6142734</v>
      </c>
      <c r="C12" s="120">
        <v>105</v>
      </c>
      <c r="D12" s="120">
        <v>105</v>
      </c>
      <c r="F12" s="120">
        <f t="shared" si="0"/>
        <v>210</v>
      </c>
      <c r="G12" s="120">
        <v>105</v>
      </c>
    </row>
    <row r="13" spans="1:7" x14ac:dyDescent="0.25">
      <c r="A13" s="121" t="s">
        <v>1904</v>
      </c>
      <c r="B13" s="87">
        <v>6142738</v>
      </c>
      <c r="C13" s="120">
        <v>15</v>
      </c>
      <c r="D13" s="120">
        <v>15</v>
      </c>
      <c r="F13" s="120">
        <f t="shared" si="0"/>
        <v>30</v>
      </c>
      <c r="G13" s="120">
        <v>15</v>
      </c>
    </row>
    <row r="14" spans="1:7" x14ac:dyDescent="0.25">
      <c r="A14" s="121" t="s">
        <v>1905</v>
      </c>
      <c r="B14" s="87">
        <v>2142739</v>
      </c>
      <c r="C14" s="120">
        <v>16</v>
      </c>
      <c r="D14" s="120">
        <v>16</v>
      </c>
      <c r="F14" s="120">
        <f t="shared" si="0"/>
        <v>32</v>
      </c>
      <c r="G14" s="120">
        <v>16</v>
      </c>
    </row>
    <row r="15" spans="1:7" x14ac:dyDescent="0.25">
      <c r="A15" s="121" t="s">
        <v>1906</v>
      </c>
      <c r="B15" s="87">
        <v>6153297</v>
      </c>
      <c r="C15" s="120">
        <v>220</v>
      </c>
      <c r="D15" s="120">
        <v>220</v>
      </c>
      <c r="F15" s="120">
        <f t="shared" si="0"/>
        <v>440</v>
      </c>
      <c r="G15" s="120">
        <v>220</v>
      </c>
    </row>
    <row r="16" spans="1:7" x14ac:dyDescent="0.25">
      <c r="A16" s="121" t="s">
        <v>1907</v>
      </c>
      <c r="B16" s="87">
        <v>6142735</v>
      </c>
      <c r="C16" s="120">
        <v>0</v>
      </c>
      <c r="D16" s="120">
        <v>128</v>
      </c>
      <c r="F16" s="120">
        <f t="shared" si="0"/>
        <v>0</v>
      </c>
      <c r="G16" s="120">
        <v>128</v>
      </c>
    </row>
    <row r="17" spans="1:7" x14ac:dyDescent="0.25">
      <c r="A17" s="121" t="s">
        <v>1908</v>
      </c>
      <c r="B17" s="87">
        <v>6142740</v>
      </c>
      <c r="C17" s="120">
        <f>42+18+9+4</f>
        <v>73</v>
      </c>
      <c r="D17" s="120">
        <f>C17</f>
        <v>73</v>
      </c>
      <c r="F17" s="120">
        <f t="shared" si="0"/>
        <v>146</v>
      </c>
      <c r="G17" s="120">
        <v>73</v>
      </c>
    </row>
    <row r="18" spans="1:7" x14ac:dyDescent="0.25">
      <c r="A18" s="121" t="s">
        <v>1909</v>
      </c>
      <c r="B18" s="87">
        <v>6155070</v>
      </c>
      <c r="C18" s="120">
        <v>35</v>
      </c>
      <c r="D18" s="120">
        <v>0</v>
      </c>
      <c r="F18" s="120">
        <f t="shared" si="0"/>
        <v>70</v>
      </c>
      <c r="G18" s="120">
        <v>0</v>
      </c>
    </row>
    <row r="19" spans="1:7" x14ac:dyDescent="0.25">
      <c r="A19" s="121" t="s">
        <v>1910</v>
      </c>
      <c r="B19" s="87">
        <v>6141416</v>
      </c>
      <c r="C19" s="120">
        <v>30.87</v>
      </c>
      <c r="D19" s="120">
        <v>30.87</v>
      </c>
      <c r="F19" s="120">
        <f t="shared" si="0"/>
        <v>61.74</v>
      </c>
      <c r="G19" s="120">
        <v>30.87</v>
      </c>
    </row>
    <row r="20" spans="1:7" x14ac:dyDescent="0.25">
      <c r="A20" s="121" t="s">
        <v>1911</v>
      </c>
      <c r="B20" s="87">
        <v>6141419</v>
      </c>
      <c r="C20" s="120">
        <v>249.79</v>
      </c>
      <c r="D20" s="120">
        <v>249.79</v>
      </c>
      <c r="F20" s="120">
        <f t="shared" si="0"/>
        <v>499.58</v>
      </c>
      <c r="G20" s="120">
        <v>249.79</v>
      </c>
    </row>
    <row r="21" spans="1:7" x14ac:dyDescent="0.25">
      <c r="A21" s="87"/>
      <c r="B21" s="87"/>
      <c r="C21" s="120"/>
      <c r="D21" s="120"/>
      <c r="F21" s="120"/>
      <c r="G21" s="120"/>
    </row>
    <row r="22" spans="1:7" x14ac:dyDescent="0.25">
      <c r="A22" s="122" t="s">
        <v>1913</v>
      </c>
      <c r="B22" s="87"/>
      <c r="C22" s="120"/>
      <c r="D22" s="120"/>
      <c r="F22" s="120"/>
      <c r="G22" s="120"/>
    </row>
    <row r="23" spans="1:7" x14ac:dyDescent="0.25">
      <c r="A23" s="87"/>
      <c r="B23" s="87"/>
      <c r="C23" s="120"/>
      <c r="D23" s="120"/>
      <c r="F23" s="120"/>
      <c r="G23" s="120"/>
    </row>
    <row r="24" spans="1:7" x14ac:dyDescent="0.25">
      <c r="A24" s="87"/>
      <c r="B24" s="87"/>
      <c r="C24" s="120"/>
      <c r="D24" s="120"/>
      <c r="F24" s="120"/>
      <c r="G24" s="120"/>
    </row>
    <row r="25" spans="1:7" ht="13.8" thickBot="1" x14ac:dyDescent="0.3">
      <c r="A25" s="118" t="s">
        <v>1912</v>
      </c>
      <c r="C25" s="123">
        <f>SUM(C10:C20)</f>
        <v>1324.6599999999999</v>
      </c>
      <c r="D25" s="123">
        <f>SUM(D10:D20)</f>
        <v>1787.6599999999999</v>
      </c>
      <c r="F25" s="123">
        <f>SUM(F10:F24)</f>
        <v>2649.3199999999997</v>
      </c>
      <c r="G25" s="123">
        <f>SUM(G10:G24)</f>
        <v>1787.6599999999999</v>
      </c>
    </row>
    <row r="26" spans="1:7" ht="13.8" thickTop="1" x14ac:dyDescent="0.25">
      <c r="C26" s="117"/>
    </row>
    <row r="27" spans="1:7" x14ac:dyDescent="0.25">
      <c r="D27" t="s">
        <v>1920</v>
      </c>
      <c r="G27" s="85" t="s">
        <v>1920</v>
      </c>
    </row>
    <row r="28" spans="1:7" x14ac:dyDescent="0.25">
      <c r="D28" s="117">
        <f>D25-C25</f>
        <v>463</v>
      </c>
      <c r="G28" s="117">
        <f>F25-G25</f>
        <v>861.65999999999985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selection activeCell="G3" sqref="G3:G13"/>
    </sheetView>
  </sheetViews>
  <sheetFormatPr baseColWidth="10" defaultRowHeight="13.2" x14ac:dyDescent="0.25"/>
  <cols>
    <col min="2" max="2" width="17.109375" bestFit="1" customWidth="1"/>
    <col min="3" max="3" width="21.6640625" bestFit="1" customWidth="1"/>
    <col min="5" max="5" width="25" bestFit="1" customWidth="1"/>
    <col min="6" max="6" width="12.5546875" bestFit="1" customWidth="1"/>
    <col min="8" max="8" width="15.6640625" bestFit="1" customWidth="1"/>
    <col min="9" max="9" width="20.88671875" bestFit="1" customWidth="1"/>
  </cols>
  <sheetData>
    <row r="1" spans="1:11" ht="23.4" thickBot="1" x14ac:dyDescent="0.45">
      <c r="A1" s="550" t="s">
        <v>1964</v>
      </c>
      <c r="B1" s="550"/>
      <c r="C1" s="550"/>
      <c r="D1" s="550"/>
      <c r="E1" s="550"/>
      <c r="F1" s="551"/>
      <c r="G1" s="552" t="s">
        <v>1965</v>
      </c>
      <c r="H1" s="553"/>
      <c r="I1" s="553"/>
      <c r="J1" s="553"/>
    </row>
    <row r="2" spans="1:11" ht="40.200000000000003" thickBot="1" x14ac:dyDescent="0.3">
      <c r="A2" s="211" t="s">
        <v>1966</v>
      </c>
      <c r="B2" s="211" t="s">
        <v>1967</v>
      </c>
      <c r="C2" s="211" t="s">
        <v>1968</v>
      </c>
      <c r="D2" s="211" t="s">
        <v>1969</v>
      </c>
      <c r="E2" s="211" t="s">
        <v>8</v>
      </c>
      <c r="F2" s="212" t="s">
        <v>1970</v>
      </c>
      <c r="G2" s="213" t="s">
        <v>1971</v>
      </c>
      <c r="H2" s="214" t="s">
        <v>1972</v>
      </c>
      <c r="I2" s="214" t="s">
        <v>8</v>
      </c>
      <c r="J2" s="215" t="s">
        <v>1969</v>
      </c>
      <c r="K2" s="261" t="s">
        <v>2052</v>
      </c>
    </row>
    <row r="3" spans="1:11" x14ac:dyDescent="0.25">
      <c r="A3" s="216" t="s">
        <v>867</v>
      </c>
      <c r="B3" s="217" t="s">
        <v>1973</v>
      </c>
      <c r="C3" s="217" t="s">
        <v>1974</v>
      </c>
      <c r="D3" s="218">
        <v>505831</v>
      </c>
      <c r="E3" s="217" t="s">
        <v>1975</v>
      </c>
      <c r="F3" s="219" t="s">
        <v>1976</v>
      </c>
      <c r="G3" s="220">
        <v>3427</v>
      </c>
      <c r="H3" s="221" t="s">
        <v>362</v>
      </c>
      <c r="I3" s="222" t="s">
        <v>1212</v>
      </c>
      <c r="J3" s="223">
        <v>505850</v>
      </c>
    </row>
    <row r="4" spans="1:11" x14ac:dyDescent="0.25">
      <c r="A4" s="224" t="s">
        <v>1977</v>
      </c>
      <c r="B4" s="225" t="s">
        <v>1978</v>
      </c>
      <c r="C4" s="225" t="s">
        <v>1974</v>
      </c>
      <c r="D4" s="226">
        <v>605300</v>
      </c>
      <c r="E4" s="225" t="s">
        <v>1979</v>
      </c>
      <c r="F4" s="227" t="s">
        <v>1976</v>
      </c>
      <c r="G4" s="228">
        <v>3532</v>
      </c>
      <c r="H4" s="229" t="s">
        <v>1963</v>
      </c>
      <c r="I4" s="36" t="s">
        <v>1980</v>
      </c>
      <c r="J4" s="223" t="s">
        <v>1089</v>
      </c>
      <c r="K4" s="260"/>
    </row>
    <row r="5" spans="1:11" x14ac:dyDescent="0.25">
      <c r="A5" s="224" t="s">
        <v>881</v>
      </c>
      <c r="B5" s="225" t="s">
        <v>1981</v>
      </c>
      <c r="C5" s="225" t="s">
        <v>1974</v>
      </c>
      <c r="D5" s="226">
        <v>505831</v>
      </c>
      <c r="E5" s="225" t="s">
        <v>1982</v>
      </c>
      <c r="F5" s="227" t="s">
        <v>1976</v>
      </c>
      <c r="G5" s="173">
        <v>100478</v>
      </c>
      <c r="H5" s="36" t="s">
        <v>360</v>
      </c>
      <c r="I5" s="36" t="s">
        <v>1983</v>
      </c>
      <c r="J5" s="223">
        <v>505850</v>
      </c>
    </row>
    <row r="6" spans="1:11" x14ac:dyDescent="0.25">
      <c r="A6" s="224" t="s">
        <v>885</v>
      </c>
      <c r="B6" s="225" t="s">
        <v>1984</v>
      </c>
      <c r="C6" s="225" t="s">
        <v>1974</v>
      </c>
      <c r="D6" s="226">
        <v>505831</v>
      </c>
      <c r="E6" s="225" t="s">
        <v>1985</v>
      </c>
      <c r="F6" s="227" t="s">
        <v>1976</v>
      </c>
      <c r="G6" s="173"/>
      <c r="H6" s="36"/>
      <c r="I6" s="36"/>
      <c r="J6" s="223"/>
    </row>
    <row r="7" spans="1:11" x14ac:dyDescent="0.25">
      <c r="A7" s="224" t="s">
        <v>889</v>
      </c>
      <c r="B7" s="225" t="s">
        <v>1986</v>
      </c>
      <c r="C7" s="225" t="s">
        <v>1974</v>
      </c>
      <c r="D7" s="226">
        <v>505831</v>
      </c>
      <c r="E7" s="225" t="s">
        <v>1987</v>
      </c>
      <c r="F7" s="227" t="s">
        <v>1976</v>
      </c>
      <c r="G7" s="173">
        <v>101974</v>
      </c>
      <c r="H7" s="36" t="s">
        <v>31</v>
      </c>
      <c r="I7" s="36" t="s">
        <v>2003</v>
      </c>
      <c r="J7" s="223">
        <v>505850</v>
      </c>
      <c r="K7" s="260"/>
    </row>
    <row r="8" spans="1:11" x14ac:dyDescent="0.25">
      <c r="A8" s="224" t="s">
        <v>872</v>
      </c>
      <c r="B8" s="225" t="s">
        <v>1988</v>
      </c>
      <c r="C8" s="225" t="s">
        <v>1974</v>
      </c>
      <c r="D8" s="226">
        <v>505831</v>
      </c>
      <c r="E8" s="225" t="s">
        <v>1989</v>
      </c>
      <c r="F8" s="227" t="s">
        <v>1976</v>
      </c>
      <c r="G8" s="173">
        <v>101265</v>
      </c>
      <c r="H8" s="36" t="s">
        <v>202</v>
      </c>
      <c r="I8" s="36" t="s">
        <v>2008</v>
      </c>
      <c r="J8" s="223">
        <v>505851</v>
      </c>
      <c r="K8" s="260"/>
    </row>
    <row r="9" spans="1:11" ht="66" x14ac:dyDescent="0.25">
      <c r="A9" s="224" t="s">
        <v>877</v>
      </c>
      <c r="B9" s="225" t="s">
        <v>1990</v>
      </c>
      <c r="C9" s="225" t="s">
        <v>1974</v>
      </c>
      <c r="D9" s="226">
        <v>505831</v>
      </c>
      <c r="E9" s="225" t="s">
        <v>1991</v>
      </c>
      <c r="F9" s="227" t="s">
        <v>1976</v>
      </c>
      <c r="G9" s="230"/>
      <c r="H9" s="231" t="s">
        <v>2004</v>
      </c>
      <c r="I9" s="243" t="s">
        <v>2005</v>
      </c>
      <c r="J9" s="232" t="s">
        <v>865</v>
      </c>
    </row>
    <row r="10" spans="1:11" x14ac:dyDescent="0.25">
      <c r="A10" s="224" t="s">
        <v>893</v>
      </c>
      <c r="B10" s="225" t="s">
        <v>1992</v>
      </c>
      <c r="C10" s="225" t="s">
        <v>1974</v>
      </c>
      <c r="D10" s="226">
        <v>505831</v>
      </c>
      <c r="E10" s="225" t="s">
        <v>1993</v>
      </c>
      <c r="F10" s="227" t="s">
        <v>1976</v>
      </c>
      <c r="G10" s="173">
        <v>103439</v>
      </c>
      <c r="H10" s="36" t="s">
        <v>341</v>
      </c>
      <c r="I10" s="36" t="s">
        <v>2006</v>
      </c>
      <c r="J10" s="223">
        <v>505850</v>
      </c>
      <c r="K10" s="260"/>
    </row>
    <row r="11" spans="1:11" x14ac:dyDescent="0.25">
      <c r="A11" s="224" t="s">
        <v>897</v>
      </c>
      <c r="B11" s="225" t="s">
        <v>1994</v>
      </c>
      <c r="C11" s="225" t="s">
        <v>1974</v>
      </c>
      <c r="D11" s="226">
        <v>505831</v>
      </c>
      <c r="E11" s="225" t="s">
        <v>1995</v>
      </c>
      <c r="F11" s="227" t="s">
        <v>1976</v>
      </c>
      <c r="G11" s="173">
        <v>102677</v>
      </c>
      <c r="H11" s="36" t="s">
        <v>305</v>
      </c>
      <c r="I11" s="36" t="s">
        <v>2007</v>
      </c>
      <c r="J11" s="223">
        <v>505850</v>
      </c>
      <c r="K11" s="260"/>
    </row>
    <row r="12" spans="1:11" x14ac:dyDescent="0.25">
      <c r="A12" s="224" t="s">
        <v>1072</v>
      </c>
      <c r="B12" s="225" t="s">
        <v>1996</v>
      </c>
      <c r="C12" s="225" t="s">
        <v>1974</v>
      </c>
      <c r="D12" s="226">
        <v>505835</v>
      </c>
      <c r="E12" s="225" t="s">
        <v>1997</v>
      </c>
      <c r="F12" s="227" t="s">
        <v>1976</v>
      </c>
      <c r="G12" s="173">
        <v>101497</v>
      </c>
      <c r="H12" s="36" t="s">
        <v>173</v>
      </c>
      <c r="I12" s="36" t="s">
        <v>1916</v>
      </c>
      <c r="J12" s="223">
        <v>505850</v>
      </c>
    </row>
    <row r="13" spans="1:11" x14ac:dyDescent="0.25">
      <c r="A13" s="224" t="s">
        <v>905</v>
      </c>
      <c r="B13" s="225" t="s">
        <v>1998</v>
      </c>
      <c r="C13" s="225" t="s">
        <v>1974</v>
      </c>
      <c r="D13" s="226">
        <v>505831</v>
      </c>
      <c r="E13" s="225" t="s">
        <v>1999</v>
      </c>
      <c r="F13" s="227" t="s">
        <v>1976</v>
      </c>
      <c r="G13" s="173">
        <v>100980</v>
      </c>
      <c r="H13" s="36" t="s">
        <v>198</v>
      </c>
      <c r="I13" s="36" t="s">
        <v>1103</v>
      </c>
      <c r="J13" s="223">
        <v>505850</v>
      </c>
    </row>
    <row r="14" spans="1:11" ht="13.8" thickBot="1" x14ac:dyDescent="0.3">
      <c r="A14" s="233" t="s">
        <v>2000</v>
      </c>
      <c r="B14" s="234" t="s">
        <v>2001</v>
      </c>
      <c r="C14" s="234" t="s">
        <v>1974</v>
      </c>
      <c r="D14" s="235">
        <v>1401242</v>
      </c>
      <c r="E14" s="234" t="s">
        <v>2002</v>
      </c>
      <c r="F14" s="236" t="s">
        <v>1976</v>
      </c>
      <c r="G14" s="237"/>
      <c r="H14" s="238"/>
      <c r="I14" s="239"/>
      <c r="J14" s="240"/>
    </row>
  </sheetData>
  <mergeCells count="2">
    <mergeCell ref="A1:F1"/>
    <mergeCell ref="G1:J1"/>
  </mergeCells>
  <pageMargins left="0.7" right="0.7" top="0.78740157499999996" bottom="0.78740157499999996" header="0.3" footer="0.3"/>
  <pageSetup paperSize="9" scale="84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workbookViewId="0">
      <selection activeCell="G20" sqref="G20"/>
    </sheetView>
  </sheetViews>
  <sheetFormatPr baseColWidth="10" defaultRowHeight="13.2" x14ac:dyDescent="0.25"/>
  <cols>
    <col min="2" max="2" width="17.109375" bestFit="1" customWidth="1"/>
    <col min="3" max="3" width="21.6640625" bestFit="1" customWidth="1"/>
    <col min="4" max="4" width="8" bestFit="1" customWidth="1"/>
    <col min="5" max="5" width="14.88671875" bestFit="1" customWidth="1"/>
    <col min="6" max="6" width="12.5546875" bestFit="1" customWidth="1"/>
    <col min="8" max="8" width="16.88671875" bestFit="1" customWidth="1"/>
    <col min="9" max="9" width="14.33203125" bestFit="1" customWidth="1"/>
  </cols>
  <sheetData>
    <row r="1" spans="1:10" ht="23.4" thickBot="1" x14ac:dyDescent="0.45">
      <c r="A1" s="550" t="s">
        <v>2028</v>
      </c>
      <c r="B1" s="550"/>
      <c r="C1" s="550"/>
      <c r="D1" s="550"/>
      <c r="E1" s="550"/>
      <c r="F1" s="551"/>
      <c r="G1" s="552" t="s">
        <v>1965</v>
      </c>
      <c r="H1" s="553"/>
      <c r="I1" s="553"/>
      <c r="J1" s="553"/>
    </row>
    <row r="2" spans="1:10" ht="27" thickBot="1" x14ac:dyDescent="0.3">
      <c r="A2" s="211" t="s">
        <v>1966</v>
      </c>
      <c r="B2" s="211" t="s">
        <v>1967</v>
      </c>
      <c r="C2" s="211" t="s">
        <v>1968</v>
      </c>
      <c r="D2" s="211" t="s">
        <v>1969</v>
      </c>
      <c r="E2" s="211" t="s">
        <v>8</v>
      </c>
      <c r="F2" s="212" t="s">
        <v>1970</v>
      </c>
      <c r="G2" s="213" t="s">
        <v>1971</v>
      </c>
      <c r="H2" s="214" t="s">
        <v>1972</v>
      </c>
      <c r="I2" s="214" t="s">
        <v>8</v>
      </c>
      <c r="J2" s="215" t="s">
        <v>1969</v>
      </c>
    </row>
    <row r="3" spans="1:10" ht="14.4" x14ac:dyDescent="0.3">
      <c r="A3" s="216" t="s">
        <v>2029</v>
      </c>
      <c r="B3" s="217" t="s">
        <v>2030</v>
      </c>
      <c r="C3" s="217" t="s">
        <v>1974</v>
      </c>
      <c r="D3" s="251">
        <v>505831</v>
      </c>
      <c r="E3" s="252" t="s">
        <v>2031</v>
      </c>
      <c r="F3" s="219" t="s">
        <v>1976</v>
      </c>
      <c r="G3" s="253">
        <v>102678</v>
      </c>
      <c r="H3" s="36" t="s">
        <v>303</v>
      </c>
      <c r="I3" s="222" t="s">
        <v>2032</v>
      </c>
      <c r="J3" s="223">
        <v>505850</v>
      </c>
    </row>
    <row r="4" spans="1:10" ht="14.4" x14ac:dyDescent="0.3">
      <c r="A4" s="224" t="s">
        <v>2033</v>
      </c>
      <c r="B4" s="225" t="s">
        <v>2034</v>
      </c>
      <c r="C4" s="225" t="s">
        <v>1974</v>
      </c>
      <c r="D4" s="254">
        <v>5058131</v>
      </c>
      <c r="E4" s="255" t="s">
        <v>2035</v>
      </c>
      <c r="F4" s="227" t="s">
        <v>1976</v>
      </c>
      <c r="G4" s="253">
        <v>103110</v>
      </c>
      <c r="H4" s="168" t="s">
        <v>2018</v>
      </c>
      <c r="I4" s="36" t="s">
        <v>2036</v>
      </c>
      <c r="J4" s="223">
        <v>505850</v>
      </c>
    </row>
    <row r="5" spans="1:10" ht="14.4" x14ac:dyDescent="0.3">
      <c r="A5" s="224" t="s">
        <v>2037</v>
      </c>
      <c r="B5" s="225" t="s">
        <v>2038</v>
      </c>
      <c r="C5" s="225" t="s">
        <v>1974</v>
      </c>
      <c r="D5" s="254">
        <v>1401101</v>
      </c>
      <c r="E5" s="255" t="s">
        <v>2039</v>
      </c>
      <c r="F5" s="227" t="s">
        <v>1976</v>
      </c>
      <c r="G5" s="253">
        <v>103109</v>
      </c>
      <c r="H5" s="168" t="s">
        <v>2020</v>
      </c>
      <c r="I5" s="36" t="s">
        <v>2040</v>
      </c>
      <c r="J5" s="223">
        <v>505850</v>
      </c>
    </row>
    <row r="6" spans="1:10" ht="14.4" x14ac:dyDescent="0.3">
      <c r="A6" s="224" t="s">
        <v>2041</v>
      </c>
      <c r="B6" s="225" t="s">
        <v>2042</v>
      </c>
      <c r="C6" s="225" t="s">
        <v>1974</v>
      </c>
      <c r="D6" s="254">
        <v>1401101</v>
      </c>
      <c r="E6" s="255" t="s">
        <v>2043</v>
      </c>
      <c r="F6" s="227" t="s">
        <v>1976</v>
      </c>
      <c r="G6" s="256"/>
      <c r="H6" s="36"/>
      <c r="I6" s="36"/>
      <c r="J6" s="223"/>
    </row>
    <row r="7" spans="1:10" ht="14.4" x14ac:dyDescent="0.3">
      <c r="A7" s="224" t="s">
        <v>2044</v>
      </c>
      <c r="B7" s="225" t="s">
        <v>2045</v>
      </c>
      <c r="C7" s="225" t="s">
        <v>1974</v>
      </c>
      <c r="D7" s="254">
        <v>1401101</v>
      </c>
      <c r="E7" s="255" t="s">
        <v>2046</v>
      </c>
      <c r="F7" s="227" t="s">
        <v>1976</v>
      </c>
      <c r="G7" s="256"/>
      <c r="H7" s="36"/>
      <c r="I7" s="36"/>
      <c r="J7" s="223"/>
    </row>
    <row r="8" spans="1:10" ht="14.4" x14ac:dyDescent="0.3">
      <c r="A8" s="224" t="s">
        <v>2047</v>
      </c>
      <c r="B8" s="225" t="s">
        <v>2048</v>
      </c>
      <c r="C8" s="225" t="s">
        <v>1974</v>
      </c>
      <c r="D8" s="254">
        <v>1401712</v>
      </c>
      <c r="E8" s="257" t="s">
        <v>2049</v>
      </c>
      <c r="F8" s="227" t="s">
        <v>1976</v>
      </c>
      <c r="G8" s="256"/>
      <c r="H8" s="36"/>
      <c r="I8" s="36"/>
      <c r="J8" s="223"/>
    </row>
    <row r="9" spans="1:10" ht="14.4" x14ac:dyDescent="0.3">
      <c r="A9" s="224" t="s">
        <v>909</v>
      </c>
      <c r="B9" s="225" t="s">
        <v>2050</v>
      </c>
      <c r="C9" s="225" t="s">
        <v>1974</v>
      </c>
      <c r="D9" s="254">
        <v>505831</v>
      </c>
      <c r="E9" s="257" t="s">
        <v>2051</v>
      </c>
      <c r="F9" s="227" t="s">
        <v>1976</v>
      </c>
      <c r="G9" s="258"/>
      <c r="H9" s="231"/>
      <c r="I9" s="243"/>
      <c r="J9" s="232"/>
    </row>
    <row r="10" spans="1:10" x14ac:dyDescent="0.25">
      <c r="A10" s="224"/>
      <c r="B10" s="225"/>
      <c r="C10" s="225"/>
      <c r="D10" s="226"/>
      <c r="E10" s="225"/>
      <c r="F10" s="227"/>
      <c r="G10" s="256"/>
      <c r="H10" s="36"/>
      <c r="I10" s="36"/>
      <c r="J10" s="223"/>
    </row>
    <row r="11" spans="1:10" x14ac:dyDescent="0.25">
      <c r="A11" s="224"/>
      <c r="B11" s="225"/>
      <c r="C11" s="225"/>
      <c r="D11" s="226"/>
      <c r="E11" s="225"/>
      <c r="F11" s="227"/>
      <c r="G11" s="256"/>
      <c r="H11" s="36"/>
      <c r="I11" s="36"/>
      <c r="J11" s="223"/>
    </row>
    <row r="12" spans="1:10" x14ac:dyDescent="0.25">
      <c r="A12" s="224"/>
      <c r="B12" s="225"/>
      <c r="C12" s="225"/>
      <c r="D12" s="226"/>
      <c r="E12" s="225"/>
      <c r="F12" s="227"/>
      <c r="G12" s="256"/>
      <c r="H12" s="36"/>
      <c r="I12" s="36"/>
      <c r="J12" s="223"/>
    </row>
    <row r="13" spans="1:10" x14ac:dyDescent="0.25">
      <c r="A13" s="224"/>
      <c r="B13" s="225"/>
      <c r="C13" s="225"/>
      <c r="D13" s="226"/>
      <c r="E13" s="225"/>
      <c r="F13" s="227"/>
      <c r="G13" s="256"/>
      <c r="H13" s="36"/>
      <c r="I13" s="36"/>
      <c r="J13" s="223"/>
    </row>
    <row r="14" spans="1:10" ht="13.8" thickBot="1" x14ac:dyDescent="0.3">
      <c r="A14" s="233"/>
      <c r="B14" s="234"/>
      <c r="C14" s="234"/>
      <c r="D14" s="235"/>
      <c r="E14" s="234"/>
      <c r="F14" s="236"/>
      <c r="G14" s="259"/>
      <c r="H14" s="238"/>
      <c r="I14" s="239"/>
      <c r="J14" s="240"/>
    </row>
  </sheetData>
  <mergeCells count="2">
    <mergeCell ref="A1:F1"/>
    <mergeCell ref="G1:J1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18</vt:i4>
      </vt:variant>
    </vt:vector>
  </HeadingPairs>
  <TitlesOfParts>
    <vt:vector size="33" baseType="lpstr">
      <vt:lpstr>Aktu NEU</vt:lpstr>
      <vt:lpstr>Diadem-Lizenz</vt:lpstr>
      <vt:lpstr>Ausgetauschte NI ID</vt:lpstr>
      <vt:lpstr>Sammelkennung</vt:lpstr>
      <vt:lpstr>Login Mitarbeiter</vt:lpstr>
      <vt:lpstr>PC's Liste Buchhaltung</vt:lpstr>
      <vt:lpstr>Kosten PC--&gt;NB</vt:lpstr>
      <vt:lpstr>CAD update</vt:lpstr>
      <vt:lpstr>CAD update 2</vt:lpstr>
      <vt:lpstr>CAD update 3</vt:lpstr>
      <vt:lpstr>CAD update 4</vt:lpstr>
      <vt:lpstr>CAD update 5</vt:lpstr>
      <vt:lpstr>SW-Viewer 2016</vt:lpstr>
      <vt:lpstr>SW-Viewer 2018</vt:lpstr>
      <vt:lpstr>Adobe DC</vt:lpstr>
      <vt:lpstr>DATA1</vt:lpstr>
      <vt:lpstr>DATA10</vt:lpstr>
      <vt:lpstr>DATA11</vt:lpstr>
      <vt:lpstr>DATA12</vt:lpstr>
      <vt:lpstr>DATA13</vt:lpstr>
      <vt:lpstr>DATA14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TEST1</vt:lpstr>
      <vt:lpstr>TESTHKEY</vt:lpstr>
      <vt:lpstr>TESTKEYS</vt:lpstr>
      <vt:lpstr>TESTVKEY</vt:lpstr>
    </vt:vector>
  </TitlesOfParts>
  <Company>Hydac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lauerm</dc:creator>
  <cp:lastModifiedBy>josef</cp:lastModifiedBy>
  <cp:lastPrinted>2022-06-21T05:57:25Z</cp:lastPrinted>
  <dcterms:created xsi:type="dcterms:W3CDTF">2009-09-10T10:37:12Z</dcterms:created>
  <dcterms:modified xsi:type="dcterms:W3CDTF">2023-03-05T10:57:56Z</dcterms:modified>
</cp:coreProperties>
</file>