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react/realan-soft/"/>
    </mc:Choice>
  </mc:AlternateContent>
  <xr:revisionPtr revIDLastSave="0" documentId="13_ncr:1_{3988D9BB-4416-2745-9E53-2476D3110D1A}" xr6:coauthVersionLast="47" xr6:coauthVersionMax="47" xr10:uidLastSave="{00000000-0000-0000-0000-000000000000}"/>
  <bookViews>
    <workbookView xWindow="0" yWindow="0" windowWidth="28800" windowHeight="18000" activeTab="1" xr2:uid="{72014408-5FEA-8046-B9AF-CA488E468AB4}"/>
  </bookViews>
  <sheets>
    <sheet name="Лист1" sheetId="1" r:id="rId1"/>
    <sheet name="list of fields" sheetId="2" r:id="rId2"/>
    <sheet name="Лист3" sheetId="3" r:id="rId3"/>
  </sheets>
  <definedNames>
    <definedName name="_xlnm._FilterDatabase" localSheetId="1" hidden="1">'list of fields'!$A$1:$G$116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2" i="2"/>
  <c r="G4" i="1"/>
  <c r="G5" i="1"/>
  <c r="G6" i="1"/>
  <c r="G7" i="1"/>
  <c r="G8" i="1"/>
  <c r="G9" i="1"/>
  <c r="G10" i="1"/>
  <c r="G11" i="1"/>
  <c r="G12" i="1"/>
  <c r="G13" i="1"/>
  <c r="G3" i="1"/>
  <c r="C1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<sst xmlns="http://schemas.openxmlformats.org/spreadsheetml/2006/main" count="621" uniqueCount="214">
  <si>
    <r>
      <t>const</t>
    </r>
    <r>
      <rPr>
        <sz val="12"/>
        <color rgb="FF000000"/>
        <rFont val="Menlo"/>
        <family val="2"/>
      </rPr>
      <t xml:space="preserve"> [</t>
    </r>
    <r>
      <rPr>
        <sz val="12"/>
        <color rgb="FF795E26"/>
        <rFont val="Menlo"/>
        <family val="2"/>
      </rPr>
      <t>AddCustomer</t>
    </r>
    <r>
      <rPr>
        <sz val="12"/>
        <color rgb="FF000000"/>
        <rFont val="Menlo"/>
        <family val="2"/>
      </rPr>
      <t xml:space="preserve">] = </t>
    </r>
    <r>
      <rPr>
        <sz val="12"/>
        <color rgb="FF795E26"/>
        <rFont val="Menlo"/>
        <family val="2"/>
      </rPr>
      <t>useMutation</t>
    </r>
    <r>
      <rPr>
        <sz val="12"/>
        <color rgb="FF000000"/>
        <rFont val="Menlo"/>
        <family val="2"/>
      </rPr>
      <t>(</t>
    </r>
    <r>
      <rPr>
        <sz val="12"/>
        <color rgb="FF0070C1"/>
        <rFont val="Menlo"/>
        <family val="2"/>
      </rPr>
      <t>ADD_CUSTOMER</t>
    </r>
    <r>
      <rPr>
        <sz val="12"/>
        <color rgb="FF000000"/>
        <rFont val="Menlo"/>
        <family val="2"/>
      </rPr>
      <t>);</t>
    </r>
  </si>
  <si>
    <t>AddPrice</t>
  </si>
  <si>
    <t>AddOrders</t>
  </si>
  <si>
    <t>AddCustomers</t>
  </si>
  <si>
    <t>AddFirms</t>
  </si>
  <si>
    <t>AddPersons</t>
  </si>
  <si>
    <t>AddShops</t>
  </si>
  <si>
    <t>AddCategories</t>
  </si>
  <si>
    <t>AddItems</t>
  </si>
  <si>
    <t>AddStockNow</t>
  </si>
  <si>
    <t>ADD_CUSTOMERS</t>
  </si>
  <si>
    <t>ADD_FIRMS</t>
  </si>
  <si>
    <t>ADD_PERSONS</t>
  </si>
  <si>
    <t>ADD_SHOPS</t>
  </si>
  <si>
    <t>ADD_CATEGORIES</t>
  </si>
  <si>
    <t>ADD_PRICE</t>
  </si>
  <si>
    <t>ADD_ORDERS</t>
  </si>
  <si>
    <t>ADD_ITEMS</t>
  </si>
  <si>
    <t>ADD_STOCK_NOW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</si>
  <si>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nextval('category_id_seq'::regclass)</t>
    </r>
  </si>
  <si>
    <r>
      <t>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</t>
    </r>
  </si>
  <si>
    <t>category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</si>
  <si>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nextval('customers_id_seq'::regclass)</t>
    </r>
  </si>
  <si>
    <r>
      <t>discount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nullable, default: 0</t>
    </r>
  </si>
  <si>
    <r>
      <t>date_start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timestamp with time zone, nullable, default: now()</t>
    </r>
  </si>
  <si>
    <r>
      <t>type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</si>
  <si>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tags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</si>
  <si>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dealer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</si>
  <si>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saldo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default: 0</t>
    </r>
  </si>
  <si>
    <r>
      <t>payment_term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nullable, default: 'предоплата'::text</t>
    </r>
  </si>
  <si>
    <r>
      <t>price_type_id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</si>
  <si>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t>customers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</si>
  <si>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nextval('registr_id_seq'::regclass)</t>
    </r>
  </si>
  <si>
    <r>
      <t>date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timestamp with time zone, default: now()</t>
    </r>
  </si>
  <si>
    <r>
      <t>sum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</t>
    </r>
  </si>
  <si>
    <r>
      <t>our_firm_id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</si>
  <si>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type_doc_id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</si>
  <si>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number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</si>
  <si>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year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</si>
  <si>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t>documents</t>
  </si>
  <si>
    <t>firms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</si>
  <si>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nextval('firms_id_seq'::regclass)</t>
    </r>
  </si>
  <si>
    <r>
      <t>customer_id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</si>
  <si>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address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</si>
  <si>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inn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</si>
  <si>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kpp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</si>
  <si>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ogrn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</si>
  <si>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okpo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</si>
  <si>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address_mail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</si>
  <si>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email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</si>
  <si>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site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</si>
  <si>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management_name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</si>
  <si>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management_post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</si>
  <si>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bank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</si>
  <si>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bic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</si>
  <si>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account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</si>
  <si>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corr_account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</si>
  <si>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accountant_name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</si>
  <si>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nextval('items_id_seq'::regclass)</t>
    </r>
  </si>
  <si>
    <r>
      <t>item_id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</si>
  <si>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qty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</si>
  <si>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order_id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</si>
  <si>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note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</si>
  <si>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is_cancelled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boolean, default: false</t>
    </r>
  </si>
  <si>
    <t>items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</si>
  <si>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nextval('moving_id_seq'::regclass)</t>
    </r>
  </si>
  <si>
    <r>
      <t>from_order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</si>
  <si>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to_order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</si>
  <si>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created_at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timestamp without time zone, default: now()</t>
    </r>
  </si>
  <si>
    <t>moving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</si>
  <si>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nextval('orders_id_seq'::regclass)</t>
    </r>
  </si>
  <si>
    <r>
      <t>date_in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timestamp with time zone, default: now()</t>
    </r>
  </si>
  <si>
    <r>
      <t>date_out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timestamp with time zone, nullable</t>
    </r>
  </si>
  <si>
    <r>
      <t>customer_id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</t>
    </r>
  </si>
  <si>
    <r>
      <t>firm_id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</si>
  <si>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person_id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</si>
  <si>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shop_id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</si>
  <si>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bill_id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</si>
  <si>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invoice_id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</si>
  <si>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our_firm_id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</si>
  <si>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delivery_id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</si>
  <si>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packaging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</si>
  <si>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consignee_name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</si>
  <si>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discount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default: 0</t>
    </r>
  </si>
  <si>
    <r>
      <t>pay_till_date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timestamp with time zone, nullable</t>
    </r>
  </si>
  <si>
    <r>
      <t>payment_status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</si>
  <si>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sum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nullable</t>
    </r>
  </si>
  <si>
    <r>
      <t>weigth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nullable</t>
    </r>
  </si>
  <si>
    <r>
      <t>is_shipped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boolean, default: false</t>
    </r>
  </si>
  <si>
    <r>
      <t>note_order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</si>
  <si>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note_supplier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</si>
  <si>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delivery_note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</si>
  <si>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city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</si>
  <si>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consignee_data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</si>
  <si>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payment_ratio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default: 0</t>
    </r>
  </si>
  <si>
    <r>
      <t>consignee_phone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</si>
  <si>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t>orders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</si>
  <si>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nextval('persons_id_seq'::regclass)</t>
    </r>
  </si>
  <si>
    <r>
      <t>full_name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</t>
    </r>
  </si>
  <si>
    <r>
      <t>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</si>
  <si>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gender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</si>
  <si>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birthday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date, nullable</t>
    </r>
  </si>
  <si>
    <r>
      <t>phone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</si>
  <si>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passport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</si>
  <si>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surname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</si>
  <si>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r>
      <t>fio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nullable</t>
    </r>
  </si>
  <si>
    <t>persons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</si>
  <si>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nextval('price_id_seq'::regclass)</t>
    </r>
  </si>
  <si>
    <r>
      <t>name_voice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</t>
    </r>
  </si>
  <si>
    <r>
      <t>art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text, unique</t>
    </r>
  </si>
  <si>
    <r>
      <t>category_id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</si>
  <si>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price_dealer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</t>
    </r>
  </si>
  <si>
    <r>
      <t>price_opt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</t>
    </r>
  </si>
  <si>
    <r>
      <t>price_retail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</t>
    </r>
  </si>
  <si>
    <r>
      <t>height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nullable</t>
    </r>
  </si>
  <si>
    <r>
      <t>weight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numeric, nullable</t>
    </r>
  </si>
  <si>
    <r>
      <t>consist_of_ids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int2vector[], nullable</t>
    </r>
  </si>
  <si>
    <r>
      <t>provider_id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nullable</t>
    </r>
  </si>
  <si>
    <r>
      <t>is_on_sale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boolean, default: true</t>
    </r>
  </si>
  <si>
    <t>price</t>
  </si>
  <si>
    <r>
      <t>id</t>
    </r>
    <r>
      <rPr>
        <sz val="14"/>
        <color rgb="FF4D4D4D"/>
        <rFont val="Gudea"/>
      </rPr>
      <t> - </t>
    </r>
    <r>
      <rPr>
        <i/>
        <sz val="14"/>
        <color rgb="FF4D4D4D"/>
        <rFont val="Gudea"/>
      </rPr>
      <t>integer, primary key, unique, default: nextval('shops_id_seq'::regclass)</t>
    </r>
  </si>
  <si>
    <t>shops</t>
  </si>
  <si>
    <t>table</t>
  </si>
  <si>
    <t>fields</t>
  </si>
  <si>
    <t>AddMoves</t>
  </si>
  <si>
    <t>ADD_MOVES</t>
  </si>
  <si>
    <t>id</t>
  </si>
  <si>
    <t>name</t>
  </si>
  <si>
    <t>discount</t>
  </si>
  <si>
    <t>date_start</t>
  </si>
  <si>
    <t>type</t>
  </si>
  <si>
    <t>tags</t>
  </si>
  <si>
    <t>dealer</t>
  </si>
  <si>
    <t>saldo</t>
  </si>
  <si>
    <t>payment_term</t>
  </si>
  <si>
    <t>price_type_id</t>
  </si>
  <si>
    <t>date</t>
  </si>
  <si>
    <t>sum</t>
  </si>
  <si>
    <t>our_firm_id</t>
  </si>
  <si>
    <t>type_doc_id</t>
  </si>
  <si>
    <t>number</t>
  </si>
  <si>
    <t>year</t>
  </si>
  <si>
    <t>customer_id</t>
  </si>
  <si>
    <t>address</t>
  </si>
  <si>
    <t>inn</t>
  </si>
  <si>
    <t>kpp</t>
  </si>
  <si>
    <t>ogrn</t>
  </si>
  <si>
    <t>okpo</t>
  </si>
  <si>
    <t>address_mail</t>
  </si>
  <si>
    <t>email</t>
  </si>
  <si>
    <t>site</t>
  </si>
  <si>
    <t>management_name</t>
  </si>
  <si>
    <t>management_post</t>
  </si>
  <si>
    <t>bank</t>
  </si>
  <si>
    <t>bic</t>
  </si>
  <si>
    <t>account</t>
  </si>
  <si>
    <t>corr_account</t>
  </si>
  <si>
    <t>accountant_name</t>
  </si>
  <si>
    <t>item_id</t>
  </si>
  <si>
    <t>qty</t>
  </si>
  <si>
    <t>order_id</t>
  </si>
  <si>
    <t>note</t>
  </si>
  <si>
    <t>is_cancelled</t>
  </si>
  <si>
    <t>from_order</t>
  </si>
  <si>
    <t>to_order</t>
  </si>
  <si>
    <t>created_at</t>
  </si>
  <si>
    <t>date_in</t>
  </si>
  <si>
    <t>date_out</t>
  </si>
  <si>
    <t>firm_id</t>
  </si>
  <si>
    <t>person_id</t>
  </si>
  <si>
    <t>shop_id</t>
  </si>
  <si>
    <t>bill_id</t>
  </si>
  <si>
    <t>invoice_id</t>
  </si>
  <si>
    <t>delivery_id</t>
  </si>
  <si>
    <t>packaging</t>
  </si>
  <si>
    <t>consignee_name</t>
  </si>
  <si>
    <t>pay_till_date</t>
  </si>
  <si>
    <t>payment_status</t>
  </si>
  <si>
    <t>weigth</t>
  </si>
  <si>
    <t>is_shipped</t>
  </si>
  <si>
    <t>note_order</t>
  </si>
  <si>
    <t>note_supplier</t>
  </si>
  <si>
    <t>delivery_note</t>
  </si>
  <si>
    <t>city</t>
  </si>
  <si>
    <t>consignee_data</t>
  </si>
  <si>
    <t>payment_ratio</t>
  </si>
  <si>
    <t>consignee_phone</t>
  </si>
  <si>
    <t>full_name</t>
  </si>
  <si>
    <t>gender</t>
  </si>
  <si>
    <t>birthday</t>
  </si>
  <si>
    <t>phone</t>
  </si>
  <si>
    <t>passport</t>
  </si>
  <si>
    <t>surname</t>
  </si>
  <si>
    <t>fio</t>
  </si>
  <si>
    <t>name_voice</t>
  </si>
  <si>
    <t>art</t>
  </si>
  <si>
    <t>category_id</t>
  </si>
  <si>
    <t>price_dealer</t>
  </si>
  <si>
    <t>price_opt</t>
  </si>
  <si>
    <t>price_retail</t>
  </si>
  <si>
    <t>height</t>
  </si>
  <si>
    <t>weight</t>
  </si>
  <si>
    <t>consist_of_ids</t>
  </si>
  <si>
    <t>provider_id</t>
  </si>
  <si>
    <t>is_on_sale</t>
  </si>
  <si>
    <t>fieldsAll</t>
  </si>
  <si>
    <t>UpdateCustomers</t>
  </si>
  <si>
    <t>UPDATE_CUSTOMERS</t>
  </si>
  <si>
    <t>list of fields</t>
  </si>
  <si>
    <t>integer</t>
  </si>
  <si>
    <t>text</t>
  </si>
  <si>
    <t>numeric</t>
  </si>
  <si>
    <t>boolean</t>
  </si>
  <si>
    <t>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</si>
</sst>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charset val="204"/>
      <scheme val="minor"/>
    </font>
    <font>
      <sz val="12"/>
      <color rgb="FF000000"/>
      <name val="Menlo"/>
      <family val="2"/>
    </font>
    <font>
      <sz val="12"/>
      <color rgb="FF0000FF"/>
      <name val="Menlo"/>
      <family val="2"/>
    </font>
    <font>
      <sz val="12"/>
      <color rgb="FF795E26"/>
      <name val="Menlo"/>
      <family val="2"/>
    </font>
    <font>
      <sz val="12"/>
      <color rgb="FF0070C1"/>
      <name val="Menlo"/>
      <family val="2"/>
    </font>
    <font>
      <sz val="14"/>
      <color rgb="FF4D4D4D"/>
      <name val="Gudea"/>
    </font>
    <font>
      <b/>
      <sz val="14"/>
      <color rgb="FF4D4D4D"/>
      <name val="Gudea"/>
    </font>
    <font>
      <i/>
      <sz val="14"/>
      <color rgb="FF4D4D4D"/>
      <name val="Gudea"/>
    </font>
    <font>
      <sz val="12"/>
      <color theme="1"/>
      <name val="Arial"/>
      <family val="2"/>
    </font>
    <font>
      <sz val="14"/>
      <color rgb="FF4D4D4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0" fillId="2" borderId="0" xfId="0" applyFill="1"/>
    <xf numFmtId="0" fontId="6" fillId="2" borderId="0" xfId="0" applyFont="1" applyFill="1"/>
    <xf numFmtId="0" fontId="9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92CCC-E3A0-9C48-A578-542B4B17AD5A}">
  <dimension ref="A1:G13"/>
  <sheetViews>
    <sheetView workbookViewId="0">
      <selection activeCell="G3" sqref="G3:G13"/>
    </sheetView>
  </sheetViews>
  <sheetFormatPr baseColWidth="10" defaultRowHeight="16"/>
  <cols>
    <col min="1" max="2" width="26" customWidth="1"/>
    <col min="3" max="3" width="47.5" customWidth="1"/>
  </cols>
  <sheetData>
    <row r="1" spans="1:7">
      <c r="C1" s="1" t="s">
        <v>0</v>
      </c>
    </row>
    <row r="2" spans="1:7">
      <c r="C2" s="1"/>
      <c r="E2" t="s">
        <v>208</v>
      </c>
    </row>
    <row r="3" spans="1:7">
      <c r="A3" t="s">
        <v>3</v>
      </c>
      <c r="B3" t="s">
        <v>10</v>
      </c>
      <c r="C3" t="str">
        <f>CONCATENATE("const [",A3," = useMutation(",B3,");")</f>
        <v>const [AddCustomers = useMutation(ADD_CUSTOMERS);</v>
      </c>
      <c r="E3" t="s">
        <v>31</v>
      </c>
      <c r="F3" t="s">
        <v>31</v>
      </c>
      <c r="G3" t="str">
        <f>CONCATENATE("'",F3,"': {},")</f>
        <v>'customers': {},</v>
      </c>
    </row>
    <row r="4" spans="1:7">
      <c r="A4" t="s">
        <v>4</v>
      </c>
      <c r="B4" t="s">
        <v>11</v>
      </c>
      <c r="C4" t="str">
        <f t="shared" ref="C4:C13" si="0">CONCATENATE("const [",A4," = useMutation(",B4,");")</f>
        <v>const [AddFirms = useMutation(ADD_FIRMS);</v>
      </c>
      <c r="E4" t="s">
        <v>40</v>
      </c>
      <c r="F4" t="s">
        <v>40</v>
      </c>
      <c r="G4" t="str">
        <f t="shared" ref="G4:G13" si="1">CONCATENATE("'",F4,"': {},")</f>
        <v>'firms': {},</v>
      </c>
    </row>
    <row r="5" spans="1:7">
      <c r="A5" t="s">
        <v>5</v>
      </c>
      <c r="B5" t="s">
        <v>12</v>
      </c>
      <c r="C5" t="str">
        <f t="shared" si="0"/>
        <v>const [AddPersons = useMutation(ADD_PERSONS);</v>
      </c>
      <c r="E5" t="s">
        <v>106</v>
      </c>
      <c r="F5" t="s">
        <v>106</v>
      </c>
      <c r="G5" t="str">
        <f t="shared" si="1"/>
        <v>'persons': {},</v>
      </c>
    </row>
    <row r="6" spans="1:7">
      <c r="A6" t="s">
        <v>6</v>
      </c>
      <c r="B6" t="s">
        <v>13</v>
      </c>
      <c r="C6" t="str">
        <f t="shared" si="0"/>
        <v>const [AddShops = useMutation(ADD_SHOPS);</v>
      </c>
      <c r="E6" t="s">
        <v>121</v>
      </c>
      <c r="F6" t="s">
        <v>121</v>
      </c>
      <c r="G6" t="str">
        <f t="shared" si="1"/>
        <v>'shops': {},</v>
      </c>
    </row>
    <row r="7" spans="1:7">
      <c r="A7" t="s">
        <v>7</v>
      </c>
      <c r="B7" t="s">
        <v>14</v>
      </c>
      <c r="C7" t="str">
        <f t="shared" si="0"/>
        <v>const [AddCategories = useMutation(ADD_CATEGORIES);</v>
      </c>
      <c r="E7" t="s">
        <v>21</v>
      </c>
      <c r="F7" t="s">
        <v>21</v>
      </c>
      <c r="G7" t="str">
        <f t="shared" si="1"/>
        <v>'category': {},</v>
      </c>
    </row>
    <row r="8" spans="1:7">
      <c r="A8" t="s">
        <v>1</v>
      </c>
      <c r="B8" t="s">
        <v>15</v>
      </c>
      <c r="C8" t="str">
        <f t="shared" si="0"/>
        <v>const [AddPrice = useMutation(ADD_PRICE);</v>
      </c>
      <c r="E8" t="s">
        <v>119</v>
      </c>
      <c r="F8" t="s">
        <v>119</v>
      </c>
      <c r="G8" t="str">
        <f t="shared" si="1"/>
        <v>'price': {},</v>
      </c>
    </row>
    <row r="9" spans="1:7">
      <c r="A9" t="s">
        <v>2</v>
      </c>
      <c r="B9" t="s">
        <v>16</v>
      </c>
      <c r="C9" t="str">
        <f t="shared" si="0"/>
        <v>const [AddOrders = useMutation(ADD_ORDERS);</v>
      </c>
      <c r="E9" t="s">
        <v>96</v>
      </c>
      <c r="F9" t="s">
        <v>96</v>
      </c>
      <c r="G9" t="str">
        <f t="shared" si="1"/>
        <v>'orders': {},</v>
      </c>
    </row>
    <row r="10" spans="1:7">
      <c r="A10" t="s">
        <v>8</v>
      </c>
      <c r="B10" t="s">
        <v>17</v>
      </c>
      <c r="C10" t="str">
        <f t="shared" si="0"/>
        <v>const [AddItems = useMutation(ADD_ITEMS);</v>
      </c>
      <c r="E10" t="s">
        <v>64</v>
      </c>
      <c r="F10" t="s">
        <v>64</v>
      </c>
      <c r="G10" t="str">
        <f t="shared" si="1"/>
        <v>'items': {},</v>
      </c>
    </row>
    <row r="11" spans="1:7">
      <c r="A11" t="s">
        <v>9</v>
      </c>
      <c r="B11" t="s">
        <v>18</v>
      </c>
      <c r="C11" t="str">
        <f t="shared" si="0"/>
        <v>const [AddStockNow = useMutation(ADD_STOCK_NOW);</v>
      </c>
      <c r="G11" t="str">
        <f t="shared" si="1"/>
        <v>'': {},</v>
      </c>
    </row>
    <row r="12" spans="1:7">
      <c r="A12" t="s">
        <v>124</v>
      </c>
      <c r="B12" t="s">
        <v>125</v>
      </c>
      <c r="C12" t="str">
        <f t="shared" si="0"/>
        <v>const [AddMoves = useMutation(ADD_MOVES);</v>
      </c>
      <c r="E12" t="s">
        <v>69</v>
      </c>
      <c r="F12" t="s">
        <v>69</v>
      </c>
      <c r="G12" t="str">
        <f t="shared" si="1"/>
        <v>'moving': {},</v>
      </c>
    </row>
    <row r="13" spans="1:7">
      <c r="A13" t="s">
        <v>206</v>
      </c>
      <c r="B13" t="s">
        <v>207</v>
      </c>
      <c r="C13" t="str">
        <f t="shared" si="0"/>
        <v>const [UpdateCustomers = useMutation(UPDATE_CUSTOMERS);</v>
      </c>
      <c r="G13" t="str">
        <f t="shared" si="1"/>
        <v>'': {},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83AC8-2805-7E40-95FE-C9B7AC26BF05}">
  <dimension ref="A1:G116"/>
  <sheetViews>
    <sheetView tabSelected="1" topLeftCell="A88" workbookViewId="0">
      <selection activeCell="G107" sqref="G107:G116"/>
    </sheetView>
  </sheetViews>
  <sheetFormatPr baseColWidth="10" defaultRowHeight="16"/>
  <cols>
    <col min="3" max="3" width="30.1640625" customWidth="1"/>
    <col min="4" max="4" width="47.83203125" customWidth="1"/>
    <col min="5" max="5" width="15.6640625" style="3" customWidth="1"/>
    <col min="6" max="6" width="17.83203125" style="3" customWidth="1"/>
    <col min="7" max="7" width="30.1640625" style="3" customWidth="1"/>
  </cols>
  <sheetData>
    <row r="1" spans="1:7">
      <c r="A1">
        <v>1</v>
      </c>
      <c r="B1" t="s">
        <v>122</v>
      </c>
      <c r="C1" t="s">
        <v>123</v>
      </c>
      <c r="D1" t="s">
        <v>205</v>
      </c>
      <c r="E1" s="3" t="s">
        <v>205</v>
      </c>
      <c r="F1" s="3" t="s">
        <v>205</v>
      </c>
      <c r="G1" s="3" t="s">
        <v>213</v>
      </c>
    </row>
    <row r="2" spans="1:7" s="5" customFormat="1" ht="18">
      <c r="A2" s="5">
        <v>2</v>
      </c>
      <c r="B2" s="5" t="s">
        <v>21</v>
      </c>
      <c r="C2" s="6" t="s">
        <v>126</v>
      </c>
      <c r="D2" s="6" t="s">
        <v>19</v>
      </c>
      <c r="E2" s="7" t="s">
        <v>209</v>
      </c>
      <c r="F2" s="7" t="s">
        <v>140</v>
      </c>
      <c r="G2" s="7" t="str">
        <f>CONCATENATE("{",C2,": '",F2,"'},")</f>
        <v>{id: 'number'},</v>
      </c>
    </row>
    <row r="3" spans="1:7" s="5" customFormat="1" ht="18">
      <c r="A3" s="5">
        <v>4</v>
      </c>
      <c r="B3" s="5" t="s">
        <v>21</v>
      </c>
      <c r="C3" s="6" t="s">
        <v>127</v>
      </c>
      <c r="D3" s="6" t="s">
        <v>20</v>
      </c>
      <c r="E3" s="7" t="s">
        <v>210</v>
      </c>
      <c r="F3" s="7" t="s">
        <v>210</v>
      </c>
      <c r="G3" s="7" t="str">
        <f t="shared" ref="G3:G66" si="0">CONCATENATE("{",C3,": '",F3,"'},")</f>
        <v>{name: 'text'},</v>
      </c>
    </row>
    <row r="4" spans="1:7" ht="18">
      <c r="A4">
        <v>8</v>
      </c>
      <c r="B4" t="s">
        <v>31</v>
      </c>
      <c r="C4" s="2" t="s">
        <v>126</v>
      </c>
      <c r="D4" s="2" t="s">
        <v>22</v>
      </c>
      <c r="E4" s="4" t="s">
        <v>209</v>
      </c>
      <c r="F4" s="4" t="s">
        <v>140</v>
      </c>
      <c r="G4" s="4" t="str">
        <f t="shared" si="0"/>
        <v>{id: 'number'},</v>
      </c>
    </row>
    <row r="5" spans="1:7" ht="18">
      <c r="A5">
        <v>10</v>
      </c>
      <c r="B5" t="s">
        <v>31</v>
      </c>
      <c r="C5" s="2" t="s">
        <v>127</v>
      </c>
      <c r="D5" s="2" t="s">
        <v>20</v>
      </c>
      <c r="E5" s="4" t="s">
        <v>210</v>
      </c>
      <c r="F5" s="4" t="s">
        <v>210</v>
      </c>
      <c r="G5" s="4" t="str">
        <f t="shared" si="0"/>
        <v>{name: 'text'},</v>
      </c>
    </row>
    <row r="6" spans="1:7" ht="18">
      <c r="A6">
        <v>12</v>
      </c>
      <c r="B6" t="s">
        <v>31</v>
      </c>
      <c r="C6" s="2" t="s">
        <v>128</v>
      </c>
      <c r="D6" s="2" t="s">
        <v>23</v>
      </c>
      <c r="E6" s="4" t="s">
        <v>211</v>
      </c>
      <c r="F6" s="4" t="s">
        <v>140</v>
      </c>
      <c r="G6" s="4" t="str">
        <f t="shared" si="0"/>
        <v>{discount: 'number'},</v>
      </c>
    </row>
    <row r="7" spans="1:7" ht="18">
      <c r="A7">
        <v>14</v>
      </c>
      <c r="B7" t="s">
        <v>31</v>
      </c>
      <c r="C7" s="2" t="s">
        <v>129</v>
      </c>
      <c r="D7" s="2" t="s">
        <v>24</v>
      </c>
      <c r="E7" s="4" t="s">
        <v>136</v>
      </c>
      <c r="F7" s="4" t="s">
        <v>210</v>
      </c>
      <c r="G7" s="4" t="str">
        <f t="shared" si="0"/>
        <v>{date_start: 'text'},</v>
      </c>
    </row>
    <row r="8" spans="1:7" ht="18">
      <c r="A8">
        <v>16</v>
      </c>
      <c r="B8" t="s">
        <v>31</v>
      </c>
      <c r="C8" s="2" t="s">
        <v>130</v>
      </c>
      <c r="D8" s="2" t="s">
        <v>25</v>
      </c>
      <c r="E8" s="4" t="s">
        <v>210</v>
      </c>
      <c r="F8" s="4" t="s">
        <v>210</v>
      </c>
      <c r="G8" s="4" t="str">
        <f t="shared" si="0"/>
        <v>{type: 'text'},</v>
      </c>
    </row>
    <row r="9" spans="1:7" ht="18">
      <c r="A9">
        <v>18</v>
      </c>
      <c r="B9" t="s">
        <v>31</v>
      </c>
      <c r="C9" s="2" t="s">
        <v>131</v>
      </c>
      <c r="D9" s="2" t="s">
        <v>26</v>
      </c>
      <c r="E9" s="4" t="s">
        <v>210</v>
      </c>
      <c r="F9" s="4" t="s">
        <v>210</v>
      </c>
      <c r="G9" s="4" t="str">
        <f t="shared" si="0"/>
        <v>{tags: 'text'},</v>
      </c>
    </row>
    <row r="10" spans="1:7" ht="18">
      <c r="A10">
        <v>20</v>
      </c>
      <c r="B10" t="s">
        <v>31</v>
      </c>
      <c r="C10" s="2" t="s">
        <v>132</v>
      </c>
      <c r="D10" s="2" t="s">
        <v>27</v>
      </c>
      <c r="E10" s="4" t="s">
        <v>210</v>
      </c>
      <c r="F10" s="4" t="s">
        <v>210</v>
      </c>
      <c r="G10" s="4" t="str">
        <f t="shared" si="0"/>
        <v>{dealer: 'text'},</v>
      </c>
    </row>
    <row r="11" spans="1:7" ht="18">
      <c r="A11">
        <v>22</v>
      </c>
      <c r="B11" t="s">
        <v>31</v>
      </c>
      <c r="C11" s="2" t="s">
        <v>133</v>
      </c>
      <c r="D11" s="2" t="s">
        <v>28</v>
      </c>
      <c r="E11" s="4" t="s">
        <v>211</v>
      </c>
      <c r="F11" s="4" t="s">
        <v>140</v>
      </c>
      <c r="G11" s="4" t="str">
        <f t="shared" si="0"/>
        <v>{saldo: 'number'},</v>
      </c>
    </row>
    <row r="12" spans="1:7" ht="18">
      <c r="A12">
        <v>24</v>
      </c>
      <c r="B12" t="s">
        <v>31</v>
      </c>
      <c r="C12" s="2" t="s">
        <v>134</v>
      </c>
      <c r="D12" s="2" t="s">
        <v>29</v>
      </c>
      <c r="E12" s="4" t="s">
        <v>210</v>
      </c>
      <c r="F12" s="4" t="s">
        <v>210</v>
      </c>
      <c r="G12" s="4" t="str">
        <f t="shared" si="0"/>
        <v>{payment_term: 'text'},</v>
      </c>
    </row>
    <row r="13" spans="1:7" ht="18">
      <c r="A13">
        <v>26</v>
      </c>
      <c r="B13" t="s">
        <v>31</v>
      </c>
      <c r="C13" s="2" t="s">
        <v>135</v>
      </c>
      <c r="D13" s="2" t="s">
        <v>30</v>
      </c>
      <c r="E13" s="4" t="s">
        <v>209</v>
      </c>
      <c r="F13" s="4" t="s">
        <v>140</v>
      </c>
      <c r="G13" s="4" t="str">
        <f t="shared" si="0"/>
        <v>{price_type_id: 'number'},</v>
      </c>
    </row>
    <row r="14" spans="1:7" s="5" customFormat="1" ht="18">
      <c r="A14" s="5">
        <v>28</v>
      </c>
      <c r="B14" s="5" t="s">
        <v>39</v>
      </c>
      <c r="C14" s="6" t="s">
        <v>126</v>
      </c>
      <c r="D14" s="6" t="s">
        <v>32</v>
      </c>
      <c r="E14" s="7" t="s">
        <v>209</v>
      </c>
      <c r="F14" s="7" t="s">
        <v>140</v>
      </c>
      <c r="G14" s="7" t="str">
        <f t="shared" si="0"/>
        <v>{id: 'number'},</v>
      </c>
    </row>
    <row r="15" spans="1:7" s="5" customFormat="1" ht="18">
      <c r="A15" s="5">
        <v>30</v>
      </c>
      <c r="B15" s="5" t="s">
        <v>39</v>
      </c>
      <c r="C15" s="6" t="s">
        <v>136</v>
      </c>
      <c r="D15" s="6" t="s">
        <v>33</v>
      </c>
      <c r="E15" s="7" t="s">
        <v>136</v>
      </c>
      <c r="F15" s="7" t="s">
        <v>210</v>
      </c>
      <c r="G15" s="7" t="str">
        <f t="shared" si="0"/>
        <v>{date: 'text'},</v>
      </c>
    </row>
    <row r="16" spans="1:7" s="5" customFormat="1" ht="18">
      <c r="A16" s="5">
        <v>32</v>
      </c>
      <c r="B16" s="5" t="s">
        <v>39</v>
      </c>
      <c r="C16" s="6" t="s">
        <v>137</v>
      </c>
      <c r="D16" s="6" t="s">
        <v>34</v>
      </c>
      <c r="E16" s="7" t="s">
        <v>211</v>
      </c>
      <c r="F16" s="7" t="s">
        <v>140</v>
      </c>
      <c r="G16" s="7" t="str">
        <f t="shared" si="0"/>
        <v>{sum: 'number'},</v>
      </c>
    </row>
    <row r="17" spans="1:7" s="5" customFormat="1" ht="18">
      <c r="A17" s="5">
        <v>34</v>
      </c>
      <c r="B17" s="5" t="s">
        <v>39</v>
      </c>
      <c r="C17" s="6" t="s">
        <v>138</v>
      </c>
      <c r="D17" s="6" t="s">
        <v>35</v>
      </c>
      <c r="E17" s="7" t="s">
        <v>209</v>
      </c>
      <c r="F17" s="7" t="s">
        <v>140</v>
      </c>
      <c r="G17" s="7" t="str">
        <f t="shared" si="0"/>
        <v>{our_firm_id: 'number'},</v>
      </c>
    </row>
    <row r="18" spans="1:7" s="5" customFormat="1" ht="18">
      <c r="A18" s="5">
        <v>36</v>
      </c>
      <c r="B18" s="5" t="s">
        <v>39</v>
      </c>
      <c r="C18" s="6" t="s">
        <v>139</v>
      </c>
      <c r="D18" s="6" t="s">
        <v>36</v>
      </c>
      <c r="E18" s="7" t="s">
        <v>209</v>
      </c>
      <c r="F18" s="7" t="s">
        <v>140</v>
      </c>
      <c r="G18" s="7" t="str">
        <f t="shared" si="0"/>
        <v>{type_doc_id: 'number'},</v>
      </c>
    </row>
    <row r="19" spans="1:7" s="5" customFormat="1" ht="18">
      <c r="A19" s="5">
        <v>38</v>
      </c>
      <c r="B19" s="5" t="s">
        <v>39</v>
      </c>
      <c r="C19" s="6" t="s">
        <v>140</v>
      </c>
      <c r="D19" s="6" t="s">
        <v>37</v>
      </c>
      <c r="E19" s="7" t="s">
        <v>209</v>
      </c>
      <c r="F19" s="7" t="s">
        <v>140</v>
      </c>
      <c r="G19" s="7" t="str">
        <f t="shared" si="0"/>
        <v>{number: 'number'},</v>
      </c>
    </row>
    <row r="20" spans="1:7" s="5" customFormat="1" ht="18">
      <c r="A20" s="5">
        <v>40</v>
      </c>
      <c r="B20" s="5" t="s">
        <v>39</v>
      </c>
      <c r="C20" s="6" t="s">
        <v>141</v>
      </c>
      <c r="D20" s="6" t="s">
        <v>38</v>
      </c>
      <c r="E20" s="7" t="s">
        <v>209</v>
      </c>
      <c r="F20" s="7" t="s">
        <v>140</v>
      </c>
      <c r="G20" s="7" t="str">
        <f t="shared" si="0"/>
        <v>{year: 'number'},</v>
      </c>
    </row>
    <row r="21" spans="1:7" ht="18">
      <c r="A21">
        <v>43</v>
      </c>
      <c r="B21" t="s">
        <v>40</v>
      </c>
      <c r="C21" s="2" t="s">
        <v>126</v>
      </c>
      <c r="D21" s="2" t="s">
        <v>41</v>
      </c>
      <c r="E21" s="4" t="s">
        <v>209</v>
      </c>
      <c r="F21" s="4" t="s">
        <v>140</v>
      </c>
      <c r="G21" s="4" t="str">
        <f t="shared" si="0"/>
        <v>{id: 'number'},</v>
      </c>
    </row>
    <row r="22" spans="1:7" ht="18">
      <c r="A22">
        <v>45</v>
      </c>
      <c r="B22" t="s">
        <v>40</v>
      </c>
      <c r="C22" s="2" t="s">
        <v>127</v>
      </c>
      <c r="D22" s="2" t="s">
        <v>20</v>
      </c>
      <c r="E22" s="4" t="s">
        <v>210</v>
      </c>
      <c r="F22" s="4" t="s">
        <v>210</v>
      </c>
      <c r="G22" s="4" t="str">
        <f t="shared" si="0"/>
        <v>{name: 'text'},</v>
      </c>
    </row>
    <row r="23" spans="1:7" ht="18">
      <c r="A23">
        <v>47</v>
      </c>
      <c r="B23" t="s">
        <v>40</v>
      </c>
      <c r="C23" s="2" t="s">
        <v>142</v>
      </c>
      <c r="D23" s="2" t="s">
        <v>42</v>
      </c>
      <c r="E23" s="4" t="s">
        <v>209</v>
      </c>
      <c r="F23" s="4" t="s">
        <v>140</v>
      </c>
      <c r="G23" s="4" t="str">
        <f t="shared" si="0"/>
        <v>{customer_id: 'number'},</v>
      </c>
    </row>
    <row r="24" spans="1:7" ht="18">
      <c r="A24">
        <v>49</v>
      </c>
      <c r="B24" t="s">
        <v>40</v>
      </c>
      <c r="C24" s="2" t="s">
        <v>143</v>
      </c>
      <c r="D24" s="2" t="s">
        <v>43</v>
      </c>
      <c r="E24" s="4" t="s">
        <v>210</v>
      </c>
      <c r="F24" s="4" t="s">
        <v>210</v>
      </c>
      <c r="G24" s="4" t="str">
        <f t="shared" si="0"/>
        <v>{address: 'text'},</v>
      </c>
    </row>
    <row r="25" spans="1:7" ht="18">
      <c r="A25">
        <v>51</v>
      </c>
      <c r="B25" t="s">
        <v>40</v>
      </c>
      <c r="C25" s="2" t="s">
        <v>144</v>
      </c>
      <c r="D25" s="2" t="s">
        <v>44</v>
      </c>
      <c r="E25" s="4" t="s">
        <v>210</v>
      </c>
      <c r="F25" s="4" t="s">
        <v>210</v>
      </c>
      <c r="G25" s="4" t="str">
        <f t="shared" si="0"/>
        <v>{inn: 'text'},</v>
      </c>
    </row>
    <row r="26" spans="1:7" ht="18">
      <c r="A26">
        <v>53</v>
      </c>
      <c r="B26" t="s">
        <v>40</v>
      </c>
      <c r="C26" s="2" t="s">
        <v>145</v>
      </c>
      <c r="D26" s="2" t="s">
        <v>45</v>
      </c>
      <c r="E26" s="4" t="s">
        <v>210</v>
      </c>
      <c r="F26" s="4" t="s">
        <v>210</v>
      </c>
      <c r="G26" s="4" t="str">
        <f t="shared" si="0"/>
        <v>{kpp: 'text'},</v>
      </c>
    </row>
    <row r="27" spans="1:7" ht="18">
      <c r="A27">
        <v>55</v>
      </c>
      <c r="B27" t="s">
        <v>40</v>
      </c>
      <c r="C27" s="2" t="s">
        <v>146</v>
      </c>
      <c r="D27" s="2" t="s">
        <v>46</v>
      </c>
      <c r="E27" s="4" t="s">
        <v>210</v>
      </c>
      <c r="F27" s="4" t="s">
        <v>210</v>
      </c>
      <c r="G27" s="4" t="str">
        <f t="shared" si="0"/>
        <v>{ogrn: 'text'},</v>
      </c>
    </row>
    <row r="28" spans="1:7" ht="18">
      <c r="A28">
        <v>57</v>
      </c>
      <c r="B28" t="s">
        <v>40</v>
      </c>
      <c r="C28" s="2" t="s">
        <v>147</v>
      </c>
      <c r="D28" s="2" t="s">
        <v>47</v>
      </c>
      <c r="E28" s="4" t="s">
        <v>210</v>
      </c>
      <c r="F28" s="4" t="s">
        <v>210</v>
      </c>
      <c r="G28" s="4" t="str">
        <f t="shared" si="0"/>
        <v>{okpo: 'text'},</v>
      </c>
    </row>
    <row r="29" spans="1:7" ht="18">
      <c r="A29">
        <v>59</v>
      </c>
      <c r="B29" t="s">
        <v>40</v>
      </c>
      <c r="C29" s="2" t="s">
        <v>148</v>
      </c>
      <c r="D29" s="2" t="s">
        <v>48</v>
      </c>
      <c r="E29" s="4" t="s">
        <v>210</v>
      </c>
      <c r="F29" s="4" t="s">
        <v>210</v>
      </c>
      <c r="G29" s="4" t="str">
        <f t="shared" si="0"/>
        <v>{address_mail: 'text'},</v>
      </c>
    </row>
    <row r="30" spans="1:7" ht="18">
      <c r="A30">
        <v>61</v>
      </c>
      <c r="B30" t="s">
        <v>40</v>
      </c>
      <c r="C30" s="2" t="s">
        <v>149</v>
      </c>
      <c r="D30" s="2" t="s">
        <v>49</v>
      </c>
      <c r="E30" s="4" t="s">
        <v>210</v>
      </c>
      <c r="F30" s="4" t="s">
        <v>210</v>
      </c>
      <c r="G30" s="4" t="str">
        <f t="shared" si="0"/>
        <v>{email: 'text'},</v>
      </c>
    </row>
    <row r="31" spans="1:7" ht="18">
      <c r="A31">
        <v>63</v>
      </c>
      <c r="B31" t="s">
        <v>40</v>
      </c>
      <c r="C31" s="2" t="s">
        <v>150</v>
      </c>
      <c r="D31" s="2" t="s">
        <v>50</v>
      </c>
      <c r="E31" s="4" t="s">
        <v>210</v>
      </c>
      <c r="F31" s="4" t="s">
        <v>210</v>
      </c>
      <c r="G31" s="4" t="str">
        <f t="shared" si="0"/>
        <v>{site: 'text'},</v>
      </c>
    </row>
    <row r="32" spans="1:7" ht="18">
      <c r="A32">
        <v>65</v>
      </c>
      <c r="B32" t="s">
        <v>40</v>
      </c>
      <c r="C32" s="2" t="s">
        <v>151</v>
      </c>
      <c r="D32" s="2" t="s">
        <v>51</v>
      </c>
      <c r="E32" s="4" t="s">
        <v>210</v>
      </c>
      <c r="F32" s="4" t="s">
        <v>210</v>
      </c>
      <c r="G32" s="4" t="str">
        <f t="shared" si="0"/>
        <v>{management_name: 'text'},</v>
      </c>
    </row>
    <row r="33" spans="1:7" ht="18">
      <c r="A33">
        <v>67</v>
      </c>
      <c r="B33" t="s">
        <v>40</v>
      </c>
      <c r="C33" s="2" t="s">
        <v>152</v>
      </c>
      <c r="D33" s="2" t="s">
        <v>52</v>
      </c>
      <c r="E33" s="4" t="s">
        <v>210</v>
      </c>
      <c r="F33" s="4" t="s">
        <v>210</v>
      </c>
      <c r="G33" s="4" t="str">
        <f t="shared" si="0"/>
        <v>{management_post: 'text'},</v>
      </c>
    </row>
    <row r="34" spans="1:7" ht="18">
      <c r="A34">
        <v>69</v>
      </c>
      <c r="B34" t="s">
        <v>40</v>
      </c>
      <c r="C34" s="2" t="s">
        <v>153</v>
      </c>
      <c r="D34" s="2" t="s">
        <v>53</v>
      </c>
      <c r="E34" s="4" t="s">
        <v>210</v>
      </c>
      <c r="F34" s="4" t="s">
        <v>210</v>
      </c>
      <c r="G34" s="4" t="str">
        <f t="shared" si="0"/>
        <v>{bank: 'text'},</v>
      </c>
    </row>
    <row r="35" spans="1:7" ht="18">
      <c r="A35">
        <v>71</v>
      </c>
      <c r="B35" t="s">
        <v>40</v>
      </c>
      <c r="C35" s="2" t="s">
        <v>154</v>
      </c>
      <c r="D35" s="2" t="s">
        <v>54</v>
      </c>
      <c r="E35" s="4" t="s">
        <v>210</v>
      </c>
      <c r="F35" s="4" t="s">
        <v>210</v>
      </c>
      <c r="G35" s="4" t="str">
        <f t="shared" si="0"/>
        <v>{bic: 'text'},</v>
      </c>
    </row>
    <row r="36" spans="1:7" ht="18">
      <c r="A36">
        <v>73</v>
      </c>
      <c r="B36" t="s">
        <v>40</v>
      </c>
      <c r="C36" s="2" t="s">
        <v>155</v>
      </c>
      <c r="D36" s="2" t="s">
        <v>55</v>
      </c>
      <c r="E36" s="4" t="s">
        <v>210</v>
      </c>
      <c r="F36" s="4" t="s">
        <v>210</v>
      </c>
      <c r="G36" s="4" t="str">
        <f t="shared" si="0"/>
        <v>{account: 'text'},</v>
      </c>
    </row>
    <row r="37" spans="1:7" ht="18">
      <c r="A37">
        <v>75</v>
      </c>
      <c r="B37" t="s">
        <v>40</v>
      </c>
      <c r="C37" s="2" t="s">
        <v>156</v>
      </c>
      <c r="D37" s="2" t="s">
        <v>56</v>
      </c>
      <c r="E37" s="4" t="s">
        <v>210</v>
      </c>
      <c r="F37" s="4" t="s">
        <v>210</v>
      </c>
      <c r="G37" s="4" t="str">
        <f t="shared" si="0"/>
        <v>{corr_account: 'text'},</v>
      </c>
    </row>
    <row r="38" spans="1:7" ht="18">
      <c r="A38">
        <v>77</v>
      </c>
      <c r="B38" t="s">
        <v>40</v>
      </c>
      <c r="C38" s="2" t="s">
        <v>157</v>
      </c>
      <c r="D38" s="2" t="s">
        <v>57</v>
      </c>
      <c r="E38" s="4" t="s">
        <v>210</v>
      </c>
      <c r="F38" s="4" t="s">
        <v>210</v>
      </c>
      <c r="G38" s="4" t="str">
        <f t="shared" si="0"/>
        <v>{accountant_name: 'text'},</v>
      </c>
    </row>
    <row r="39" spans="1:7" s="5" customFormat="1" ht="18">
      <c r="A39" s="5">
        <v>79</v>
      </c>
      <c r="B39" s="5" t="s">
        <v>64</v>
      </c>
      <c r="C39" s="6" t="s">
        <v>126</v>
      </c>
      <c r="D39" s="6" t="s">
        <v>58</v>
      </c>
      <c r="E39" s="7" t="s">
        <v>209</v>
      </c>
      <c r="F39" s="7" t="s">
        <v>140</v>
      </c>
      <c r="G39" s="7" t="str">
        <f t="shared" si="0"/>
        <v>{id: 'number'},</v>
      </c>
    </row>
    <row r="40" spans="1:7" s="5" customFormat="1" ht="18">
      <c r="A40" s="5">
        <v>81</v>
      </c>
      <c r="B40" s="5" t="s">
        <v>64</v>
      </c>
      <c r="C40" s="6" t="s">
        <v>158</v>
      </c>
      <c r="D40" s="6" t="s">
        <v>59</v>
      </c>
      <c r="E40" s="7" t="s">
        <v>209</v>
      </c>
      <c r="F40" s="7" t="s">
        <v>140</v>
      </c>
      <c r="G40" s="7" t="str">
        <f t="shared" si="0"/>
        <v>{item_id: 'number'},</v>
      </c>
    </row>
    <row r="41" spans="1:7" s="5" customFormat="1" ht="18">
      <c r="A41" s="5">
        <v>83</v>
      </c>
      <c r="B41" s="5" t="s">
        <v>64</v>
      </c>
      <c r="C41" s="6" t="s">
        <v>159</v>
      </c>
      <c r="D41" s="6" t="s">
        <v>60</v>
      </c>
      <c r="E41" s="7" t="s">
        <v>209</v>
      </c>
      <c r="F41" s="7" t="s">
        <v>140</v>
      </c>
      <c r="G41" s="7" t="str">
        <f t="shared" si="0"/>
        <v>{qty: 'number'},</v>
      </c>
    </row>
    <row r="42" spans="1:7" s="5" customFormat="1" ht="18">
      <c r="A42" s="5">
        <v>85</v>
      </c>
      <c r="B42" s="5" t="s">
        <v>64</v>
      </c>
      <c r="C42" s="6" t="s">
        <v>160</v>
      </c>
      <c r="D42" s="6" t="s">
        <v>61</v>
      </c>
      <c r="E42" s="7" t="s">
        <v>209</v>
      </c>
      <c r="F42" s="7" t="s">
        <v>140</v>
      </c>
      <c r="G42" s="7" t="str">
        <f t="shared" si="0"/>
        <v>{order_id: 'number'},</v>
      </c>
    </row>
    <row r="43" spans="1:7" s="5" customFormat="1" ht="18">
      <c r="A43" s="5">
        <v>87</v>
      </c>
      <c r="B43" s="5" t="s">
        <v>64</v>
      </c>
      <c r="C43" s="6" t="s">
        <v>161</v>
      </c>
      <c r="D43" s="6" t="s">
        <v>62</v>
      </c>
      <c r="E43" s="7" t="s">
        <v>210</v>
      </c>
      <c r="F43" s="7" t="s">
        <v>210</v>
      </c>
      <c r="G43" s="7" t="str">
        <f t="shared" si="0"/>
        <v>{note: 'text'},</v>
      </c>
    </row>
    <row r="44" spans="1:7" s="5" customFormat="1" ht="18">
      <c r="A44" s="5">
        <v>89</v>
      </c>
      <c r="B44" s="5" t="s">
        <v>64</v>
      </c>
      <c r="C44" s="6" t="s">
        <v>162</v>
      </c>
      <c r="D44" s="6" t="s">
        <v>63</v>
      </c>
      <c r="E44" s="7" t="s">
        <v>212</v>
      </c>
      <c r="F44" s="7" t="s">
        <v>212</v>
      </c>
      <c r="G44" s="7" t="str">
        <f t="shared" si="0"/>
        <v>{is_cancelled: 'boolean'},</v>
      </c>
    </row>
    <row r="45" spans="1:7" ht="18">
      <c r="A45">
        <v>91</v>
      </c>
      <c r="B45" t="s">
        <v>69</v>
      </c>
      <c r="C45" s="2" t="s">
        <v>126</v>
      </c>
      <c r="D45" s="2" t="s">
        <v>65</v>
      </c>
      <c r="E45" s="4" t="s">
        <v>209</v>
      </c>
      <c r="F45" s="4" t="s">
        <v>140</v>
      </c>
      <c r="G45" s="4" t="str">
        <f t="shared" si="0"/>
        <v>{id: 'number'},</v>
      </c>
    </row>
    <row r="46" spans="1:7" ht="18">
      <c r="A46">
        <v>93</v>
      </c>
      <c r="B46" t="s">
        <v>69</v>
      </c>
      <c r="C46" s="2" t="s">
        <v>158</v>
      </c>
      <c r="D46" s="2" t="s">
        <v>59</v>
      </c>
      <c r="E46" s="4" t="s">
        <v>209</v>
      </c>
      <c r="F46" s="4" t="s">
        <v>140</v>
      </c>
      <c r="G46" s="4" t="str">
        <f t="shared" si="0"/>
        <v>{item_id: 'number'},</v>
      </c>
    </row>
    <row r="47" spans="1:7" ht="18">
      <c r="A47">
        <v>95</v>
      </c>
      <c r="B47" t="s">
        <v>69</v>
      </c>
      <c r="C47" s="2" t="s">
        <v>159</v>
      </c>
      <c r="D47" s="2" t="s">
        <v>60</v>
      </c>
      <c r="E47" s="4" t="s">
        <v>209</v>
      </c>
      <c r="F47" s="4" t="s">
        <v>140</v>
      </c>
      <c r="G47" s="4" t="str">
        <f t="shared" si="0"/>
        <v>{qty: 'number'},</v>
      </c>
    </row>
    <row r="48" spans="1:7" ht="18">
      <c r="A48">
        <v>97</v>
      </c>
      <c r="B48" t="s">
        <v>69</v>
      </c>
      <c r="C48" s="2" t="s">
        <v>163</v>
      </c>
      <c r="D48" s="2" t="s">
        <v>66</v>
      </c>
      <c r="E48" s="4" t="s">
        <v>209</v>
      </c>
      <c r="F48" s="4" t="s">
        <v>140</v>
      </c>
      <c r="G48" s="4" t="str">
        <f t="shared" si="0"/>
        <v>{from_order: 'number'},</v>
      </c>
    </row>
    <row r="49" spans="1:7" ht="18">
      <c r="A49">
        <v>99</v>
      </c>
      <c r="B49" t="s">
        <v>69</v>
      </c>
      <c r="C49" s="2" t="s">
        <v>164</v>
      </c>
      <c r="D49" s="2" t="s">
        <v>67</v>
      </c>
      <c r="E49" s="4" t="s">
        <v>209</v>
      </c>
      <c r="F49" s="4" t="s">
        <v>140</v>
      </c>
      <c r="G49" s="4" t="str">
        <f t="shared" si="0"/>
        <v>{to_order: 'number'},</v>
      </c>
    </row>
    <row r="50" spans="1:7" ht="18">
      <c r="A50">
        <v>101</v>
      </c>
      <c r="B50" t="s">
        <v>69</v>
      </c>
      <c r="C50" s="2" t="s">
        <v>165</v>
      </c>
      <c r="D50" s="2" t="s">
        <v>68</v>
      </c>
      <c r="E50" s="4" t="s">
        <v>136</v>
      </c>
      <c r="F50" s="4" t="s">
        <v>210</v>
      </c>
      <c r="G50" s="4" t="str">
        <f t="shared" si="0"/>
        <v>{created_at: 'text'},</v>
      </c>
    </row>
    <row r="51" spans="1:7" s="5" customFormat="1" ht="18">
      <c r="A51" s="5">
        <v>103</v>
      </c>
      <c r="B51" s="5" t="s">
        <v>96</v>
      </c>
      <c r="C51" s="6" t="s">
        <v>126</v>
      </c>
      <c r="D51" s="6" t="s">
        <v>70</v>
      </c>
      <c r="E51" s="7" t="s">
        <v>209</v>
      </c>
      <c r="F51" s="7" t="s">
        <v>140</v>
      </c>
      <c r="G51" s="7" t="str">
        <f t="shared" si="0"/>
        <v>{id: 'number'},</v>
      </c>
    </row>
    <row r="52" spans="1:7" s="5" customFormat="1" ht="18">
      <c r="A52" s="5">
        <v>105</v>
      </c>
      <c r="B52" s="5" t="s">
        <v>96</v>
      </c>
      <c r="C52" s="6" t="s">
        <v>166</v>
      </c>
      <c r="D52" s="6" t="s">
        <v>71</v>
      </c>
      <c r="E52" s="7" t="s">
        <v>136</v>
      </c>
      <c r="F52" s="7" t="s">
        <v>210</v>
      </c>
      <c r="G52" s="7" t="str">
        <f t="shared" si="0"/>
        <v>{date_in: 'text'},</v>
      </c>
    </row>
    <row r="53" spans="1:7" s="5" customFormat="1" ht="18">
      <c r="A53" s="5">
        <v>107</v>
      </c>
      <c r="B53" s="5" t="s">
        <v>96</v>
      </c>
      <c r="C53" s="6" t="s">
        <v>167</v>
      </c>
      <c r="D53" s="6" t="s">
        <v>72</v>
      </c>
      <c r="E53" s="7" t="s">
        <v>136</v>
      </c>
      <c r="F53" s="7" t="s">
        <v>210</v>
      </c>
      <c r="G53" s="7" t="str">
        <f t="shared" si="0"/>
        <v>{date_out: 'text'},</v>
      </c>
    </row>
    <row r="54" spans="1:7" s="5" customFormat="1" ht="18">
      <c r="A54" s="5">
        <v>109</v>
      </c>
      <c r="B54" s="5" t="s">
        <v>96</v>
      </c>
      <c r="C54" s="6" t="s">
        <v>142</v>
      </c>
      <c r="D54" s="6" t="s">
        <v>73</v>
      </c>
      <c r="E54" s="7" t="s">
        <v>209</v>
      </c>
      <c r="F54" s="7" t="s">
        <v>140</v>
      </c>
      <c r="G54" s="7" t="str">
        <f t="shared" si="0"/>
        <v>{customer_id: 'number'},</v>
      </c>
    </row>
    <row r="55" spans="1:7" s="5" customFormat="1" ht="18">
      <c r="A55" s="5">
        <v>111</v>
      </c>
      <c r="B55" s="5" t="s">
        <v>96</v>
      </c>
      <c r="C55" s="6" t="s">
        <v>168</v>
      </c>
      <c r="D55" s="6" t="s">
        <v>74</v>
      </c>
      <c r="E55" s="7" t="s">
        <v>209</v>
      </c>
      <c r="F55" s="7" t="s">
        <v>140</v>
      </c>
      <c r="G55" s="7" t="str">
        <f t="shared" si="0"/>
        <v>{firm_id: 'number'},</v>
      </c>
    </row>
    <row r="56" spans="1:7" s="5" customFormat="1" ht="18">
      <c r="A56" s="5">
        <v>113</v>
      </c>
      <c r="B56" s="5" t="s">
        <v>96</v>
      </c>
      <c r="C56" s="6" t="s">
        <v>169</v>
      </c>
      <c r="D56" s="6" t="s">
        <v>75</v>
      </c>
      <c r="E56" s="7" t="s">
        <v>209</v>
      </c>
      <c r="F56" s="7" t="s">
        <v>140</v>
      </c>
      <c r="G56" s="7" t="str">
        <f t="shared" si="0"/>
        <v>{person_id: 'number'},</v>
      </c>
    </row>
    <row r="57" spans="1:7" s="5" customFormat="1" ht="18">
      <c r="A57" s="5">
        <v>115</v>
      </c>
      <c r="B57" s="5" t="s">
        <v>96</v>
      </c>
      <c r="C57" s="6" t="s">
        <v>170</v>
      </c>
      <c r="D57" s="6" t="s">
        <v>76</v>
      </c>
      <c r="E57" s="7" t="s">
        <v>209</v>
      </c>
      <c r="F57" s="7" t="s">
        <v>140</v>
      </c>
      <c r="G57" s="7" t="str">
        <f t="shared" si="0"/>
        <v>{shop_id: 'number'},</v>
      </c>
    </row>
    <row r="58" spans="1:7" s="5" customFormat="1" ht="18">
      <c r="A58" s="5">
        <v>117</v>
      </c>
      <c r="B58" s="5" t="s">
        <v>96</v>
      </c>
      <c r="C58" s="6" t="s">
        <v>171</v>
      </c>
      <c r="D58" s="6" t="s">
        <v>77</v>
      </c>
      <c r="E58" s="7" t="s">
        <v>209</v>
      </c>
      <c r="F58" s="7" t="s">
        <v>140</v>
      </c>
      <c r="G58" s="7" t="str">
        <f t="shared" si="0"/>
        <v>{bill_id: 'number'},</v>
      </c>
    </row>
    <row r="59" spans="1:7" s="5" customFormat="1" ht="18">
      <c r="A59" s="5">
        <v>119</v>
      </c>
      <c r="B59" s="5" t="s">
        <v>96</v>
      </c>
      <c r="C59" s="6" t="s">
        <v>172</v>
      </c>
      <c r="D59" s="6" t="s">
        <v>78</v>
      </c>
      <c r="E59" s="7" t="s">
        <v>209</v>
      </c>
      <c r="F59" s="7" t="s">
        <v>140</v>
      </c>
      <c r="G59" s="7" t="str">
        <f t="shared" si="0"/>
        <v>{invoice_id: 'number'},</v>
      </c>
    </row>
    <row r="60" spans="1:7" s="5" customFormat="1" ht="18">
      <c r="A60" s="5">
        <v>121</v>
      </c>
      <c r="B60" s="5" t="s">
        <v>96</v>
      </c>
      <c r="C60" s="6" t="s">
        <v>138</v>
      </c>
      <c r="D60" s="6" t="s">
        <v>79</v>
      </c>
      <c r="E60" s="7" t="s">
        <v>209</v>
      </c>
      <c r="F60" s="7" t="s">
        <v>140</v>
      </c>
      <c r="G60" s="7" t="str">
        <f t="shared" si="0"/>
        <v>{our_firm_id: 'number'},</v>
      </c>
    </row>
    <row r="61" spans="1:7" s="5" customFormat="1" ht="18">
      <c r="A61" s="5">
        <v>123</v>
      </c>
      <c r="B61" s="5" t="s">
        <v>96</v>
      </c>
      <c r="C61" s="6" t="s">
        <v>173</v>
      </c>
      <c r="D61" s="6" t="s">
        <v>80</v>
      </c>
      <c r="E61" s="7" t="s">
        <v>209</v>
      </c>
      <c r="F61" s="7" t="s">
        <v>140</v>
      </c>
      <c r="G61" s="7" t="str">
        <f t="shared" si="0"/>
        <v>{delivery_id: 'number'},</v>
      </c>
    </row>
    <row r="62" spans="1:7" s="5" customFormat="1" ht="18">
      <c r="A62" s="5">
        <v>125</v>
      </c>
      <c r="B62" s="5" t="s">
        <v>96</v>
      </c>
      <c r="C62" s="6" t="s">
        <v>174</v>
      </c>
      <c r="D62" s="6" t="s">
        <v>81</v>
      </c>
      <c r="E62" s="7" t="s">
        <v>210</v>
      </c>
      <c r="F62" s="7" t="s">
        <v>210</v>
      </c>
      <c r="G62" s="7" t="str">
        <f t="shared" si="0"/>
        <v>{packaging: 'text'},</v>
      </c>
    </row>
    <row r="63" spans="1:7" s="5" customFormat="1" ht="18">
      <c r="A63" s="5">
        <v>127</v>
      </c>
      <c r="B63" s="5" t="s">
        <v>96</v>
      </c>
      <c r="C63" s="6" t="s">
        <v>175</v>
      </c>
      <c r="D63" s="6" t="s">
        <v>82</v>
      </c>
      <c r="E63" s="7" t="s">
        <v>210</v>
      </c>
      <c r="F63" s="7" t="s">
        <v>210</v>
      </c>
      <c r="G63" s="7" t="str">
        <f t="shared" si="0"/>
        <v>{consignee_name: 'text'},</v>
      </c>
    </row>
    <row r="64" spans="1:7" s="5" customFormat="1" ht="18">
      <c r="A64" s="5">
        <v>129</v>
      </c>
      <c r="B64" s="5" t="s">
        <v>96</v>
      </c>
      <c r="C64" s="6" t="s">
        <v>135</v>
      </c>
      <c r="D64" s="6" t="s">
        <v>30</v>
      </c>
      <c r="E64" s="7" t="s">
        <v>209</v>
      </c>
      <c r="F64" s="7" t="s">
        <v>140</v>
      </c>
      <c r="G64" s="7" t="str">
        <f t="shared" si="0"/>
        <v>{price_type_id: 'number'},</v>
      </c>
    </row>
    <row r="65" spans="1:7" s="5" customFormat="1" ht="18">
      <c r="A65" s="5">
        <v>131</v>
      </c>
      <c r="B65" s="5" t="s">
        <v>96</v>
      </c>
      <c r="C65" s="6" t="s">
        <v>128</v>
      </c>
      <c r="D65" s="6" t="s">
        <v>83</v>
      </c>
      <c r="E65" s="7" t="s">
        <v>211</v>
      </c>
      <c r="F65" s="7" t="s">
        <v>140</v>
      </c>
      <c r="G65" s="7" t="str">
        <f t="shared" si="0"/>
        <v>{discount: 'number'},</v>
      </c>
    </row>
    <row r="66" spans="1:7" s="5" customFormat="1" ht="18">
      <c r="A66" s="5">
        <v>133</v>
      </c>
      <c r="B66" s="5" t="s">
        <v>96</v>
      </c>
      <c r="C66" s="6" t="s">
        <v>176</v>
      </c>
      <c r="D66" s="6" t="s">
        <v>84</v>
      </c>
      <c r="E66" s="7" t="s">
        <v>136</v>
      </c>
      <c r="F66" s="7" t="s">
        <v>210</v>
      </c>
      <c r="G66" s="7" t="str">
        <f t="shared" si="0"/>
        <v>{pay_till_date: 'text'},</v>
      </c>
    </row>
    <row r="67" spans="1:7" s="5" customFormat="1" ht="18">
      <c r="A67" s="5">
        <v>135</v>
      </c>
      <c r="B67" s="5" t="s">
        <v>96</v>
      </c>
      <c r="C67" s="6" t="s">
        <v>177</v>
      </c>
      <c r="D67" s="6" t="s">
        <v>85</v>
      </c>
      <c r="E67" s="7" t="s">
        <v>210</v>
      </c>
      <c r="F67" s="7" t="s">
        <v>210</v>
      </c>
      <c r="G67" s="7" t="str">
        <f t="shared" ref="G67:G116" si="1">CONCATENATE("{",C67,": '",F67,"'},")</f>
        <v>{payment_status: 'text'},</v>
      </c>
    </row>
    <row r="68" spans="1:7" s="5" customFormat="1" ht="18">
      <c r="A68" s="5">
        <v>137</v>
      </c>
      <c r="B68" s="5" t="s">
        <v>96</v>
      </c>
      <c r="C68" s="6" t="s">
        <v>137</v>
      </c>
      <c r="D68" s="6" t="s">
        <v>86</v>
      </c>
      <c r="E68" s="7" t="s">
        <v>211</v>
      </c>
      <c r="F68" s="7" t="s">
        <v>140</v>
      </c>
      <c r="G68" s="7" t="str">
        <f t="shared" si="1"/>
        <v>{sum: 'number'},</v>
      </c>
    </row>
    <row r="69" spans="1:7" s="5" customFormat="1" ht="18">
      <c r="A69" s="5">
        <v>139</v>
      </c>
      <c r="B69" s="5" t="s">
        <v>96</v>
      </c>
      <c r="C69" s="6" t="s">
        <v>178</v>
      </c>
      <c r="D69" s="6" t="s">
        <v>87</v>
      </c>
      <c r="E69" s="7" t="s">
        <v>211</v>
      </c>
      <c r="F69" s="7" t="s">
        <v>140</v>
      </c>
      <c r="G69" s="7" t="str">
        <f t="shared" si="1"/>
        <v>{weigth: 'number'},</v>
      </c>
    </row>
    <row r="70" spans="1:7" s="5" customFormat="1" ht="18">
      <c r="A70" s="5">
        <v>141</v>
      </c>
      <c r="B70" s="5" t="s">
        <v>96</v>
      </c>
      <c r="C70" s="6" t="s">
        <v>179</v>
      </c>
      <c r="D70" s="6" t="s">
        <v>88</v>
      </c>
      <c r="E70" s="7" t="s">
        <v>212</v>
      </c>
      <c r="F70" s="7" t="s">
        <v>212</v>
      </c>
      <c r="G70" s="7" t="str">
        <f t="shared" si="1"/>
        <v>{is_shipped: 'boolean'},</v>
      </c>
    </row>
    <row r="71" spans="1:7" s="5" customFormat="1" ht="18">
      <c r="A71" s="5">
        <v>143</v>
      </c>
      <c r="B71" s="5" t="s">
        <v>96</v>
      </c>
      <c r="C71" s="6" t="s">
        <v>180</v>
      </c>
      <c r="D71" s="6" t="s">
        <v>89</v>
      </c>
      <c r="E71" s="7" t="s">
        <v>210</v>
      </c>
      <c r="F71" s="7" t="s">
        <v>210</v>
      </c>
      <c r="G71" s="7" t="str">
        <f t="shared" si="1"/>
        <v>{note_order: 'text'},</v>
      </c>
    </row>
    <row r="72" spans="1:7" s="5" customFormat="1" ht="18">
      <c r="A72" s="5">
        <v>145</v>
      </c>
      <c r="B72" s="5" t="s">
        <v>96</v>
      </c>
      <c r="C72" s="6" t="s">
        <v>181</v>
      </c>
      <c r="D72" s="6" t="s">
        <v>90</v>
      </c>
      <c r="E72" s="7" t="s">
        <v>210</v>
      </c>
      <c r="F72" s="7" t="s">
        <v>210</v>
      </c>
      <c r="G72" s="7" t="str">
        <f t="shared" si="1"/>
        <v>{note_supplier: 'text'},</v>
      </c>
    </row>
    <row r="73" spans="1:7" s="5" customFormat="1" ht="18">
      <c r="A73" s="5">
        <v>147</v>
      </c>
      <c r="B73" s="5" t="s">
        <v>96</v>
      </c>
      <c r="C73" s="6" t="s">
        <v>182</v>
      </c>
      <c r="D73" s="6" t="s">
        <v>91</v>
      </c>
      <c r="E73" s="7" t="s">
        <v>210</v>
      </c>
      <c r="F73" s="7" t="s">
        <v>210</v>
      </c>
      <c r="G73" s="7" t="str">
        <f t="shared" si="1"/>
        <v>{delivery_note: 'text'},</v>
      </c>
    </row>
    <row r="74" spans="1:7" s="5" customFormat="1" ht="18">
      <c r="A74" s="5">
        <v>149</v>
      </c>
      <c r="B74" s="5" t="s">
        <v>96</v>
      </c>
      <c r="C74" s="6" t="s">
        <v>183</v>
      </c>
      <c r="D74" s="6" t="s">
        <v>92</v>
      </c>
      <c r="E74" s="7" t="s">
        <v>210</v>
      </c>
      <c r="F74" s="7" t="s">
        <v>210</v>
      </c>
      <c r="G74" s="7" t="str">
        <f t="shared" si="1"/>
        <v>{city: 'text'},</v>
      </c>
    </row>
    <row r="75" spans="1:7" s="5" customFormat="1" ht="18">
      <c r="A75" s="5">
        <v>151</v>
      </c>
      <c r="B75" s="5" t="s">
        <v>96</v>
      </c>
      <c r="C75" s="6" t="s">
        <v>184</v>
      </c>
      <c r="D75" s="6" t="s">
        <v>93</v>
      </c>
      <c r="E75" s="7" t="s">
        <v>210</v>
      </c>
      <c r="F75" s="7" t="s">
        <v>210</v>
      </c>
      <c r="G75" s="7" t="str">
        <f t="shared" si="1"/>
        <v>{consignee_data: 'text'},</v>
      </c>
    </row>
    <row r="76" spans="1:7" s="5" customFormat="1" ht="18">
      <c r="A76" s="5">
        <v>153</v>
      </c>
      <c r="B76" s="5" t="s">
        <v>96</v>
      </c>
      <c r="C76" s="6" t="s">
        <v>162</v>
      </c>
      <c r="D76" s="6" t="s">
        <v>63</v>
      </c>
      <c r="E76" s="7" t="s">
        <v>212</v>
      </c>
      <c r="F76" s="7" t="s">
        <v>212</v>
      </c>
      <c r="G76" s="7" t="str">
        <f t="shared" si="1"/>
        <v>{is_cancelled: 'boolean'},</v>
      </c>
    </row>
    <row r="77" spans="1:7" s="5" customFormat="1" ht="18">
      <c r="A77" s="5">
        <v>155</v>
      </c>
      <c r="B77" s="5" t="s">
        <v>96</v>
      </c>
      <c r="C77" s="6" t="s">
        <v>185</v>
      </c>
      <c r="D77" s="6" t="s">
        <v>94</v>
      </c>
      <c r="E77" s="7" t="s">
        <v>211</v>
      </c>
      <c r="F77" s="7" t="s">
        <v>140</v>
      </c>
      <c r="G77" s="7" t="str">
        <f t="shared" si="1"/>
        <v>{payment_ratio: 'number'},</v>
      </c>
    </row>
    <row r="78" spans="1:7" s="5" customFormat="1" ht="18">
      <c r="A78" s="5">
        <v>157</v>
      </c>
      <c r="B78" s="5" t="s">
        <v>96</v>
      </c>
      <c r="C78" s="6" t="s">
        <v>186</v>
      </c>
      <c r="D78" s="6" t="s">
        <v>95</v>
      </c>
      <c r="E78" s="7" t="s">
        <v>210</v>
      </c>
      <c r="F78" s="7" t="s">
        <v>210</v>
      </c>
      <c r="G78" s="7" t="str">
        <f t="shared" si="1"/>
        <v>{consignee_phone: 'text'},</v>
      </c>
    </row>
    <row r="79" spans="1:7" s="5" customFormat="1" ht="18">
      <c r="A79" s="5">
        <v>159</v>
      </c>
      <c r="B79" s="5" t="s">
        <v>96</v>
      </c>
      <c r="C79" s="6" t="s">
        <v>143</v>
      </c>
      <c r="D79" s="6" t="s">
        <v>43</v>
      </c>
      <c r="E79" s="7" t="s">
        <v>210</v>
      </c>
      <c r="F79" s="7" t="s">
        <v>210</v>
      </c>
      <c r="G79" s="7" t="str">
        <f t="shared" si="1"/>
        <v>{address: 'text'},</v>
      </c>
    </row>
    <row r="80" spans="1:7" ht="18">
      <c r="A80">
        <v>161</v>
      </c>
      <c r="B80" t="s">
        <v>106</v>
      </c>
      <c r="C80" s="2" t="s">
        <v>126</v>
      </c>
      <c r="D80" s="2" t="s">
        <v>97</v>
      </c>
      <c r="E80" s="4" t="s">
        <v>209</v>
      </c>
      <c r="F80" s="4" t="s">
        <v>140</v>
      </c>
      <c r="G80" s="4" t="str">
        <f t="shared" si="1"/>
        <v>{id: 'number'},</v>
      </c>
    </row>
    <row r="81" spans="1:7" ht="18">
      <c r="A81">
        <v>163</v>
      </c>
      <c r="B81" t="s">
        <v>106</v>
      </c>
      <c r="C81" s="2" t="s">
        <v>187</v>
      </c>
      <c r="D81" s="2" t="s">
        <v>98</v>
      </c>
      <c r="E81" s="4" t="s">
        <v>210</v>
      </c>
      <c r="F81" s="4" t="s">
        <v>210</v>
      </c>
      <c r="G81" s="4" t="str">
        <f t="shared" si="1"/>
        <v>{full_name: 'text'},</v>
      </c>
    </row>
    <row r="82" spans="1:7" ht="18">
      <c r="A82">
        <v>165</v>
      </c>
      <c r="B82" t="s">
        <v>106</v>
      </c>
      <c r="C82" s="2" t="s">
        <v>127</v>
      </c>
      <c r="D82" s="2" t="s">
        <v>99</v>
      </c>
      <c r="E82" s="4" t="s">
        <v>210</v>
      </c>
      <c r="F82" s="4" t="s">
        <v>210</v>
      </c>
      <c r="G82" s="4" t="str">
        <f t="shared" si="1"/>
        <v>{name: 'text'},</v>
      </c>
    </row>
    <row r="83" spans="1:7" ht="18">
      <c r="A83">
        <v>167</v>
      </c>
      <c r="B83" t="s">
        <v>106</v>
      </c>
      <c r="C83" s="2" t="s">
        <v>188</v>
      </c>
      <c r="D83" s="2" t="s">
        <v>100</v>
      </c>
      <c r="E83" s="4" t="s">
        <v>210</v>
      </c>
      <c r="F83" s="4" t="s">
        <v>210</v>
      </c>
      <c r="G83" s="4" t="str">
        <f t="shared" si="1"/>
        <v>{gender: 'text'},</v>
      </c>
    </row>
    <row r="84" spans="1:7" ht="18">
      <c r="A84">
        <v>169</v>
      </c>
      <c r="B84" t="s">
        <v>106</v>
      </c>
      <c r="C84" s="2" t="s">
        <v>189</v>
      </c>
      <c r="D84" s="2" t="s">
        <v>101</v>
      </c>
      <c r="E84" s="4" t="s">
        <v>136</v>
      </c>
      <c r="F84" s="4" t="s">
        <v>210</v>
      </c>
      <c r="G84" s="4" t="str">
        <f t="shared" si="1"/>
        <v>{birthday: 'text'},</v>
      </c>
    </row>
    <row r="85" spans="1:7" ht="18">
      <c r="A85">
        <v>171</v>
      </c>
      <c r="B85" t="s">
        <v>106</v>
      </c>
      <c r="C85" s="2" t="s">
        <v>190</v>
      </c>
      <c r="D85" s="2" t="s">
        <v>102</v>
      </c>
      <c r="E85" s="4" t="s">
        <v>210</v>
      </c>
      <c r="F85" s="4" t="s">
        <v>210</v>
      </c>
      <c r="G85" s="4" t="str">
        <f t="shared" si="1"/>
        <v>{phone: 'text'},</v>
      </c>
    </row>
    <row r="86" spans="1:7" ht="18">
      <c r="A86">
        <v>173</v>
      </c>
      <c r="B86" t="s">
        <v>106</v>
      </c>
      <c r="C86" s="2" t="s">
        <v>149</v>
      </c>
      <c r="D86" s="2" t="s">
        <v>49</v>
      </c>
      <c r="E86" s="4" t="s">
        <v>210</v>
      </c>
      <c r="F86" s="4" t="s">
        <v>210</v>
      </c>
      <c r="G86" s="4" t="str">
        <f t="shared" si="1"/>
        <v>{email: 'text'},</v>
      </c>
    </row>
    <row r="87" spans="1:7" ht="18">
      <c r="A87">
        <v>175</v>
      </c>
      <c r="B87" t="s">
        <v>106</v>
      </c>
      <c r="C87" s="2" t="s">
        <v>191</v>
      </c>
      <c r="D87" s="2" t="s">
        <v>103</v>
      </c>
      <c r="E87" s="4" t="s">
        <v>210</v>
      </c>
      <c r="F87" s="4" t="s">
        <v>210</v>
      </c>
      <c r="G87" s="4" t="str">
        <f t="shared" si="1"/>
        <v>{passport: 'text'},</v>
      </c>
    </row>
    <row r="88" spans="1:7" ht="18">
      <c r="A88">
        <v>177</v>
      </c>
      <c r="B88" t="s">
        <v>106</v>
      </c>
      <c r="C88" s="2" t="s">
        <v>142</v>
      </c>
      <c r="D88" s="2" t="s">
        <v>42</v>
      </c>
      <c r="E88" s="4" t="s">
        <v>209</v>
      </c>
      <c r="F88" s="4" t="s">
        <v>140</v>
      </c>
      <c r="G88" s="4" t="str">
        <f t="shared" si="1"/>
        <v>{customer_id: 'number'},</v>
      </c>
    </row>
    <row r="89" spans="1:7" ht="18">
      <c r="A89">
        <v>179</v>
      </c>
      <c r="B89" t="s">
        <v>106</v>
      </c>
      <c r="C89" s="2" t="s">
        <v>168</v>
      </c>
      <c r="D89" s="2" t="s">
        <v>74</v>
      </c>
      <c r="E89" s="4" t="s">
        <v>209</v>
      </c>
      <c r="F89" s="4" t="s">
        <v>140</v>
      </c>
      <c r="G89" s="4" t="str">
        <f t="shared" si="1"/>
        <v>{firm_id: 'number'},</v>
      </c>
    </row>
    <row r="90" spans="1:7" ht="18">
      <c r="A90">
        <v>181</v>
      </c>
      <c r="B90" t="s">
        <v>106</v>
      </c>
      <c r="C90" s="2" t="s">
        <v>170</v>
      </c>
      <c r="D90" s="2" t="s">
        <v>76</v>
      </c>
      <c r="E90" s="4" t="s">
        <v>209</v>
      </c>
      <c r="F90" s="4" t="s">
        <v>140</v>
      </c>
      <c r="G90" s="4" t="str">
        <f t="shared" si="1"/>
        <v>{shop_id: 'number'},</v>
      </c>
    </row>
    <row r="91" spans="1:7" ht="18">
      <c r="A91">
        <v>183</v>
      </c>
      <c r="B91" t="s">
        <v>106</v>
      </c>
      <c r="C91" s="2" t="s">
        <v>192</v>
      </c>
      <c r="D91" s="2" t="s">
        <v>104</v>
      </c>
      <c r="E91" s="4" t="s">
        <v>210</v>
      </c>
      <c r="F91" s="4" t="s">
        <v>210</v>
      </c>
      <c r="G91" s="4" t="str">
        <f t="shared" si="1"/>
        <v>{surname: 'text'},</v>
      </c>
    </row>
    <row r="92" spans="1:7" ht="18">
      <c r="A92">
        <v>185</v>
      </c>
      <c r="B92" t="s">
        <v>106</v>
      </c>
      <c r="C92" s="2" t="s">
        <v>193</v>
      </c>
      <c r="D92" s="2" t="s">
        <v>105</v>
      </c>
      <c r="E92" s="4" t="s">
        <v>210</v>
      </c>
      <c r="F92" s="4" t="s">
        <v>210</v>
      </c>
      <c r="G92" s="4" t="str">
        <f t="shared" si="1"/>
        <v>{fio: 'text'},</v>
      </c>
    </row>
    <row r="93" spans="1:7" s="5" customFormat="1" ht="18">
      <c r="A93" s="5">
        <v>188</v>
      </c>
      <c r="B93" s="5" t="s">
        <v>119</v>
      </c>
      <c r="C93" s="6" t="s">
        <v>126</v>
      </c>
      <c r="D93" s="6" t="s">
        <v>107</v>
      </c>
      <c r="E93" s="7" t="s">
        <v>209</v>
      </c>
      <c r="F93" s="7" t="s">
        <v>140</v>
      </c>
      <c r="G93" s="7" t="str">
        <f t="shared" si="1"/>
        <v>{id: 'number'},</v>
      </c>
    </row>
    <row r="94" spans="1:7" s="5" customFormat="1" ht="18">
      <c r="A94" s="5">
        <v>190</v>
      </c>
      <c r="B94" s="5" t="s">
        <v>119</v>
      </c>
      <c r="C94" s="6" t="s">
        <v>127</v>
      </c>
      <c r="D94" s="6" t="s">
        <v>20</v>
      </c>
      <c r="E94" s="7" t="s">
        <v>210</v>
      </c>
      <c r="F94" s="7" t="s">
        <v>210</v>
      </c>
      <c r="G94" s="7" t="str">
        <f t="shared" si="1"/>
        <v>{name: 'text'},</v>
      </c>
    </row>
    <row r="95" spans="1:7" s="5" customFormat="1" ht="18">
      <c r="A95" s="5">
        <v>192</v>
      </c>
      <c r="B95" s="5" t="s">
        <v>119</v>
      </c>
      <c r="C95" s="6" t="s">
        <v>194</v>
      </c>
      <c r="D95" s="6" t="s">
        <v>108</v>
      </c>
      <c r="E95" s="7" t="s">
        <v>210</v>
      </c>
      <c r="F95" s="7" t="s">
        <v>210</v>
      </c>
      <c r="G95" s="7" t="str">
        <f t="shared" si="1"/>
        <v>{name_voice: 'text'},</v>
      </c>
    </row>
    <row r="96" spans="1:7" s="5" customFormat="1" ht="18">
      <c r="A96" s="5">
        <v>194</v>
      </c>
      <c r="B96" s="5" t="s">
        <v>119</v>
      </c>
      <c r="C96" s="6" t="s">
        <v>195</v>
      </c>
      <c r="D96" s="6" t="s">
        <v>109</v>
      </c>
      <c r="E96" s="7" t="s">
        <v>210</v>
      </c>
      <c r="F96" s="7" t="s">
        <v>210</v>
      </c>
      <c r="G96" s="7" t="str">
        <f t="shared" si="1"/>
        <v>{art: 'text'},</v>
      </c>
    </row>
    <row r="97" spans="1:7" s="5" customFormat="1" ht="18">
      <c r="A97" s="5">
        <v>196</v>
      </c>
      <c r="B97" s="5" t="s">
        <v>119</v>
      </c>
      <c r="C97" s="6" t="s">
        <v>196</v>
      </c>
      <c r="D97" s="6" t="s">
        <v>110</v>
      </c>
      <c r="E97" s="7" t="s">
        <v>209</v>
      </c>
      <c r="F97" s="7" t="s">
        <v>140</v>
      </c>
      <c r="G97" s="7" t="str">
        <f t="shared" si="1"/>
        <v>{category_id: 'number'},</v>
      </c>
    </row>
    <row r="98" spans="1:7" s="5" customFormat="1" ht="18">
      <c r="A98" s="5">
        <v>198</v>
      </c>
      <c r="B98" s="5" t="s">
        <v>119</v>
      </c>
      <c r="C98" s="6" t="s">
        <v>197</v>
      </c>
      <c r="D98" s="6" t="s">
        <v>111</v>
      </c>
      <c r="E98" s="7" t="s">
        <v>211</v>
      </c>
      <c r="F98" s="7" t="s">
        <v>140</v>
      </c>
      <c r="G98" s="7" t="str">
        <f t="shared" si="1"/>
        <v>{price_dealer: 'number'},</v>
      </c>
    </row>
    <row r="99" spans="1:7" s="5" customFormat="1" ht="18">
      <c r="A99" s="5">
        <v>200</v>
      </c>
      <c r="B99" s="5" t="s">
        <v>119</v>
      </c>
      <c r="C99" s="6" t="s">
        <v>198</v>
      </c>
      <c r="D99" s="6" t="s">
        <v>112</v>
      </c>
      <c r="E99" s="7" t="s">
        <v>211</v>
      </c>
      <c r="F99" s="7" t="s">
        <v>140</v>
      </c>
      <c r="G99" s="7" t="str">
        <f t="shared" si="1"/>
        <v>{price_opt: 'number'},</v>
      </c>
    </row>
    <row r="100" spans="1:7" s="5" customFormat="1" ht="18">
      <c r="A100" s="5">
        <v>202</v>
      </c>
      <c r="B100" s="5" t="s">
        <v>119</v>
      </c>
      <c r="C100" s="6" t="s">
        <v>199</v>
      </c>
      <c r="D100" s="6" t="s">
        <v>113</v>
      </c>
      <c r="E100" s="7" t="s">
        <v>211</v>
      </c>
      <c r="F100" s="7" t="s">
        <v>140</v>
      </c>
      <c r="G100" s="7" t="str">
        <f t="shared" si="1"/>
        <v>{price_retail: 'number'},</v>
      </c>
    </row>
    <row r="101" spans="1:7" s="5" customFormat="1" ht="18">
      <c r="A101" s="5">
        <v>204</v>
      </c>
      <c r="B101" s="5" t="s">
        <v>119</v>
      </c>
      <c r="C101" s="6" t="s">
        <v>200</v>
      </c>
      <c r="D101" s="6" t="s">
        <v>114</v>
      </c>
      <c r="E101" s="7" t="s">
        <v>211</v>
      </c>
      <c r="F101" s="7" t="s">
        <v>140</v>
      </c>
      <c r="G101" s="7" t="str">
        <f t="shared" si="1"/>
        <v>{height: 'number'},</v>
      </c>
    </row>
    <row r="102" spans="1:7" s="5" customFormat="1" ht="18">
      <c r="A102" s="5">
        <v>206</v>
      </c>
      <c r="B102" s="5" t="s">
        <v>119</v>
      </c>
      <c r="C102" s="6" t="s">
        <v>201</v>
      </c>
      <c r="D102" s="6" t="s">
        <v>115</v>
      </c>
      <c r="E102" s="7" t="s">
        <v>211</v>
      </c>
      <c r="F102" s="7" t="s">
        <v>140</v>
      </c>
      <c r="G102" s="7" t="str">
        <f t="shared" si="1"/>
        <v>{weight: 'number'},</v>
      </c>
    </row>
    <row r="103" spans="1:7" s="5" customFormat="1" ht="18">
      <c r="A103" s="5">
        <v>208</v>
      </c>
      <c r="B103" s="5" t="s">
        <v>119</v>
      </c>
      <c r="C103" s="6" t="s">
        <v>202</v>
      </c>
      <c r="D103" s="6" t="s">
        <v>116</v>
      </c>
      <c r="E103" s="7"/>
      <c r="F103" s="7"/>
      <c r="G103" s="7" t="str">
        <f t="shared" si="1"/>
        <v>{consist_of_ids: ''},</v>
      </c>
    </row>
    <row r="104" spans="1:7" s="5" customFormat="1" ht="18">
      <c r="A104" s="5">
        <v>210</v>
      </c>
      <c r="B104" s="5" t="s">
        <v>119</v>
      </c>
      <c r="C104" s="6" t="s">
        <v>203</v>
      </c>
      <c r="D104" s="6" t="s">
        <v>117</v>
      </c>
      <c r="E104" s="7" t="s">
        <v>209</v>
      </c>
      <c r="F104" s="7" t="s">
        <v>140</v>
      </c>
      <c r="G104" s="7" t="str">
        <f t="shared" si="1"/>
        <v>{provider_id: 'number'},</v>
      </c>
    </row>
    <row r="105" spans="1:7" s="5" customFormat="1" ht="18">
      <c r="A105" s="5">
        <v>212</v>
      </c>
      <c r="B105" s="5" t="s">
        <v>119</v>
      </c>
      <c r="C105" s="6" t="s">
        <v>204</v>
      </c>
      <c r="D105" s="6" t="s">
        <v>118</v>
      </c>
      <c r="E105" s="7" t="s">
        <v>212</v>
      </c>
      <c r="F105" s="7" t="s">
        <v>212</v>
      </c>
      <c r="G105" s="7" t="str">
        <f t="shared" si="1"/>
        <v>{is_on_sale: 'boolean'},</v>
      </c>
    </row>
    <row r="106" spans="1:7" ht="18">
      <c r="A106">
        <v>214</v>
      </c>
      <c r="B106" t="s">
        <v>121</v>
      </c>
      <c r="C106" s="2" t="s">
        <v>126</v>
      </c>
      <c r="D106" s="2" t="s">
        <v>120</v>
      </c>
      <c r="E106" s="4" t="s">
        <v>209</v>
      </c>
      <c r="F106" s="4" t="s">
        <v>140</v>
      </c>
      <c r="G106" s="4" t="str">
        <f t="shared" si="1"/>
        <v>{id: 'number'},</v>
      </c>
    </row>
    <row r="107" spans="1:7" ht="18">
      <c r="A107">
        <v>216</v>
      </c>
      <c r="B107" t="s">
        <v>121</v>
      </c>
      <c r="C107" s="2" t="s">
        <v>127</v>
      </c>
      <c r="D107" s="2" t="s">
        <v>20</v>
      </c>
      <c r="E107" s="4" t="s">
        <v>210</v>
      </c>
      <c r="F107" s="4" t="s">
        <v>210</v>
      </c>
      <c r="G107" s="4" t="str">
        <f t="shared" si="1"/>
        <v>{name: 'text'},</v>
      </c>
    </row>
    <row r="108" spans="1:7" ht="18">
      <c r="A108">
        <v>218</v>
      </c>
      <c r="B108" t="s">
        <v>121</v>
      </c>
      <c r="C108" s="2" t="s">
        <v>183</v>
      </c>
      <c r="D108" s="2" t="s">
        <v>92</v>
      </c>
      <c r="E108" s="4" t="s">
        <v>210</v>
      </c>
      <c r="F108" s="4" t="s">
        <v>210</v>
      </c>
      <c r="G108" s="4" t="str">
        <f t="shared" si="1"/>
        <v>{city: 'text'},</v>
      </c>
    </row>
    <row r="109" spans="1:7" ht="18">
      <c r="A109">
        <v>220</v>
      </c>
      <c r="B109" t="s">
        <v>121</v>
      </c>
      <c r="C109" s="2" t="s">
        <v>143</v>
      </c>
      <c r="D109" s="2" t="s">
        <v>43</v>
      </c>
      <c r="E109" s="4" t="s">
        <v>210</v>
      </c>
      <c r="F109" s="4" t="s">
        <v>210</v>
      </c>
      <c r="G109" s="4" t="str">
        <f t="shared" si="1"/>
        <v>{address: 'text'},</v>
      </c>
    </row>
    <row r="110" spans="1:7" ht="18">
      <c r="A110">
        <v>222</v>
      </c>
      <c r="B110" t="s">
        <v>121</v>
      </c>
      <c r="C110" s="2" t="s">
        <v>142</v>
      </c>
      <c r="D110" s="2" t="s">
        <v>73</v>
      </c>
      <c r="E110" s="4" t="s">
        <v>209</v>
      </c>
      <c r="F110" s="4" t="s">
        <v>140</v>
      </c>
      <c r="G110" s="4" t="str">
        <f t="shared" si="1"/>
        <v>{customer_id: 'number'},</v>
      </c>
    </row>
    <row r="111" spans="1:7" ht="18">
      <c r="A111">
        <v>224</v>
      </c>
      <c r="B111" t="s">
        <v>121</v>
      </c>
      <c r="C111" s="2" t="s">
        <v>149</v>
      </c>
      <c r="D111" s="2" t="s">
        <v>49</v>
      </c>
      <c r="E111" s="4" t="s">
        <v>210</v>
      </c>
      <c r="F111" s="4" t="s">
        <v>210</v>
      </c>
      <c r="G111" s="4" t="str">
        <f t="shared" si="1"/>
        <v>{email: 'text'},</v>
      </c>
    </row>
    <row r="112" spans="1:7" ht="18">
      <c r="A112">
        <v>226</v>
      </c>
      <c r="B112" t="s">
        <v>121</v>
      </c>
      <c r="C112" s="2" t="s">
        <v>175</v>
      </c>
      <c r="D112" s="2" t="s">
        <v>82</v>
      </c>
      <c r="E112" s="4" t="s">
        <v>210</v>
      </c>
      <c r="F112" s="4" t="s">
        <v>210</v>
      </c>
      <c r="G112" s="4" t="str">
        <f t="shared" si="1"/>
        <v>{consignee_name: 'text'},</v>
      </c>
    </row>
    <row r="113" spans="1:7" ht="18">
      <c r="A113">
        <v>228</v>
      </c>
      <c r="B113" t="s">
        <v>121</v>
      </c>
      <c r="C113" s="2" t="s">
        <v>186</v>
      </c>
      <c r="D113" s="2" t="s">
        <v>95</v>
      </c>
      <c r="E113" s="4" t="s">
        <v>210</v>
      </c>
      <c r="F113" s="4" t="s">
        <v>210</v>
      </c>
      <c r="G113" s="4" t="str">
        <f t="shared" si="1"/>
        <v>{consignee_phone: 'text'},</v>
      </c>
    </row>
    <row r="114" spans="1:7" ht="18">
      <c r="A114">
        <v>230</v>
      </c>
      <c r="B114" t="s">
        <v>121</v>
      </c>
      <c r="C114" s="2" t="s">
        <v>184</v>
      </c>
      <c r="D114" s="2" t="s">
        <v>93</v>
      </c>
      <c r="E114" s="4" t="s">
        <v>210</v>
      </c>
      <c r="F114" s="4" t="s">
        <v>210</v>
      </c>
      <c r="G114" s="4" t="str">
        <f t="shared" si="1"/>
        <v>{consignee_data: 'text'},</v>
      </c>
    </row>
    <row r="115" spans="1:7" ht="18">
      <c r="A115">
        <v>232</v>
      </c>
      <c r="B115" t="s">
        <v>121</v>
      </c>
      <c r="C115" s="2" t="s">
        <v>182</v>
      </c>
      <c r="D115" s="2" t="s">
        <v>91</v>
      </c>
      <c r="E115" s="4" t="s">
        <v>210</v>
      </c>
      <c r="F115" s="4" t="s">
        <v>210</v>
      </c>
      <c r="G115" s="4" t="str">
        <f t="shared" si="1"/>
        <v>{delivery_note: 'text'},</v>
      </c>
    </row>
    <row r="116" spans="1:7" ht="18">
      <c r="A116">
        <v>234</v>
      </c>
      <c r="B116" t="s">
        <v>121</v>
      </c>
      <c r="C116" s="2" t="s">
        <v>173</v>
      </c>
      <c r="D116" s="2" t="s">
        <v>80</v>
      </c>
      <c r="E116" s="4" t="s">
        <v>209</v>
      </c>
      <c r="F116" s="4" t="s">
        <v>140</v>
      </c>
      <c r="G116" s="4" t="str">
        <f t="shared" si="1"/>
        <v>{delivery_id: 'number'},</v>
      </c>
    </row>
  </sheetData>
  <autoFilter ref="A1:G116" xr:uid="{B3361005-91F5-DF49-8BD0-7DC88A71CCE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C1F73-89BE-7D4C-BD7D-E99F2668E622}">
  <dimension ref="A1"/>
  <sheetViews>
    <sheetView workbookViewId="0">
      <selection sqref="A1:A10"/>
    </sheetView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list of fields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2021-05-16T06:37:31Z</dcterms:created>
  <dcterms:modified xsi:type="dcterms:W3CDTF">2021-05-16T09:20:47Z</dcterms:modified>
</cp:coreProperties>
</file>