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e179c49009b1f/Recipe 레시피 레서피 요리/"/>
    </mc:Choice>
  </mc:AlternateContent>
  <xr:revisionPtr revIDLastSave="1263" documentId="13_ncr:1_{88B5CDC7-DE3A-41F4-815C-CBA8E6F29ABC}" xr6:coauthVersionLast="47" xr6:coauthVersionMax="47" xr10:uidLastSave="{20431005-2E6D-4DCB-AB8A-22C7F06B4395}"/>
  <bookViews>
    <workbookView xWindow="-120" yWindow="-120" windowWidth="29040" windowHeight="15840" tabRatio="159" xr2:uid="{7EE78F1C-4025-4D49-AFFC-3E2CA9C02164}"/>
  </bookViews>
  <sheets>
    <sheet name="Sheet1" sheetId="1" r:id="rId1"/>
  </sheets>
  <definedNames>
    <definedName name="_xlnm._FilterDatabase" localSheetId="0" hidden="1">Sheet1!$A$2:$O$2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N15" i="1"/>
  <c r="J16" i="1"/>
  <c r="K17" i="1"/>
  <c r="J8" i="1"/>
  <c r="N14" i="1"/>
  <c r="B14" i="1"/>
  <c r="B15" i="1" s="1"/>
  <c r="B16" i="1" s="1"/>
  <c r="B5" i="1"/>
  <c r="B6" i="1" s="1"/>
  <c r="B7" i="1" s="1"/>
  <c r="B8" i="1" s="1"/>
  <c r="B18" i="1"/>
  <c r="L16" i="1"/>
  <c r="L14" i="1"/>
  <c r="K10" i="1"/>
  <c r="K5" i="1"/>
  <c r="K13" i="1"/>
  <c r="K12" i="1"/>
  <c r="K11" i="1"/>
  <c r="K18" i="1"/>
  <c r="J10" i="1"/>
  <c r="J5" i="1"/>
  <c r="J13" i="1"/>
  <c r="J12" i="1"/>
  <c r="J11" i="1"/>
  <c r="K9" i="1"/>
  <c r="J9" i="1"/>
  <c r="J7" i="1"/>
  <c r="K4" i="1"/>
  <c r="J4" i="1"/>
  <c r="K3" i="1"/>
  <c r="J3" i="1"/>
  <c r="M9" i="1"/>
  <c r="B9" i="1" l="1"/>
  <c r="B10" i="1" s="1"/>
  <c r="B11" i="1" s="1"/>
  <c r="B12" i="1" s="1"/>
</calcChain>
</file>

<file path=xl/sharedStrings.xml><?xml version="1.0" encoding="utf-8"?>
<sst xmlns="http://schemas.openxmlformats.org/spreadsheetml/2006/main" count="71" uniqueCount="44">
  <si>
    <t>개</t>
    <phoneticPr fontId="1" type="noConversion"/>
  </si>
  <si>
    <t>T</t>
    <phoneticPr fontId="1" type="noConversion"/>
  </si>
  <si>
    <t>인분</t>
    <phoneticPr fontId="1" type="noConversion"/>
  </si>
  <si>
    <t>g</t>
    <phoneticPr fontId="1" type="noConversion"/>
  </si>
  <si>
    <t>메인
재료</t>
    <phoneticPr fontId="1" type="noConversion"/>
  </si>
  <si>
    <t>기타</t>
    <phoneticPr fontId="1" type="noConversion"/>
  </si>
  <si>
    <t>L</t>
    <phoneticPr fontId="1" type="noConversion"/>
  </si>
  <si>
    <t>원본</t>
    <phoneticPr fontId="1" type="noConversion"/>
  </si>
  <si>
    <t>양념</t>
    <phoneticPr fontId="1" type="noConversion"/>
  </si>
  <si>
    <t>재료, 도구</t>
    <phoneticPr fontId="1" type="noConversion"/>
  </si>
  <si>
    <t>분류</t>
    <phoneticPr fontId="1" type="noConversion"/>
  </si>
  <si>
    <t>조리 순서</t>
    <phoneticPr fontId="1" type="noConversion"/>
  </si>
  <si>
    <t>꺼내는 순서</t>
    <phoneticPr fontId="1" type="noConversion"/>
  </si>
  <si>
    <t>컵/줌</t>
    <phoneticPr fontId="1" type="noConversion"/>
  </si>
  <si>
    <t>내 입맛에 맞게 수정함</t>
    <phoneticPr fontId="1" type="noConversion"/>
  </si>
  <si>
    <t>대파</t>
  </si>
  <si>
    <t>윗쪽 수납장</t>
    <phoneticPr fontId="1" type="noConversion"/>
  </si>
  <si>
    <t>아래쪽 수납장</t>
    <phoneticPr fontId="1" type="noConversion"/>
  </si>
  <si>
    <t>냉장실</t>
    <phoneticPr fontId="1" type="noConversion"/>
  </si>
  <si>
    <t>냉동실</t>
    <phoneticPr fontId="1" type="noConversion"/>
  </si>
  <si>
    <t>설탕</t>
    <phoneticPr fontId="1" type="noConversion"/>
  </si>
  <si>
    <t>후추가루</t>
    <phoneticPr fontId="1" type="noConversion"/>
  </si>
  <si>
    <t>고추장</t>
    <phoneticPr fontId="1" type="noConversion"/>
  </si>
  <si>
    <t>고춧가루</t>
    <phoneticPr fontId="1" type="noConversion"/>
  </si>
  <si>
    <t xml:space="preserve">다진 마늘 </t>
    <phoneticPr fontId="1" type="noConversion"/>
  </si>
  <si>
    <t xml:space="preserve">맛술(미림) </t>
    <phoneticPr fontId="1" type="noConversion"/>
  </si>
  <si>
    <t>들기름</t>
    <phoneticPr fontId="1" type="noConversion"/>
  </si>
  <si>
    <t xml:space="preserve">신김치(묵은지) </t>
    <phoneticPr fontId="1" type="noConversion"/>
  </si>
  <si>
    <t xml:space="preserve">양파 </t>
    <phoneticPr fontId="1" type="noConversion"/>
  </si>
  <si>
    <t xml:space="preserve">청양고추 </t>
    <phoneticPr fontId="1" type="noConversion"/>
  </si>
  <si>
    <t>주걱</t>
    <phoneticPr fontId="1" type="noConversion"/>
  </si>
  <si>
    <t>프라이팬</t>
    <phoneticPr fontId="1" type="noConversion"/>
  </si>
  <si>
    <t>양조간장 (진간장)</t>
    <phoneticPr fontId="1" type="noConversion"/>
  </si>
  <si>
    <t>식초 (묵은지 없을 경우)</t>
    <phoneticPr fontId="1" type="noConversion"/>
  </si>
  <si>
    <t>물</t>
    <phoneticPr fontId="1" type="noConversion"/>
  </si>
  <si>
    <t>고기 구을때 탈까봐</t>
    <phoneticPr fontId="1" type="noConversion"/>
  </si>
  <si>
    <t>숟가락</t>
    <phoneticPr fontId="1" type="noConversion"/>
  </si>
  <si>
    <t>통깨</t>
    <phoneticPr fontId="1" type="noConversion"/>
  </si>
  <si>
    <t>물엿 (없으면 올리고당)</t>
    <phoneticPr fontId="1" type="noConversion"/>
  </si>
  <si>
    <t>돼지고기 목살
(또는 앞다리/뒷다리살)</t>
    <phoneticPr fontId="1" type="noConversion"/>
  </si>
  <si>
    <t>큰 반찬통</t>
    <phoneticPr fontId="1" type="noConversion"/>
  </si>
  <si>
    <t>저울</t>
    <phoneticPr fontId="1" type="noConversion"/>
  </si>
  <si>
    <t>4꼬집</t>
    <phoneticPr fontId="1" type="noConversion"/>
  </si>
  <si>
    <t>비닐장갑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</si>
</sst>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6" fillId="0" borderId="0" xfId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chnArCaEp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C1DA-8F86-4298-8F78-AC4716BB9A49}">
  <dimension ref="A1:Q32"/>
  <sheetViews>
    <sheetView showGridLines="0" tabSelected="1" zoomScale="145" zoomScaleNormal="145" workbookViewId="0">
      <pane xSplit="4" ySplit="2" topLeftCell="E10" activePane="bottomRight" state="frozen"/>
      <selection pane="topRight" activeCell="D1" sqref="D1"/>
      <selection pane="bottomLeft" activeCell="A4" sqref="A4"/>
      <selection pane="bottomRight" activeCell="L22" sqref="L22"/>
    </sheetView>
  </sheetViews>
  <sheetFormatPr defaultColWidth="9" defaultRowHeight="16.5"/>
  <cols>
    <col min="1" max="1" width="6.5" style="3" customWidth="1"/>
    <col min="2" max="2" width="5.75" style="3" customWidth="1"/>
    <col min="3" max="3" width="5.25" style="3" customWidth="1"/>
    <col min="4" max="4" width="18.375" style="11" bestFit="1" customWidth="1"/>
    <col min="5" max="6" width="6.5" style="2" bestFit="1" customWidth="1"/>
    <col min="7" max="7" width="7.125" style="2" bestFit="1" customWidth="1"/>
    <col min="8" max="8" width="6.375" style="2" bestFit="1" customWidth="1"/>
    <col min="9" max="9" width="9.5" style="2" bestFit="1" customWidth="1"/>
    <col min="10" max="11" width="6.5" style="2" bestFit="1" customWidth="1"/>
    <col min="12" max="12" width="7.125" style="2" bestFit="1" customWidth="1"/>
    <col min="13" max="13" width="6.375" style="2" bestFit="1" customWidth="1"/>
    <col min="14" max="14" width="9.5" style="2" bestFit="1" customWidth="1"/>
    <col min="15" max="15" width="8.5" style="4" bestFit="1" customWidth="1"/>
    <col min="16" max="16" width="6.5" style="17" customWidth="1"/>
    <col min="17" max="17" width="6.5" style="6" customWidth="1"/>
    <col min="18" max="19" width="7.125" style="1" bestFit="1" customWidth="1"/>
    <col min="20" max="16384" width="9" style="1"/>
  </cols>
  <sheetData>
    <row r="1" spans="1:17">
      <c r="A1" s="39" t="s">
        <v>7</v>
      </c>
      <c r="B1" s="38" t="s">
        <v>14</v>
      </c>
      <c r="C1" s="9"/>
      <c r="D1" s="10"/>
      <c r="E1" s="8">
        <v>4</v>
      </c>
      <c r="F1" s="8" t="s">
        <v>2</v>
      </c>
      <c r="G1" s="8"/>
      <c r="H1" s="8"/>
      <c r="I1" s="8"/>
      <c r="J1" s="8">
        <v>3.3</v>
      </c>
      <c r="K1" s="8" t="s">
        <v>2</v>
      </c>
      <c r="L1" s="7"/>
      <c r="M1" s="7"/>
      <c r="N1" s="8"/>
    </row>
    <row r="2" spans="1:17" s="5" customFormat="1" ht="27">
      <c r="A2" s="20" t="s">
        <v>10</v>
      </c>
      <c r="B2" s="21" t="s">
        <v>12</v>
      </c>
      <c r="C2" s="21" t="s">
        <v>11</v>
      </c>
      <c r="D2" s="20" t="s">
        <v>9</v>
      </c>
      <c r="E2" s="20" t="s">
        <v>1</v>
      </c>
      <c r="F2" s="20" t="s">
        <v>3</v>
      </c>
      <c r="G2" s="20" t="s">
        <v>0</v>
      </c>
      <c r="H2" s="20" t="s">
        <v>6</v>
      </c>
      <c r="I2" s="36" t="s">
        <v>13</v>
      </c>
      <c r="J2" s="37" t="s">
        <v>1</v>
      </c>
      <c r="K2" s="20" t="s">
        <v>3</v>
      </c>
      <c r="L2" s="20" t="s">
        <v>0</v>
      </c>
      <c r="M2" s="20" t="s">
        <v>6</v>
      </c>
      <c r="N2" s="36" t="s">
        <v>13</v>
      </c>
      <c r="O2" s="22" t="s">
        <v>5</v>
      </c>
      <c r="P2" s="18"/>
      <c r="Q2" s="16"/>
    </row>
    <row r="3" spans="1:17">
      <c r="A3" s="31" t="s">
        <v>8</v>
      </c>
      <c r="B3" s="23">
        <v>1.3</v>
      </c>
      <c r="C3" s="23"/>
      <c r="D3" s="25" t="s">
        <v>20</v>
      </c>
      <c r="E3" s="26">
        <v>1.5</v>
      </c>
      <c r="F3" s="40">
        <v>22</v>
      </c>
      <c r="G3" s="26"/>
      <c r="H3" s="26"/>
      <c r="I3" s="49"/>
      <c r="J3" s="26">
        <f>E3*($J$1/$E$1)</f>
        <v>1.2374999999999998</v>
      </c>
      <c r="K3" s="40">
        <f>F3*($J$1/$E$1)</f>
        <v>18.149999999999999</v>
      </c>
      <c r="L3" s="43"/>
      <c r="M3" s="26"/>
      <c r="N3" s="26"/>
      <c r="O3" s="27"/>
    </row>
    <row r="4" spans="1:17">
      <c r="A4" s="31" t="s">
        <v>8</v>
      </c>
      <c r="B4" s="23">
        <v>2.1</v>
      </c>
      <c r="C4" s="23"/>
      <c r="D4" s="33" t="s">
        <v>32</v>
      </c>
      <c r="E4" s="26">
        <v>3</v>
      </c>
      <c r="F4" s="40">
        <v>30</v>
      </c>
      <c r="G4" s="31"/>
      <c r="H4" s="31"/>
      <c r="I4" s="49"/>
      <c r="J4" s="26">
        <f>E4*($J$1/$E$1)</f>
        <v>2.4749999999999996</v>
      </c>
      <c r="K4" s="40">
        <f>F4*($J$1/$E$1)</f>
        <v>24.75</v>
      </c>
      <c r="L4" s="42"/>
      <c r="M4" s="31"/>
      <c r="N4" s="31"/>
      <c r="O4" s="24"/>
    </row>
    <row r="5" spans="1:17">
      <c r="A5" s="31" t="s">
        <v>8</v>
      </c>
      <c r="B5" s="31">
        <f>B4+0.1</f>
        <v>2.2000000000000002</v>
      </c>
      <c r="C5" s="31"/>
      <c r="D5" s="32" t="s">
        <v>38</v>
      </c>
      <c r="E5" s="26">
        <v>2</v>
      </c>
      <c r="F5" s="40">
        <v>30</v>
      </c>
      <c r="G5" s="26"/>
      <c r="H5" s="26"/>
      <c r="I5" s="49"/>
      <c r="J5" s="26">
        <f>E5*($J$1/$E$1)</f>
        <v>1.65</v>
      </c>
      <c r="K5" s="40">
        <f>F5*($J$1/$E$1)</f>
        <v>24.75</v>
      </c>
      <c r="L5" s="43"/>
      <c r="M5" s="26"/>
      <c r="N5" s="26"/>
      <c r="O5" s="27"/>
    </row>
    <row r="6" spans="1:17">
      <c r="A6" s="31" t="s">
        <v>8</v>
      </c>
      <c r="B6" s="31">
        <f>B5+0.1</f>
        <v>2.3000000000000003</v>
      </c>
      <c r="C6" s="23"/>
      <c r="D6" s="32" t="s">
        <v>37</v>
      </c>
      <c r="E6" s="28">
        <v>1</v>
      </c>
      <c r="F6" s="40"/>
      <c r="G6" s="26"/>
      <c r="H6" s="26"/>
      <c r="I6" s="49"/>
      <c r="J6" s="26">
        <f>E6*($J$1/$E$1)</f>
        <v>0.82499999999999996</v>
      </c>
      <c r="K6" s="40"/>
      <c r="L6" s="43"/>
      <c r="M6" s="26"/>
      <c r="N6" s="26"/>
      <c r="O6" s="27"/>
    </row>
    <row r="7" spans="1:17">
      <c r="A7" s="31" t="s">
        <v>8</v>
      </c>
      <c r="B7" s="31">
        <f>B6+0.1</f>
        <v>2.4000000000000004</v>
      </c>
      <c r="C7" s="23"/>
      <c r="D7" s="32" t="s">
        <v>21</v>
      </c>
      <c r="E7" s="26">
        <v>0.25</v>
      </c>
      <c r="F7" s="40"/>
      <c r="G7" s="26"/>
      <c r="H7" s="26"/>
      <c r="I7" s="49"/>
      <c r="J7" s="26">
        <f>E7*($J$1/$E$1)</f>
        <v>0.20624999999999999</v>
      </c>
      <c r="K7" s="40"/>
      <c r="L7" s="43"/>
      <c r="M7" s="26"/>
      <c r="N7" s="26"/>
      <c r="O7" s="27" t="s">
        <v>42</v>
      </c>
    </row>
    <row r="8" spans="1:17">
      <c r="A8" s="31" t="s">
        <v>8</v>
      </c>
      <c r="B8" s="31">
        <f>B7+0.1</f>
        <v>2.5000000000000004</v>
      </c>
      <c r="C8" s="23"/>
      <c r="D8" s="32" t="s">
        <v>33</v>
      </c>
      <c r="E8" s="26">
        <v>1</v>
      </c>
      <c r="F8" s="40"/>
      <c r="G8" s="26"/>
      <c r="H8" s="26"/>
      <c r="I8" s="49"/>
      <c r="J8" s="26">
        <f>E8*($J$1/$E$1)</f>
        <v>0.82499999999999996</v>
      </c>
      <c r="K8" s="40"/>
      <c r="L8" s="43"/>
      <c r="M8" s="26"/>
      <c r="N8" s="26"/>
      <c r="O8" s="27"/>
    </row>
    <row r="9" spans="1:17">
      <c r="A9" s="31" t="s">
        <v>8</v>
      </c>
      <c r="B9" s="23">
        <f>B8+0.1</f>
        <v>2.6000000000000005</v>
      </c>
      <c r="C9" s="23"/>
      <c r="D9" s="34" t="s">
        <v>22</v>
      </c>
      <c r="E9" s="28">
        <v>4</v>
      </c>
      <c r="F9" s="40">
        <v>100</v>
      </c>
      <c r="G9" s="26"/>
      <c r="H9" s="26">
        <v>1</v>
      </c>
      <c r="I9" s="49"/>
      <c r="J9" s="26">
        <f>E9*($J$1/$E$1)</f>
        <v>3.3</v>
      </c>
      <c r="K9" s="40">
        <f>F9*($J$1/$E$1)</f>
        <v>82.5</v>
      </c>
      <c r="L9" s="43"/>
      <c r="M9" s="26">
        <f>H9*($J$1/$E$1)</f>
        <v>0.82499999999999996</v>
      </c>
      <c r="N9" s="26"/>
      <c r="O9" s="27"/>
    </row>
    <row r="10" spans="1:17">
      <c r="A10" s="31" t="s">
        <v>8</v>
      </c>
      <c r="B10" s="23">
        <f>B9+0.1</f>
        <v>2.7000000000000006</v>
      </c>
      <c r="C10" s="23"/>
      <c r="D10" s="34" t="s">
        <v>23</v>
      </c>
      <c r="E10" s="28">
        <v>3</v>
      </c>
      <c r="F10" s="40">
        <v>20</v>
      </c>
      <c r="G10" s="29"/>
      <c r="H10" s="29"/>
      <c r="I10" s="50"/>
      <c r="J10" s="26">
        <f>E10*($J$1/$E$1)</f>
        <v>2.4749999999999996</v>
      </c>
      <c r="K10" s="40">
        <f>F10*($J$1/$E$1)</f>
        <v>16.5</v>
      </c>
      <c r="L10" s="44"/>
      <c r="M10" s="29"/>
      <c r="N10" s="29"/>
      <c r="O10" s="30"/>
    </row>
    <row r="11" spans="1:17">
      <c r="A11" s="31" t="s">
        <v>8</v>
      </c>
      <c r="B11" s="23">
        <f>B10+0.1</f>
        <v>2.8000000000000007</v>
      </c>
      <c r="C11" s="23"/>
      <c r="D11" s="46" t="s">
        <v>26</v>
      </c>
      <c r="E11" s="26">
        <v>1</v>
      </c>
      <c r="F11" s="40">
        <v>4</v>
      </c>
      <c r="G11" s="31"/>
      <c r="H11" s="31"/>
      <c r="I11" s="49"/>
      <c r="J11" s="26">
        <f>E11*($J$1/$E$1)</f>
        <v>0.82499999999999996</v>
      </c>
      <c r="K11" s="40">
        <f>F11*($J$1/$E$1)</f>
        <v>3.3</v>
      </c>
      <c r="L11" s="42"/>
      <c r="M11" s="31"/>
      <c r="N11" s="31"/>
      <c r="O11" s="24"/>
    </row>
    <row r="12" spans="1:17">
      <c r="A12" s="31" t="s">
        <v>8</v>
      </c>
      <c r="B12" s="23">
        <f>B11+0.1</f>
        <v>2.9000000000000008</v>
      </c>
      <c r="C12" s="23"/>
      <c r="D12" s="46" t="s">
        <v>25</v>
      </c>
      <c r="E12" s="26">
        <v>5</v>
      </c>
      <c r="F12" s="40">
        <v>50</v>
      </c>
      <c r="G12" s="31"/>
      <c r="H12" s="31"/>
      <c r="I12" s="49"/>
      <c r="J12" s="26">
        <f>E12*($J$1/$E$1)</f>
        <v>4.125</v>
      </c>
      <c r="K12" s="40">
        <f>F12*($J$1/$E$1)</f>
        <v>41.25</v>
      </c>
      <c r="L12" s="42"/>
      <c r="M12" s="31"/>
      <c r="N12" s="31"/>
      <c r="O12" s="24"/>
    </row>
    <row r="13" spans="1:17" s="5" customFormat="1">
      <c r="A13" s="31" t="s">
        <v>8</v>
      </c>
      <c r="B13" s="31">
        <v>5.0999999999999996</v>
      </c>
      <c r="C13" s="23"/>
      <c r="D13" s="35" t="s">
        <v>24</v>
      </c>
      <c r="E13" s="26">
        <v>2</v>
      </c>
      <c r="F13" s="40">
        <v>44</v>
      </c>
      <c r="G13" s="31"/>
      <c r="H13" s="31"/>
      <c r="I13" s="49"/>
      <c r="J13" s="26">
        <f>E13*($J$1/$E$1)</f>
        <v>1.65</v>
      </c>
      <c r="K13" s="40">
        <f>F13*($J$1/$E$1)</f>
        <v>36.299999999999997</v>
      </c>
      <c r="L13" s="42"/>
      <c r="M13" s="31"/>
      <c r="N13" s="31"/>
      <c r="O13" s="24"/>
      <c r="P13" s="18"/>
      <c r="Q13" s="16"/>
    </row>
    <row r="14" spans="1:17">
      <c r="A14" s="31" t="s">
        <v>8</v>
      </c>
      <c r="B14" s="23">
        <f>B13+0.1</f>
        <v>5.1999999999999993</v>
      </c>
      <c r="C14" s="23"/>
      <c r="D14" s="35" t="s">
        <v>28</v>
      </c>
      <c r="E14" s="26"/>
      <c r="F14" s="40"/>
      <c r="G14" s="31">
        <v>0.5</v>
      </c>
      <c r="H14" s="31"/>
      <c r="I14" s="26">
        <v>1</v>
      </c>
      <c r="J14" s="31"/>
      <c r="K14" s="40"/>
      <c r="L14" s="43">
        <f>G14*($J$1/$E$1)</f>
        <v>0.41249999999999998</v>
      </c>
      <c r="M14" s="31"/>
      <c r="N14" s="26">
        <f>I14*($J$1/$E$1)</f>
        <v>0.82499999999999996</v>
      </c>
      <c r="O14" s="24"/>
    </row>
    <row r="15" spans="1:17">
      <c r="A15" s="31" t="s">
        <v>8</v>
      </c>
      <c r="B15" s="23">
        <f>B14+0.1</f>
        <v>5.2999999999999989</v>
      </c>
      <c r="C15" s="23"/>
      <c r="D15" s="35" t="s">
        <v>15</v>
      </c>
      <c r="E15" s="26"/>
      <c r="F15" s="40"/>
      <c r="G15" s="31"/>
      <c r="H15" s="31"/>
      <c r="I15" s="26">
        <v>1</v>
      </c>
      <c r="J15" s="31"/>
      <c r="K15" s="40"/>
      <c r="L15" s="42"/>
      <c r="M15" s="31"/>
      <c r="N15" s="26">
        <f>I15*($J$1/$E$1)</f>
        <v>0.82499999999999996</v>
      </c>
      <c r="O15" s="24"/>
    </row>
    <row r="16" spans="1:17" s="5" customFormat="1">
      <c r="A16" s="31" t="s">
        <v>8</v>
      </c>
      <c r="B16" s="23">
        <f>B15+0.1</f>
        <v>5.3999999999999986</v>
      </c>
      <c r="C16" s="23"/>
      <c r="D16" s="35" t="s">
        <v>29</v>
      </c>
      <c r="E16" s="26">
        <v>1</v>
      </c>
      <c r="F16" s="40"/>
      <c r="G16" s="26">
        <v>2</v>
      </c>
      <c r="H16" s="31"/>
      <c r="I16" s="49"/>
      <c r="J16" s="26">
        <f>E16*($J$1/$E$1)</f>
        <v>0.82499999999999996</v>
      </c>
      <c r="K16" s="40"/>
      <c r="L16" s="43">
        <f>G16*($J$1/$E$1)</f>
        <v>1.65</v>
      </c>
      <c r="M16" s="31"/>
      <c r="N16" s="31"/>
      <c r="O16" s="24"/>
      <c r="P16" s="18"/>
      <c r="Q16" s="16"/>
    </row>
    <row r="17" spans="1:17" s="5" customFormat="1" ht="27">
      <c r="A17" s="23" t="s">
        <v>4</v>
      </c>
      <c r="B17" s="23">
        <v>4.0999999999999996</v>
      </c>
      <c r="C17" s="23"/>
      <c r="D17" s="48" t="s">
        <v>39</v>
      </c>
      <c r="E17" s="26"/>
      <c r="F17" s="40">
        <v>600</v>
      </c>
      <c r="G17" s="31"/>
      <c r="H17" s="31"/>
      <c r="I17" s="49"/>
      <c r="J17" s="26"/>
      <c r="K17" s="40">
        <f>F17*($J$1/$E$1)</f>
        <v>495</v>
      </c>
      <c r="L17" s="42"/>
      <c r="M17" s="31"/>
      <c r="N17" s="31"/>
      <c r="O17" s="24"/>
      <c r="P17" s="18"/>
      <c r="Q17" s="16"/>
    </row>
    <row r="18" spans="1:17" ht="27">
      <c r="A18" s="23" t="s">
        <v>4</v>
      </c>
      <c r="B18" s="23">
        <f>B17+0.1</f>
        <v>4.1999999999999993</v>
      </c>
      <c r="C18" s="23"/>
      <c r="D18" s="46" t="s">
        <v>27</v>
      </c>
      <c r="E18" s="31"/>
      <c r="F18" s="40">
        <v>200</v>
      </c>
      <c r="G18" s="31"/>
      <c r="H18" s="31"/>
      <c r="I18" s="49"/>
      <c r="J18" s="31"/>
      <c r="K18" s="40">
        <f>F18*($J$1/$E$1)</f>
        <v>165</v>
      </c>
      <c r="L18" s="42"/>
      <c r="M18" s="31"/>
      <c r="N18" s="31"/>
      <c r="O18" s="24"/>
    </row>
    <row r="19" spans="1:17">
      <c r="A19" s="23" t="s">
        <v>5</v>
      </c>
      <c r="B19" s="31">
        <v>1.1000000000000001</v>
      </c>
      <c r="C19" s="31"/>
      <c r="D19" s="25" t="s">
        <v>36</v>
      </c>
      <c r="E19" s="26"/>
      <c r="F19" s="40"/>
      <c r="G19" s="26"/>
      <c r="H19" s="26"/>
      <c r="I19" s="49"/>
      <c r="J19" s="26"/>
      <c r="K19" s="40"/>
      <c r="L19" s="43"/>
      <c r="M19" s="26"/>
      <c r="N19" s="26"/>
      <c r="O19" s="27"/>
    </row>
    <row r="20" spans="1:17">
      <c r="A20" s="23" t="s">
        <v>5</v>
      </c>
      <c r="B20" s="31">
        <v>1.1000000000000001</v>
      </c>
      <c r="C20" s="31"/>
      <c r="D20" s="25" t="s">
        <v>43</v>
      </c>
      <c r="E20" s="26"/>
      <c r="F20" s="40"/>
      <c r="G20" s="26">
        <v>1</v>
      </c>
      <c r="H20" s="26"/>
      <c r="I20" s="49"/>
      <c r="J20" s="26"/>
      <c r="K20" s="40"/>
      <c r="L20" s="43"/>
      <c r="M20" s="26"/>
      <c r="N20" s="26"/>
      <c r="O20" s="27"/>
    </row>
    <row r="21" spans="1:17">
      <c r="A21" s="23" t="s">
        <v>5</v>
      </c>
      <c r="B21" s="23">
        <v>1.2</v>
      </c>
      <c r="C21" s="23"/>
      <c r="D21" s="25" t="s">
        <v>40</v>
      </c>
      <c r="E21" s="26"/>
      <c r="F21" s="40"/>
      <c r="G21" s="26"/>
      <c r="H21" s="26"/>
      <c r="I21" s="49"/>
      <c r="J21" s="26"/>
      <c r="K21" s="40"/>
      <c r="L21" s="43"/>
      <c r="M21" s="26"/>
      <c r="N21" s="26"/>
      <c r="O21" s="27"/>
    </row>
    <row r="22" spans="1:17" ht="19.5">
      <c r="A22" s="23" t="s">
        <v>5</v>
      </c>
      <c r="B22" s="23">
        <v>1.4</v>
      </c>
      <c r="C22" s="23"/>
      <c r="D22" s="25" t="s">
        <v>34</v>
      </c>
      <c r="E22" s="26"/>
      <c r="F22" s="40"/>
      <c r="G22" s="26"/>
      <c r="H22" s="26"/>
      <c r="I22" s="49"/>
      <c r="J22" s="26"/>
      <c r="K22" s="40"/>
      <c r="L22" s="43"/>
      <c r="M22" s="26"/>
      <c r="N22" s="26"/>
      <c r="O22" s="27" t="s">
        <v>35</v>
      </c>
    </row>
    <row r="23" spans="1:17">
      <c r="A23" s="23" t="s">
        <v>5</v>
      </c>
      <c r="B23" s="23">
        <v>1.5</v>
      </c>
      <c r="C23" s="23"/>
      <c r="D23" s="33" t="s">
        <v>41</v>
      </c>
      <c r="E23" s="26"/>
      <c r="F23" s="40"/>
      <c r="G23" s="26"/>
      <c r="H23" s="26"/>
      <c r="I23" s="49"/>
      <c r="J23" s="26"/>
      <c r="K23" s="40"/>
      <c r="L23" s="43"/>
      <c r="M23" s="26"/>
      <c r="N23" s="26"/>
      <c r="O23" s="27"/>
    </row>
    <row r="24" spans="1:17" s="6" customFormat="1">
      <c r="A24" s="23" t="s">
        <v>5</v>
      </c>
      <c r="B24" s="23">
        <v>3.1</v>
      </c>
      <c r="C24" s="23"/>
      <c r="D24" s="47" t="s">
        <v>31</v>
      </c>
      <c r="E24" s="26"/>
      <c r="F24" s="40"/>
      <c r="G24" s="26"/>
      <c r="H24" s="26"/>
      <c r="I24" s="49"/>
      <c r="J24" s="26"/>
      <c r="K24" s="40"/>
      <c r="L24" s="43"/>
      <c r="M24" s="26"/>
      <c r="N24" s="26"/>
      <c r="O24" s="27"/>
      <c r="P24" s="19"/>
    </row>
    <row r="25" spans="1:17" s="6" customFormat="1">
      <c r="A25" s="23" t="s">
        <v>5</v>
      </c>
      <c r="B25" s="31">
        <v>3.2</v>
      </c>
      <c r="C25" s="31"/>
      <c r="D25" s="47" t="s">
        <v>30</v>
      </c>
      <c r="E25" s="26"/>
      <c r="F25" s="40"/>
      <c r="G25" s="26"/>
      <c r="H25" s="26"/>
      <c r="I25" s="49"/>
      <c r="J25" s="26"/>
      <c r="K25" s="40"/>
      <c r="L25" s="43"/>
      <c r="M25" s="26"/>
      <c r="N25" s="26"/>
      <c r="O25" s="27"/>
      <c r="P25" s="19"/>
    </row>
    <row r="26" spans="1:17" s="6" customFormat="1">
      <c r="A26" s="31"/>
      <c r="B26" s="23"/>
      <c r="C26" s="31"/>
      <c r="D26" s="45"/>
      <c r="E26" s="26"/>
      <c r="F26" s="40"/>
      <c r="G26" s="26"/>
      <c r="H26" s="26"/>
      <c r="I26" s="49"/>
      <c r="J26" s="26"/>
      <c r="K26" s="40"/>
      <c r="L26" s="43"/>
      <c r="M26" s="26"/>
      <c r="N26" s="26"/>
      <c r="O26" s="27"/>
      <c r="P26" s="19"/>
    </row>
    <row r="27" spans="1:17" s="6" customFormat="1">
      <c r="A27" s="31"/>
      <c r="B27" s="23"/>
      <c r="C27" s="31"/>
      <c r="D27" s="45"/>
      <c r="E27" s="26"/>
      <c r="F27" s="40"/>
      <c r="G27" s="26"/>
      <c r="H27" s="26"/>
      <c r="I27" s="49"/>
      <c r="J27" s="26"/>
      <c r="K27" s="40"/>
      <c r="L27" s="43"/>
      <c r="M27" s="26"/>
      <c r="N27" s="26"/>
      <c r="O27" s="27"/>
      <c r="P27" s="19"/>
    </row>
    <row r="28" spans="1:17">
      <c r="F28" s="41"/>
    </row>
    <row r="29" spans="1:17">
      <c r="D29" s="12" t="s">
        <v>16</v>
      </c>
    </row>
    <row r="30" spans="1:17">
      <c r="D30" s="13" t="s">
        <v>17</v>
      </c>
    </row>
    <row r="31" spans="1:17">
      <c r="D31" s="14" t="s">
        <v>18</v>
      </c>
    </row>
    <row r="32" spans="1:17">
      <c r="D32" s="15" t="s">
        <v>19</v>
      </c>
    </row>
  </sheetData>
  <autoFilter ref="A2:O2" xr:uid="{7B04C1DA-8F86-4298-8F78-AC4716BB9A49}">
    <sortState xmlns:xlrd2="http://schemas.microsoft.com/office/spreadsheetml/2017/richdata2" ref="A3:O24">
      <sortCondition descending="1" ref="A2"/>
    </sortState>
  </autoFilter>
  <phoneticPr fontId="1" type="noConversion"/>
  <hyperlinks>
    <hyperlink ref="A1" r:id="rId1" xr:uid="{51D21F2B-49C8-454E-81B9-6E00B3B249D0}"/>
  </hyperlinks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 jo</dc:creator>
  <cp:lastModifiedBy>jungmin jo</cp:lastModifiedBy>
  <cp:lastPrinted>2025-05-05T10:34:15Z</cp:lastPrinted>
  <dcterms:created xsi:type="dcterms:W3CDTF">2023-12-07T06:43:22Z</dcterms:created>
  <dcterms:modified xsi:type="dcterms:W3CDTF">2025-05-06T12:38:01Z</dcterms:modified>
</cp:coreProperties>
</file>