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FEWin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93" i="2" l="1"/>
  <c r="B92" i="2" l="1"/>
  <c r="B129" i="2" l="1"/>
  <c r="B130" i="2"/>
  <c r="B131" i="2"/>
  <c r="B132" i="2"/>
  <c r="B133" i="2"/>
  <c r="B134" i="2"/>
  <c r="B135" i="2"/>
  <c r="B136" i="2"/>
  <c r="B117" i="2"/>
  <c r="B118" i="2"/>
  <c r="B119" i="2"/>
  <c r="B120" i="2"/>
  <c r="B121" i="2"/>
  <c r="B122" i="2"/>
  <c r="B123" i="2"/>
  <c r="B124" i="2"/>
  <c r="B71" i="2" l="1"/>
  <c r="B72" i="2"/>
  <c r="B73" i="2"/>
  <c r="B74" i="2"/>
  <c r="B75" i="2"/>
  <c r="B76" i="2"/>
  <c r="B128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2" i="2" l="1"/>
  <c r="B111" i="2" l="1"/>
  <c r="B110" i="2"/>
  <c r="B109" i="2" l="1"/>
  <c r="B108" i="2" l="1"/>
  <c r="B107" i="2"/>
  <c r="B40" i="2" l="1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10" i="2" l="1"/>
  <c r="B9" i="2" l="1"/>
  <c r="B8" i="2"/>
  <c r="B7" i="2"/>
  <c r="B127" i="2" l="1"/>
  <c r="B126" i="2"/>
  <c r="B125" i="2"/>
  <c r="B116" i="2"/>
  <c r="B115" i="2"/>
  <c r="B114" i="2"/>
  <c r="B113" i="2"/>
  <c r="B13" i="2"/>
  <c r="B12" i="2"/>
  <c r="B11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0" i="2"/>
  <c r="B69" i="2"/>
  <c r="B68" i="2"/>
  <c r="B67" i="2"/>
  <c r="B66" i="2"/>
  <c r="B65" i="2"/>
  <c r="B64" i="2"/>
  <c r="B63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<sst xmlns="http://schemas.openxmlformats.org/spreadsheetml/2006/main" count="161" uniqueCount="123">
  <si>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</si>
  <si>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</si>
  <si>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</si>
  <si>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</si>
  <si>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</si>
  <si>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</si>
  <si>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</si>
  <si>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</si>
  <si>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</si>
  <si>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</si>
  <si>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</si>
  <si>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string</t>
    <phoneticPr fontId="18" type="noConversion"/>
  </si>
  <si>
    <t>Id</t>
    <phoneticPr fontId="18" type="noConversion"/>
  </si>
  <si>
    <t>随机卡包概率</t>
    <phoneticPr fontId="18" type="noConversion"/>
  </si>
  <si>
    <t>RandomCardRate</t>
    <phoneticPr fontId="18" type="noConversion"/>
  </si>
  <si>
    <t>string</t>
    <phoneticPr fontId="18" type="noConversion"/>
  </si>
  <si>
    <t>int[]</t>
    <phoneticPr fontId="18" type="noConversion"/>
  </si>
  <si>
    <t>int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</si>
  <si>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</si>
  <si>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</si>
  <si>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</si>
  <si>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</si>
  <si>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</si>
  <si>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</si>
  <si>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</si>
  <si>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</si>
  <si>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</si>
  <si>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</si>
  <si>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</si>
  <si>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</si>
  <si>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</si>
  <si>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</si>
  <si>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</si>
  <si>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</si>
  <si>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</si>
  <si>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</si>
  <si>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</si>
  <si>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</si>
  <si>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</si>
  <si>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</si>
  <si>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</si>
  <si>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</si>
  <si>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</si>
  <si>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</si>
  <si>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</si>
  <si>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</si>
  <si>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</si>
  <si>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</si>
  <si>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</si>
  <si>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</si>
  <si>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</si>
  <si>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</si>
  <si>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</si>
  <si>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</si>
  <si>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</si>
  <si>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</si>
  <si>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</si>
  <si>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</si>
  <si>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</si>
  <si>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</si>
  <si>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</si>
  <si>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</si>
  <si>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</si>
  <si>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</si>
  <si>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</si>
  <si>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</si>
  <si>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</si>
  <si>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</si>
  <si>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</si>
  <si>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</si>
  <si>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</si>
  <si>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</si>
  <si>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</si>
  <si>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</si>
  <si>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</si>
  <si>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</si>
  <si>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</si>
  <si>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</si>
  <si>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</si>
  <si>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</si>
  <si>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</si>
  <si>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</si>
  <si>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</si>
  <si>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</si>
  <si>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</si>
  <si>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</si>
  <si>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</si>
  <si>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</si>
  <si>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</si>
  <si>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</si>
  <si>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</si>
  <si>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</si>
  <si>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</si>
  <si>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</si>
  <si>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</si>
  <si>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</si>
  <si>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</si>
  <si>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</si>
  <si>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</si>
  <si>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</si>
  <si>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</si>
  <si>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</si>
  <si>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</si>
  <si>
    <t>attr.2</t>
    <phoneticPr fontId="18" type="noConversion"/>
  </si>
  <si>
    <t>副本属性改变</t>
    <phoneticPr fontId="18" type="noConversion"/>
  </si>
  <si>
    <t>int[]</t>
    <phoneticPr fontId="18" type="noConversion"/>
  </si>
  <si>
    <t>DungeonAttr</t>
    <phoneticPr fontId="18" type="noConversion"/>
  </si>
  <si>
    <t>1;0;0;0;0</t>
    <phoneticPr fontId="18" type="noConversion"/>
  </si>
  <si>
    <t>0;1;0;0;0</t>
    <phoneticPr fontId="18" type="noConversion"/>
  </si>
  <si>
    <t>0;0;1;0;0</t>
    <phoneticPr fontId="18" type="noConversion"/>
  </si>
  <si>
    <t>0;0;0;1;0</t>
    <phoneticPr fontId="18" type="noConversion"/>
  </si>
  <si>
    <t>0;0;0;0;1</t>
    <phoneticPr fontId="18" type="noConversion"/>
  </si>
  <si>
    <t>0;0;1;1;0</t>
    <phoneticPr fontId="18" type="noConversion"/>
  </si>
  <si>
    <t>1;1;0;0;1</t>
    <phoneticPr fontId="18" type="noConversion"/>
  </si>
  <si>
    <t>jinbi;xiaoxingmofayaoji;zhongxingmofayaoji;suijihuanshouka;suijiwuqika;suijimofaka</t>
    <phoneticPr fontId="18" type="noConversion"/>
  </si>
  <si>
    <t>2;5;5;5;3;3</t>
    <phoneticPr fontId="18" type="noConversion"/>
  </si>
  <si>
    <t>产出需求</t>
    <phoneticPr fontId="18" type="noConversion"/>
  </si>
  <si>
    <t>FarmEnergy</t>
    <phoneticPr fontId="18" type="noConversion"/>
  </si>
  <si>
    <t>获得生命</t>
    <phoneticPr fontId="18" type="noConversion"/>
  </si>
  <si>
    <t>dlsigua</t>
  </si>
  <si>
    <t>500;340;140;10;10</t>
    <phoneticPr fontId="18" type="noConversion"/>
  </si>
  <si>
    <t>300;420;235;30;15</t>
    <phoneticPr fontId="18" type="noConversion"/>
  </si>
  <si>
    <t>200;400;315;60;25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</si>
</sst>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4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4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22" fillId="33" borderId="12" xfId="0" applyFont="1" applyFill="1" applyBorder="1" applyAlignment="1">
      <alignment vertical="center" textRotation="255" wrapText="1"/>
    </xf>
    <xf numFmtId="0" fontId="23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2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其他"/>
      <sheetName val="材料"/>
      <sheetName val="任务"/>
      <sheetName val="~素材类型分析"/>
    </sheetNames>
    <sheetDataSet>
      <sheetData sheetId="0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经典卡包</v>
          </cell>
        </row>
        <row r="6">
          <cell r="A6">
            <v>22301202</v>
          </cell>
          <cell r="B6" t="str">
            <v>经典卡包加强</v>
          </cell>
        </row>
        <row r="7">
          <cell r="A7">
            <v>22301203</v>
          </cell>
          <cell r="B7" t="str">
            <v>经典卡包收藏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22301311</v>
          </cell>
          <cell r="B34" t="str">
            <v>素材袋</v>
          </cell>
        </row>
        <row r="35">
          <cell r="A35">
            <v>22301312</v>
          </cell>
          <cell r="B35" t="str">
            <v>高级素材袋</v>
          </cell>
        </row>
        <row r="36">
          <cell r="A36">
            <v>22301313</v>
          </cell>
          <cell r="B36" t="str">
            <v>特级素材袋</v>
          </cell>
        </row>
        <row r="37">
          <cell r="A37">
            <v>22301314</v>
          </cell>
          <cell r="B37" t="str">
            <v>极品素材袋</v>
          </cell>
        </row>
        <row r="38">
          <cell r="A38">
            <v>22301321</v>
          </cell>
          <cell r="B38" t="str">
            <v>素材袋(无)</v>
          </cell>
        </row>
        <row r="39">
          <cell r="A39">
            <v>22301322</v>
          </cell>
          <cell r="B39" t="str">
            <v>素材袋(水)</v>
          </cell>
        </row>
        <row r="40">
          <cell r="A40">
            <v>22301323</v>
          </cell>
          <cell r="B40" t="str">
            <v>素材袋(风)</v>
          </cell>
        </row>
        <row r="41">
          <cell r="A41">
            <v>22301324</v>
          </cell>
          <cell r="B41" t="str">
            <v>素材袋(火)</v>
          </cell>
        </row>
        <row r="42">
          <cell r="A42">
            <v>22301325</v>
          </cell>
          <cell r="B42" t="str">
            <v>素材袋(地)</v>
          </cell>
        </row>
        <row r="43">
          <cell r="A43">
            <v>22301326</v>
          </cell>
          <cell r="B43" t="str">
            <v>素材袋(光)</v>
          </cell>
        </row>
        <row r="44">
          <cell r="A44">
            <v>22301327</v>
          </cell>
          <cell r="B44" t="str">
            <v>素材袋(暗)</v>
          </cell>
        </row>
        <row r="45">
          <cell r="A45">
            <v>22301331</v>
          </cell>
          <cell r="B45" t="str">
            <v>资源袋(恶魔)</v>
          </cell>
        </row>
        <row r="46">
          <cell r="A46">
            <v>22301332</v>
          </cell>
          <cell r="B46" t="str">
            <v>资源袋(机械)</v>
          </cell>
        </row>
        <row r="47">
          <cell r="A47">
            <v>22301333</v>
          </cell>
          <cell r="B47" t="str">
            <v>资源袋(精灵)</v>
          </cell>
        </row>
        <row r="48">
          <cell r="A48">
            <v>22301334</v>
          </cell>
          <cell r="B48" t="str">
            <v>资源袋(昆虫)</v>
          </cell>
        </row>
        <row r="49">
          <cell r="A49">
            <v>22301335</v>
          </cell>
          <cell r="B49" t="str">
            <v>资源袋(龙)</v>
          </cell>
        </row>
        <row r="50">
          <cell r="A50">
            <v>22301336</v>
          </cell>
          <cell r="B50" t="str">
            <v>资源袋(鸟)</v>
          </cell>
        </row>
        <row r="51">
          <cell r="A51">
            <v>22301337</v>
          </cell>
          <cell r="B51" t="str">
            <v>资源袋(爬行)</v>
          </cell>
        </row>
        <row r="52">
          <cell r="A52">
            <v>22301338</v>
          </cell>
          <cell r="B52" t="str">
            <v>资源袋(人类)</v>
          </cell>
        </row>
        <row r="53">
          <cell r="A53">
            <v>22301339</v>
          </cell>
          <cell r="B53" t="str">
            <v>资源袋(兽人)</v>
          </cell>
        </row>
        <row r="54">
          <cell r="A54">
            <v>22301340</v>
          </cell>
          <cell r="B54" t="str">
            <v>资源袋(亡灵)</v>
          </cell>
        </row>
        <row r="55">
          <cell r="A55">
            <v>22301341</v>
          </cell>
          <cell r="B55" t="str">
            <v>资源袋(野兽)</v>
          </cell>
        </row>
        <row r="56">
          <cell r="A56">
            <v>22301342</v>
          </cell>
          <cell r="B56" t="str">
            <v>资源袋(鱼)</v>
          </cell>
        </row>
        <row r="57">
          <cell r="A57">
            <v>22301343</v>
          </cell>
          <cell r="B57" t="str">
            <v>资源袋(元素)</v>
          </cell>
        </row>
        <row r="58">
          <cell r="A58">
            <v>22301344</v>
          </cell>
          <cell r="B58" t="str">
            <v>资源袋(植物)</v>
          </cell>
        </row>
        <row r="59">
          <cell r="A59">
            <v>22301345</v>
          </cell>
          <cell r="B59" t="str">
            <v>资源袋(地精)</v>
          </cell>
        </row>
        <row r="60">
          <cell r="A60">
            <v>22301346</v>
          </cell>
          <cell r="B60" t="str">
            <v>资源袋(石像)</v>
          </cell>
        </row>
        <row r="61">
          <cell r="A61">
            <v>22301401</v>
          </cell>
          <cell r="B61" t="str">
            <v>木材补给车</v>
          </cell>
        </row>
        <row r="62">
          <cell r="A62">
            <v>22301402</v>
          </cell>
          <cell r="B62" t="str">
            <v>矿石补给车</v>
          </cell>
        </row>
        <row r="63">
          <cell r="A63">
            <v>22301403</v>
          </cell>
          <cell r="B63" t="str">
            <v>水银补给车</v>
          </cell>
        </row>
        <row r="64">
          <cell r="A64">
            <v>22301404</v>
          </cell>
          <cell r="B64" t="str">
            <v>红宝石补给车</v>
          </cell>
        </row>
        <row r="65">
          <cell r="A65">
            <v>22301405</v>
          </cell>
          <cell r="B65" t="str">
            <v>硫磺补给车</v>
          </cell>
        </row>
        <row r="66">
          <cell r="A66">
            <v>22301406</v>
          </cell>
          <cell r="B66" t="str">
            <v>水晶补给车</v>
          </cell>
        </row>
        <row r="67">
          <cell r="A67">
            <v>22301407</v>
          </cell>
          <cell r="B67" t="str">
            <v>初始资源包</v>
          </cell>
        </row>
        <row r="68">
          <cell r="A68">
            <v>22301408</v>
          </cell>
          <cell r="B68" t="str">
            <v>金币</v>
          </cell>
        </row>
        <row r="69">
          <cell r="A69">
            <v>22301411</v>
          </cell>
          <cell r="B69" t="str">
            <v>木材补给车</v>
          </cell>
        </row>
        <row r="70">
          <cell r="A70">
            <v>22301412</v>
          </cell>
          <cell r="B70" t="str">
            <v>矿石补给车</v>
          </cell>
        </row>
        <row r="71">
          <cell r="A71">
            <v>22301413</v>
          </cell>
          <cell r="B71" t="str">
            <v>水银补给车</v>
          </cell>
        </row>
        <row r="72">
          <cell r="A72">
            <v>22301414</v>
          </cell>
          <cell r="B72" t="str">
            <v>红宝石补给车</v>
          </cell>
        </row>
        <row r="73">
          <cell r="A73">
            <v>22301415</v>
          </cell>
          <cell r="B73" t="str">
            <v>硫磺补给车</v>
          </cell>
        </row>
        <row r="74">
          <cell r="A74">
            <v>22301416</v>
          </cell>
          <cell r="B74" t="str">
            <v>水晶补给车</v>
          </cell>
        </row>
        <row r="75">
          <cell r="A75">
            <v>22301501</v>
          </cell>
          <cell r="B75" t="str">
            <v>种子-豌豆</v>
          </cell>
        </row>
        <row r="76">
          <cell r="A76">
            <v>22301502</v>
          </cell>
          <cell r="B76" t="str">
            <v>种子-玉米</v>
          </cell>
        </row>
        <row r="77">
          <cell r="A77">
            <v>22301503</v>
          </cell>
          <cell r="B77" t="str">
            <v>种子-苹果</v>
          </cell>
        </row>
        <row r="78">
          <cell r="A78">
            <v>22301504</v>
          </cell>
          <cell r="B78" t="str">
            <v>种子-蓝莓</v>
          </cell>
        </row>
        <row r="79">
          <cell r="A79">
            <v>22301505</v>
          </cell>
          <cell r="B79" t="str">
            <v>种子-南瓜</v>
          </cell>
        </row>
        <row r="80">
          <cell r="A80">
            <v>22301506</v>
          </cell>
          <cell r="B80" t="str">
            <v>种子-西红柿</v>
          </cell>
        </row>
        <row r="81">
          <cell r="A81">
            <v>22301507</v>
          </cell>
          <cell r="B81" t="str">
            <v>种子-茄子</v>
          </cell>
        </row>
        <row r="82">
          <cell r="A82">
            <v>22301508</v>
          </cell>
          <cell r="B82" t="str">
            <v>种子-萝卜</v>
          </cell>
        </row>
        <row r="83">
          <cell r="A83">
            <v>22301509</v>
          </cell>
          <cell r="B83" t="str">
            <v>种子-土豆</v>
          </cell>
        </row>
        <row r="84">
          <cell r="A84">
            <v>22301510</v>
          </cell>
          <cell r="B84" t="str">
            <v>种子-辣椒</v>
          </cell>
        </row>
        <row r="85">
          <cell r="A85">
            <v>22301511</v>
          </cell>
          <cell r="B85" t="str">
            <v>种子-洋葱</v>
          </cell>
        </row>
        <row r="86">
          <cell r="A86">
            <v>22301512</v>
          </cell>
          <cell r="B86" t="str">
            <v>种子-丝瓜</v>
          </cell>
        </row>
        <row r="87">
          <cell r="A87">
            <v>22301601</v>
          </cell>
          <cell r="B87" t="str">
            <v>豌豆</v>
          </cell>
        </row>
        <row r="88">
          <cell r="A88">
            <v>22301602</v>
          </cell>
          <cell r="B88" t="str">
            <v>玉米</v>
          </cell>
        </row>
        <row r="89">
          <cell r="A89">
            <v>22301603</v>
          </cell>
          <cell r="B89" t="str">
            <v>苹果</v>
          </cell>
        </row>
        <row r="90">
          <cell r="A90">
            <v>22301604</v>
          </cell>
          <cell r="B90" t="str">
            <v>蓝莓</v>
          </cell>
        </row>
        <row r="91">
          <cell r="A91">
            <v>22301605</v>
          </cell>
          <cell r="B91" t="str">
            <v>南瓜</v>
          </cell>
        </row>
        <row r="92">
          <cell r="A92">
            <v>22301606</v>
          </cell>
          <cell r="B92" t="str">
            <v>西红柿</v>
          </cell>
        </row>
        <row r="93">
          <cell r="A93">
            <v>22301607</v>
          </cell>
          <cell r="B93" t="str">
            <v>茄子</v>
          </cell>
        </row>
        <row r="94">
          <cell r="A94">
            <v>22301608</v>
          </cell>
          <cell r="B94" t="str">
            <v>萝卜</v>
          </cell>
        </row>
        <row r="95">
          <cell r="A95">
            <v>22301609</v>
          </cell>
          <cell r="B95" t="str">
            <v>土豆</v>
          </cell>
        </row>
        <row r="96">
          <cell r="A96">
            <v>22301610</v>
          </cell>
          <cell r="B96" t="str">
            <v>辣椒</v>
          </cell>
        </row>
        <row r="97">
          <cell r="A97">
            <v>22301611</v>
          </cell>
          <cell r="B97" t="str">
            <v>洋葱</v>
          </cell>
        </row>
        <row r="98">
          <cell r="A98">
            <v>22301612</v>
          </cell>
          <cell r="B98" t="str">
            <v>丝瓜</v>
          </cell>
        </row>
        <row r="99">
          <cell r="A99">
            <v>22302001</v>
          </cell>
          <cell r="B99" t="str">
            <v>小型魔法药剂</v>
          </cell>
        </row>
        <row r="100">
          <cell r="A100">
            <v>22302002</v>
          </cell>
          <cell r="B100" t="str">
            <v>中型魔法药剂</v>
          </cell>
        </row>
        <row r="101">
          <cell r="A101">
            <v>22302003</v>
          </cell>
          <cell r="B101" t="str">
            <v>大型魔法药剂</v>
          </cell>
        </row>
        <row r="102">
          <cell r="A102">
            <v>22302004</v>
          </cell>
          <cell r="B102" t="str">
            <v>小型活力药剂</v>
          </cell>
        </row>
        <row r="103">
          <cell r="A103">
            <v>22302005</v>
          </cell>
          <cell r="B103" t="str">
            <v>中型活力药剂</v>
          </cell>
        </row>
        <row r="104">
          <cell r="A104">
            <v>22302006</v>
          </cell>
          <cell r="B104" t="str">
            <v>大型活力药剂</v>
          </cell>
        </row>
        <row r="105">
          <cell r="A105">
            <v>22302007</v>
          </cell>
          <cell r="B105" t="str">
            <v>小型体力药剂</v>
          </cell>
        </row>
        <row r="106">
          <cell r="A106">
            <v>22302008</v>
          </cell>
          <cell r="B106" t="str">
            <v>中型体力药剂</v>
          </cell>
        </row>
        <row r="107">
          <cell r="A107">
            <v>22302009</v>
          </cell>
          <cell r="B107" t="str">
            <v>大型体力药剂</v>
          </cell>
        </row>
        <row r="108">
          <cell r="A108">
            <v>22302013</v>
          </cell>
          <cell r="B108" t="str">
            <v>随机幻兽卡</v>
          </cell>
        </row>
        <row r="109">
          <cell r="A109">
            <v>22302014</v>
          </cell>
          <cell r="B109" t="str">
            <v>随机武器卡</v>
          </cell>
        </row>
        <row r="110">
          <cell r="A110">
            <v>22302015</v>
          </cell>
          <cell r="B110" t="str">
            <v>随机魔法卡</v>
          </cell>
        </row>
        <row r="111">
          <cell r="A111">
            <v>22302016</v>
          </cell>
          <cell r="B111" t="str">
            <v>符文-查姆</v>
          </cell>
        </row>
        <row r="112">
          <cell r="A112">
            <v>22302017</v>
          </cell>
          <cell r="B112" t="str">
            <v>符文-普尔</v>
          </cell>
        </row>
        <row r="113">
          <cell r="A113">
            <v>22302018</v>
          </cell>
          <cell r="B113" t="str">
            <v>符文-艾尔</v>
          </cell>
        </row>
        <row r="114">
          <cell r="A114">
            <v>22302019</v>
          </cell>
          <cell r="B114" t="str">
            <v>符文-艾德</v>
          </cell>
        </row>
        <row r="115">
          <cell r="A115">
            <v>22302020</v>
          </cell>
          <cell r="B115" t="str">
            <v>符文-爱斯</v>
          </cell>
        </row>
        <row r="116">
          <cell r="A116">
            <v>22302030</v>
          </cell>
          <cell r="B116" t="str">
            <v>木质修理锤</v>
          </cell>
        </row>
        <row r="117">
          <cell r="A117">
            <v>22302031</v>
          </cell>
          <cell r="B117" t="str">
            <v>钢铁修理锤</v>
          </cell>
        </row>
        <row r="118">
          <cell r="A118">
            <v>22302032</v>
          </cell>
          <cell r="B118" t="str">
            <v>神圣修理锤</v>
          </cell>
        </row>
        <row r="119">
          <cell r="A119">
            <v>22302101</v>
          </cell>
          <cell r="B119" t="str">
            <v>经验之书</v>
          </cell>
        </row>
        <row r="120">
          <cell r="A120">
            <v>22302102</v>
          </cell>
          <cell r="B120" t="str">
            <v>能量之书</v>
          </cell>
        </row>
        <row r="121">
          <cell r="A121">
            <v>22302103</v>
          </cell>
          <cell r="B121" t="str">
            <v>力量药水</v>
          </cell>
        </row>
        <row r="122">
          <cell r="A122">
            <v>22302104</v>
          </cell>
          <cell r="B122" t="str">
            <v>智慧药水</v>
          </cell>
        </row>
        <row r="123">
          <cell r="A123">
            <v>22302105</v>
          </cell>
          <cell r="B123" t="str">
            <v>调和药水</v>
          </cell>
        </row>
        <row r="124">
          <cell r="A124">
            <v>22302106</v>
          </cell>
          <cell r="B124" t="str">
            <v>神圣药水</v>
          </cell>
        </row>
        <row r="125">
          <cell r="A125">
            <v>22302107</v>
          </cell>
          <cell r="B125" t="str">
            <v>敏捷药水</v>
          </cell>
        </row>
        <row r="126">
          <cell r="A126">
            <v>22302108</v>
          </cell>
          <cell r="B126" t="str">
            <v>感知药水</v>
          </cell>
        </row>
        <row r="127">
          <cell r="A127">
            <v>22302109</v>
          </cell>
          <cell r="B127" t="str">
            <v>耐力药水</v>
          </cell>
        </row>
        <row r="128">
          <cell r="A128">
            <v>22302110</v>
          </cell>
          <cell r="B128" t="str">
            <v>饼干</v>
          </cell>
        </row>
        <row r="129">
          <cell r="A129">
            <v>22302111</v>
          </cell>
          <cell r="B129" t="str">
            <v>红色胶囊</v>
          </cell>
        </row>
        <row r="130">
          <cell r="A130">
            <v>22302112</v>
          </cell>
          <cell r="B130" t="str">
            <v>蓝色胶囊</v>
          </cell>
        </row>
        <row r="131">
          <cell r="A131">
            <v>22302113</v>
          </cell>
          <cell r="B131" t="str">
            <v>水晶球</v>
          </cell>
        </row>
        <row r="132">
          <cell r="A132">
            <v>22302114</v>
          </cell>
          <cell r="B132" t="str">
            <v>坐骑黑豹</v>
          </cell>
        </row>
        <row r="133">
          <cell r="A133">
            <v>22302115</v>
          </cell>
          <cell r="B133" t="str">
            <v>坐骑鹰</v>
          </cell>
        </row>
        <row r="134">
          <cell r="A134">
            <v>22302116</v>
          </cell>
          <cell r="B134" t="str">
            <v>珏玉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2" name="表2" displayName="表2" ref="A3:T136" totalsRowShown="0" headerRowDxfId="21">
  <autoFilter ref="A3:T136"/>
  <sortState ref="A4:R127">
    <sortCondition ref="A3:A127"/>
  </sortState>
  <tableColumns count="20">
    <tableColumn id="1" name="Id" dataDxfId="20"/>
    <tableColumn id="2" name="~Name" dataDxfId="19">
      <calculatedColumnFormula>LOOKUP(表2[[#This Row],[Id]],[1]其他!$A:$A,[1]其他!$B:$B)</calculatedColumnFormula>
    </tableColumn>
    <tableColumn id="16" name="CdGroup" dataDxfId="18"/>
    <tableColumn id="25" name="CdTime" dataDxfId="17"/>
    <tableColumn id="3" name="GainExp" dataDxfId="16"/>
    <tableColumn id="4" name="GainFood" dataDxfId="15"/>
    <tableColumn id="21" name="GainHealth" dataDxfId="14"/>
    <tableColumn id="20" name="GainMental" dataDxfId="13"/>
    <tableColumn id="5" name="ResourceId" dataDxfId="12"/>
    <tableColumn id="6" name="ResourceCount" dataDxfId="11"/>
    <tableColumn id="26" name="RandomCardCount" dataDxfId="10"/>
    <tableColumn id="24" name="RandomCardCatalog" dataDxfId="9"/>
    <tableColumn id="8" name="RandomCardRate" dataDxfId="8"/>
    <tableColumn id="7" name="DropItem" dataDxfId="7"/>
    <tableColumn id="22" name="Instruction" dataDxfId="6"/>
    <tableColumn id="9" name="FarmItemId" dataDxfId="5"/>
    <tableColumn id="10" name="FarmEnergy" dataDxfId="4"/>
    <tableColumn id="29" name="DungeonAttr" dataDxfId="3"/>
    <tableColumn id="27" name="Items" dataDxfId="2"/>
    <tableColumn id="28" name="ItemCount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workbookViewId="0">
      <selection activeCell="S1" sqref="S1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5.25" customWidth="1"/>
    <col min="12" max="12" width="6.875" customWidth="1"/>
    <col min="13" max="13" width="12.625" customWidth="1"/>
    <col min="14" max="14" width="9.75" customWidth="1"/>
    <col min="15" max="15" width="6.75" customWidth="1"/>
    <col min="16" max="16" width="8.625" customWidth="1"/>
    <col min="17" max="17" width="6.625" customWidth="1"/>
    <col min="18" max="18" width="8.75" customWidth="1"/>
    <col min="19" max="19" width="18.25" customWidth="1"/>
  </cols>
  <sheetData>
    <row r="1" spans="1:20" ht="60" customHeight="1" x14ac:dyDescent="0.15">
      <c r="A1" s="10" t="s">
        <v>5</v>
      </c>
      <c r="B1" s="10" t="s">
        <v>6</v>
      </c>
      <c r="C1" s="11" t="s">
        <v>64</v>
      </c>
      <c r="D1" s="11" t="s">
        <v>60</v>
      </c>
      <c r="E1" s="10" t="s">
        <v>7</v>
      </c>
      <c r="F1" s="10" t="s">
        <v>20</v>
      </c>
      <c r="G1" s="10" t="s">
        <v>118</v>
      </c>
      <c r="H1" s="10" t="s">
        <v>22</v>
      </c>
      <c r="I1" s="10" t="s">
        <v>8</v>
      </c>
      <c r="J1" s="10" t="s">
        <v>9</v>
      </c>
      <c r="K1" s="10" t="s">
        <v>75</v>
      </c>
      <c r="L1" s="10" t="s">
        <v>29</v>
      </c>
      <c r="M1" s="10" t="s">
        <v>13</v>
      </c>
      <c r="N1" s="10" t="s">
        <v>19</v>
      </c>
      <c r="O1" s="10" t="s">
        <v>25</v>
      </c>
      <c r="P1" s="10" t="s">
        <v>10</v>
      </c>
      <c r="Q1" s="10" t="s">
        <v>116</v>
      </c>
      <c r="R1" s="10" t="s">
        <v>104</v>
      </c>
      <c r="S1" s="12" t="s">
        <v>66</v>
      </c>
      <c r="T1" s="13" t="s">
        <v>70</v>
      </c>
    </row>
    <row r="2" spans="1:20" x14ac:dyDescent="0.15">
      <c r="A2" s="1" t="s">
        <v>0</v>
      </c>
      <c r="B2" s="2" t="s">
        <v>11</v>
      </c>
      <c r="C2" s="6" t="s">
        <v>63</v>
      </c>
      <c r="D2" s="6" t="s">
        <v>63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17</v>
      </c>
      <c r="L2" s="2" t="s">
        <v>15</v>
      </c>
      <c r="M2" s="2" t="s">
        <v>16</v>
      </c>
      <c r="N2" s="2" t="s">
        <v>30</v>
      </c>
      <c r="O2" s="2" t="s">
        <v>26</v>
      </c>
      <c r="P2" s="2" t="s">
        <v>0</v>
      </c>
      <c r="Q2" s="2" t="s">
        <v>0</v>
      </c>
      <c r="R2" s="2" t="s">
        <v>105</v>
      </c>
      <c r="S2" s="2" t="s">
        <v>68</v>
      </c>
      <c r="T2" s="8" t="s">
        <v>69</v>
      </c>
    </row>
    <row r="3" spans="1:20" x14ac:dyDescent="0.15">
      <c r="A3" s="3" t="s">
        <v>12</v>
      </c>
      <c r="B3" s="4" t="s">
        <v>18</v>
      </c>
      <c r="C3" s="7" t="s">
        <v>62</v>
      </c>
      <c r="D3" s="7" t="s">
        <v>61</v>
      </c>
      <c r="E3" s="4" t="s">
        <v>1</v>
      </c>
      <c r="F3" s="4" t="s">
        <v>21</v>
      </c>
      <c r="G3" s="4" t="s">
        <v>24</v>
      </c>
      <c r="H3" s="4" t="s">
        <v>23</v>
      </c>
      <c r="I3" s="4" t="s">
        <v>2</v>
      </c>
      <c r="J3" s="4" t="s">
        <v>3</v>
      </c>
      <c r="K3" s="4" t="s">
        <v>74</v>
      </c>
      <c r="L3" s="4" t="s">
        <v>102</v>
      </c>
      <c r="M3" s="4" t="s">
        <v>14</v>
      </c>
      <c r="N3" s="4" t="s">
        <v>31</v>
      </c>
      <c r="O3" s="4" t="s">
        <v>27</v>
      </c>
      <c r="P3" s="4" t="s">
        <v>4</v>
      </c>
      <c r="Q3" s="4" t="s">
        <v>117</v>
      </c>
      <c r="R3" s="4" t="s">
        <v>106</v>
      </c>
      <c r="S3" s="9" t="s">
        <v>65</v>
      </c>
      <c r="T3" s="9" t="s">
        <v>67</v>
      </c>
    </row>
    <row r="4" spans="1:20" x14ac:dyDescent="0.15">
      <c r="A4" s="5">
        <v>22200001</v>
      </c>
      <c r="B4" s="5" t="s">
        <v>71</v>
      </c>
      <c r="C4" s="5">
        <v>4</v>
      </c>
      <c r="D4" s="5">
        <v>15</v>
      </c>
      <c r="E4" s="5"/>
      <c r="F4" s="5"/>
      <c r="G4" s="5"/>
      <c r="H4" s="5"/>
      <c r="I4" s="5"/>
      <c r="J4" s="5"/>
      <c r="K4" s="5">
        <v>1</v>
      </c>
      <c r="L4" s="5" t="s">
        <v>95</v>
      </c>
      <c r="M4" s="5" t="s">
        <v>59</v>
      </c>
      <c r="N4" s="5"/>
      <c r="O4" s="5"/>
      <c r="P4" s="5"/>
      <c r="Q4" s="5"/>
      <c r="R4" s="5"/>
      <c r="S4" s="5"/>
      <c r="T4" s="5"/>
    </row>
    <row r="5" spans="1:20" x14ac:dyDescent="0.15">
      <c r="A5" s="5">
        <v>22200002</v>
      </c>
      <c r="B5" s="5" t="s">
        <v>72</v>
      </c>
      <c r="C5" s="5">
        <v>4</v>
      </c>
      <c r="D5" s="5">
        <v>15</v>
      </c>
      <c r="E5" s="5"/>
      <c r="F5" s="5"/>
      <c r="G5" s="5"/>
      <c r="H5" s="5"/>
      <c r="I5" s="5"/>
      <c r="J5" s="5"/>
      <c r="K5" s="5"/>
      <c r="L5" s="5"/>
      <c r="M5" s="5"/>
      <c r="N5" s="5" t="s">
        <v>73</v>
      </c>
      <c r="O5" s="5"/>
      <c r="P5" s="5"/>
      <c r="Q5" s="5"/>
      <c r="R5" s="5"/>
      <c r="S5" s="5"/>
      <c r="T5" s="5"/>
    </row>
    <row r="6" spans="1:20" x14ac:dyDescent="0.15">
      <c r="A6" s="5">
        <v>22300001</v>
      </c>
      <c r="B6" s="5" t="str">
        <f>LOOKUP(表2[[#This Row],[Id]],[1]其他!$A:$A,[1]其他!$B:$B)</f>
        <v>新手礼包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 t="s">
        <v>114</v>
      </c>
      <c r="T6" s="5" t="s">
        <v>115</v>
      </c>
    </row>
    <row r="7" spans="1:20" x14ac:dyDescent="0.15">
      <c r="A7" s="5">
        <v>22301311</v>
      </c>
      <c r="B7" s="5" t="str">
        <f>LOOKUP(表2[[#This Row],[Id]],[1]其他!$A:$A,[1]其他!$B:$B)</f>
        <v>素材袋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32</v>
      </c>
      <c r="O7" s="5"/>
      <c r="P7" s="5"/>
      <c r="Q7" s="5"/>
      <c r="R7" s="5"/>
      <c r="S7" s="5"/>
      <c r="T7" s="5"/>
    </row>
    <row r="8" spans="1:20" x14ac:dyDescent="0.15">
      <c r="A8" s="5">
        <v>22301312</v>
      </c>
      <c r="B8" s="5" t="str">
        <f>LOOKUP(表2[[#This Row],[Id]],[1]其他!$A:$A,[1]其他!$B:$B)</f>
        <v>高级素材袋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 t="s">
        <v>33</v>
      </c>
      <c r="O8" s="5"/>
      <c r="P8" s="5"/>
      <c r="Q8" s="5"/>
      <c r="R8" s="5"/>
      <c r="S8" s="5"/>
      <c r="T8" s="5"/>
    </row>
    <row r="9" spans="1:20" x14ac:dyDescent="0.15">
      <c r="A9" s="5">
        <v>22301313</v>
      </c>
      <c r="B9" s="5" t="str">
        <f>LOOKUP(表2[[#This Row],[Id]],[1]其他!$A:$A,[1]其他!$B:$B)</f>
        <v>特级素材袋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34</v>
      </c>
      <c r="O9" s="5"/>
      <c r="P9" s="5"/>
      <c r="Q9" s="5"/>
      <c r="R9" s="5"/>
      <c r="S9" s="5"/>
      <c r="T9" s="5"/>
    </row>
    <row r="10" spans="1:20" x14ac:dyDescent="0.15">
      <c r="A10" s="5">
        <v>22301314</v>
      </c>
      <c r="B10" s="5" t="str">
        <f>LOOKUP(表2[[#This Row],[Id]],[1]其他!$A:$A,[1]其他!$B:$B)</f>
        <v>极品素材袋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 t="s">
        <v>35</v>
      </c>
      <c r="O10" s="5"/>
      <c r="P10" s="5"/>
      <c r="Q10" s="5"/>
      <c r="R10" s="5"/>
      <c r="S10" s="5"/>
      <c r="T10" s="5"/>
    </row>
    <row r="11" spans="1:20" x14ac:dyDescent="0.15">
      <c r="A11" s="5">
        <v>22301201</v>
      </c>
      <c r="B11" s="5" t="str">
        <f>LOOKUP(表2[[#This Row],[Id]],[1]其他!$A:$A,[1]其他!$B:$B)</f>
        <v>经典卡包</v>
      </c>
      <c r="C11" s="5"/>
      <c r="D11" s="5"/>
      <c r="E11" s="5"/>
      <c r="F11" s="5"/>
      <c r="G11" s="5"/>
      <c r="H11" s="5"/>
      <c r="I11" s="5"/>
      <c r="J11" s="5"/>
      <c r="K11" s="5">
        <v>5</v>
      </c>
      <c r="L11" s="5" t="s">
        <v>101</v>
      </c>
      <c r="M11" s="5" t="s">
        <v>120</v>
      </c>
      <c r="N11" s="5"/>
      <c r="O11" s="5"/>
      <c r="P11" s="5"/>
      <c r="Q11" s="5"/>
      <c r="R11" s="5"/>
      <c r="S11" s="5"/>
      <c r="T11" s="5"/>
    </row>
    <row r="12" spans="1:20" x14ac:dyDescent="0.15">
      <c r="A12" s="5">
        <v>22301202</v>
      </c>
      <c r="B12" s="5" t="str">
        <f>LOOKUP(表2[[#This Row],[Id]],[1]其他!$A:$A,[1]其他!$B:$B)</f>
        <v>经典卡包加强</v>
      </c>
      <c r="C12" s="5"/>
      <c r="D12" s="5"/>
      <c r="E12" s="5"/>
      <c r="F12" s="5"/>
      <c r="G12" s="5"/>
      <c r="H12" s="5"/>
      <c r="I12" s="5"/>
      <c r="J12" s="5"/>
      <c r="K12" s="5">
        <v>5</v>
      </c>
      <c r="L12" s="5" t="s">
        <v>101</v>
      </c>
      <c r="M12" s="5" t="s">
        <v>121</v>
      </c>
      <c r="N12" s="5"/>
      <c r="O12" s="5"/>
      <c r="P12" s="5"/>
      <c r="Q12" s="5"/>
      <c r="R12" s="5"/>
      <c r="S12" s="5"/>
      <c r="T12" s="5"/>
    </row>
    <row r="13" spans="1:20" x14ac:dyDescent="0.15">
      <c r="A13" s="5">
        <v>22301203</v>
      </c>
      <c r="B13" s="5" t="str">
        <f>LOOKUP(表2[[#This Row],[Id]],[1]其他!$A:$A,[1]其他!$B:$B)</f>
        <v>经典卡包收藏</v>
      </c>
      <c r="C13" s="5"/>
      <c r="D13" s="5"/>
      <c r="E13" s="5"/>
      <c r="F13" s="5"/>
      <c r="G13" s="5"/>
      <c r="H13" s="5"/>
      <c r="I13" s="5"/>
      <c r="J13" s="5"/>
      <c r="K13" s="5">
        <v>5</v>
      </c>
      <c r="L13" s="5" t="s">
        <v>101</v>
      </c>
      <c r="M13" s="5" t="s">
        <v>122</v>
      </c>
      <c r="N13" s="5"/>
      <c r="O13" s="5"/>
      <c r="P13" s="5"/>
      <c r="Q13" s="5"/>
      <c r="R13" s="5"/>
      <c r="S13" s="5"/>
      <c r="T13" s="5"/>
    </row>
    <row r="14" spans="1:20" x14ac:dyDescent="0.15">
      <c r="A14" s="5">
        <v>22301212</v>
      </c>
      <c r="B14" s="5" t="str">
        <f>LOOKUP(表2[[#This Row],[Id]],[1]其他!$A:$A,[1]其他!$B:$B)</f>
        <v>卡牌补给包(无)</v>
      </c>
      <c r="C14" s="5"/>
      <c r="D14" s="5"/>
      <c r="E14" s="5"/>
      <c r="F14" s="5"/>
      <c r="G14" s="5"/>
      <c r="H14" s="5"/>
      <c r="I14" s="5"/>
      <c r="J14" s="5"/>
      <c r="K14" s="5">
        <v>1</v>
      </c>
      <c r="L14" s="5" t="s">
        <v>76</v>
      </c>
      <c r="M14" s="5" t="s">
        <v>120</v>
      </c>
      <c r="N14" s="5"/>
      <c r="O14" s="5"/>
      <c r="P14" s="5"/>
      <c r="Q14" s="5"/>
      <c r="R14" s="5"/>
      <c r="S14" s="5"/>
      <c r="T14" s="5"/>
    </row>
    <row r="15" spans="1:20" x14ac:dyDescent="0.15">
      <c r="A15" s="5">
        <v>22301213</v>
      </c>
      <c r="B15" s="5" t="str">
        <f>LOOKUP(表2[[#This Row],[Id]],[1]其他!$A:$A,[1]其他!$B:$B)</f>
        <v>卡牌补给包(水)</v>
      </c>
      <c r="C15" s="5"/>
      <c r="D15" s="5"/>
      <c r="E15" s="5"/>
      <c r="F15" s="5"/>
      <c r="G15" s="5"/>
      <c r="H15" s="5"/>
      <c r="I15" s="5"/>
      <c r="J15" s="5"/>
      <c r="K15" s="5">
        <v>1</v>
      </c>
      <c r="L15" s="5" t="s">
        <v>77</v>
      </c>
      <c r="M15" s="5" t="s">
        <v>120</v>
      </c>
      <c r="N15" s="5"/>
      <c r="O15" s="5"/>
      <c r="P15" s="5"/>
      <c r="Q15" s="5"/>
      <c r="R15" s="5"/>
      <c r="S15" s="5"/>
      <c r="T15" s="5"/>
    </row>
    <row r="16" spans="1:20" x14ac:dyDescent="0.15">
      <c r="A16" s="5">
        <v>22301214</v>
      </c>
      <c r="B16" s="5" t="str">
        <f>LOOKUP(表2[[#This Row],[Id]],[1]其他!$A:$A,[1]其他!$B:$B)</f>
        <v>卡牌补给包(风)</v>
      </c>
      <c r="C16" s="5"/>
      <c r="D16" s="5"/>
      <c r="E16" s="5"/>
      <c r="F16" s="5"/>
      <c r="G16" s="5"/>
      <c r="H16" s="5"/>
      <c r="I16" s="5"/>
      <c r="J16" s="5"/>
      <c r="K16" s="5">
        <v>1</v>
      </c>
      <c r="L16" s="5" t="s">
        <v>103</v>
      </c>
      <c r="M16" s="5" t="s">
        <v>120</v>
      </c>
      <c r="N16" s="5"/>
      <c r="O16" s="5"/>
      <c r="P16" s="5"/>
      <c r="Q16" s="5"/>
      <c r="R16" s="5"/>
      <c r="S16" s="5"/>
      <c r="T16" s="5"/>
    </row>
    <row r="17" spans="1:20" x14ac:dyDescent="0.15">
      <c r="A17" s="5">
        <v>22301215</v>
      </c>
      <c r="B17" s="5" t="str">
        <f>LOOKUP(表2[[#This Row],[Id]],[1]其他!$A:$A,[1]其他!$B:$B)</f>
        <v>卡牌补给包(地)</v>
      </c>
      <c r="C17" s="5"/>
      <c r="D17" s="5"/>
      <c r="E17" s="5"/>
      <c r="F17" s="5"/>
      <c r="G17" s="5"/>
      <c r="H17" s="5"/>
      <c r="I17" s="5"/>
      <c r="J17" s="5"/>
      <c r="K17" s="5">
        <v>1</v>
      </c>
      <c r="L17" s="5" t="s">
        <v>78</v>
      </c>
      <c r="M17" s="5" t="s">
        <v>120</v>
      </c>
      <c r="N17" s="5"/>
      <c r="O17" s="5"/>
      <c r="P17" s="5"/>
      <c r="Q17" s="5"/>
      <c r="R17" s="5"/>
      <c r="S17" s="5"/>
      <c r="T17" s="5"/>
    </row>
    <row r="18" spans="1:20" x14ac:dyDescent="0.15">
      <c r="A18" s="5">
        <v>22301216</v>
      </c>
      <c r="B18" s="5" t="str">
        <f>LOOKUP(表2[[#This Row],[Id]],[1]其他!$A:$A,[1]其他!$B:$B)</f>
        <v>卡牌补给包(火)</v>
      </c>
      <c r="C18" s="5"/>
      <c r="D18" s="5"/>
      <c r="E18" s="5"/>
      <c r="F18" s="5"/>
      <c r="G18" s="5"/>
      <c r="H18" s="5"/>
      <c r="I18" s="5"/>
      <c r="J18" s="5"/>
      <c r="K18" s="5">
        <v>1</v>
      </c>
      <c r="L18" s="5" t="s">
        <v>79</v>
      </c>
      <c r="M18" s="5" t="s">
        <v>120</v>
      </c>
      <c r="N18" s="5"/>
      <c r="O18" s="5"/>
      <c r="P18" s="5"/>
      <c r="Q18" s="5"/>
      <c r="R18" s="5"/>
      <c r="S18" s="5"/>
      <c r="T18" s="5"/>
    </row>
    <row r="19" spans="1:20" x14ac:dyDescent="0.15">
      <c r="A19" s="5">
        <v>22301217</v>
      </c>
      <c r="B19" s="5" t="str">
        <f>LOOKUP(表2[[#This Row],[Id]],[1]其他!$A:$A,[1]其他!$B:$B)</f>
        <v>卡牌补给包(光)</v>
      </c>
      <c r="C19" s="5"/>
      <c r="D19" s="5"/>
      <c r="E19" s="5"/>
      <c r="F19" s="5"/>
      <c r="G19" s="5"/>
      <c r="H19" s="5"/>
      <c r="I19" s="5"/>
      <c r="J19" s="5"/>
      <c r="K19" s="5">
        <v>1</v>
      </c>
      <c r="L19" s="5" t="s">
        <v>80</v>
      </c>
      <c r="M19" s="5" t="s">
        <v>120</v>
      </c>
      <c r="N19" s="5"/>
      <c r="O19" s="5"/>
      <c r="P19" s="5"/>
      <c r="Q19" s="5"/>
      <c r="R19" s="5"/>
      <c r="S19" s="5"/>
      <c r="T19" s="5"/>
    </row>
    <row r="20" spans="1:20" x14ac:dyDescent="0.15">
      <c r="A20" s="5">
        <v>22301218</v>
      </c>
      <c r="B20" s="5" t="str">
        <f>LOOKUP(表2[[#This Row],[Id]],[1]其他!$A:$A,[1]其他!$B:$B)</f>
        <v>卡牌补给包(暗)</v>
      </c>
      <c r="C20" s="5"/>
      <c r="D20" s="5"/>
      <c r="E20" s="5"/>
      <c r="F20" s="5"/>
      <c r="G20" s="5"/>
      <c r="H20" s="5"/>
      <c r="I20" s="5"/>
      <c r="J20" s="5"/>
      <c r="K20" s="5">
        <v>1</v>
      </c>
      <c r="L20" s="5" t="s">
        <v>81</v>
      </c>
      <c r="M20" s="5" t="s">
        <v>120</v>
      </c>
      <c r="N20" s="5"/>
      <c r="O20" s="5"/>
      <c r="P20" s="5"/>
      <c r="Q20" s="5"/>
      <c r="R20" s="5"/>
      <c r="S20" s="5"/>
      <c r="T20" s="5"/>
    </row>
    <row r="21" spans="1:20" x14ac:dyDescent="0.15">
      <c r="A21" s="5">
        <v>22301221</v>
      </c>
      <c r="B21" s="5" t="str">
        <f>LOOKUP(表2[[#This Row],[Id]],[1]其他!$A:$A,[1]其他!$B:$B)</f>
        <v>卡牌补给包(生物)</v>
      </c>
      <c r="C21" s="5"/>
      <c r="D21" s="5"/>
      <c r="E21" s="5"/>
      <c r="F21" s="5"/>
      <c r="G21" s="5"/>
      <c r="H21" s="5"/>
      <c r="I21" s="5"/>
      <c r="J21" s="5"/>
      <c r="K21" s="5">
        <v>1</v>
      </c>
      <c r="L21" s="5" t="s">
        <v>82</v>
      </c>
      <c r="M21" s="5" t="s">
        <v>120</v>
      </c>
      <c r="N21" s="5"/>
      <c r="O21" s="5"/>
      <c r="P21" s="5"/>
      <c r="Q21" s="5"/>
      <c r="R21" s="5"/>
      <c r="S21" s="5"/>
      <c r="T21" s="5"/>
    </row>
    <row r="22" spans="1:20" x14ac:dyDescent="0.15">
      <c r="A22" s="5">
        <v>22301222</v>
      </c>
      <c r="B22" s="5" t="str">
        <f>LOOKUP(表2[[#This Row],[Id]],[1]其他!$A:$A,[1]其他!$B:$B)</f>
        <v>卡牌补给包(武器)</v>
      </c>
      <c r="C22" s="5"/>
      <c r="D22" s="5"/>
      <c r="E22" s="5"/>
      <c r="F22" s="5"/>
      <c r="G22" s="5"/>
      <c r="H22" s="5"/>
      <c r="I22" s="5"/>
      <c r="J22" s="5"/>
      <c r="K22" s="5">
        <v>1</v>
      </c>
      <c r="L22" s="5" t="s">
        <v>83</v>
      </c>
      <c r="M22" s="5" t="s">
        <v>120</v>
      </c>
      <c r="N22" s="5"/>
      <c r="O22" s="5"/>
      <c r="P22" s="5"/>
      <c r="Q22" s="5"/>
      <c r="R22" s="5"/>
      <c r="S22" s="5"/>
      <c r="T22" s="5"/>
    </row>
    <row r="23" spans="1:20" x14ac:dyDescent="0.15">
      <c r="A23" s="5">
        <v>22301223</v>
      </c>
      <c r="B23" s="5" t="str">
        <f>LOOKUP(表2[[#This Row],[Id]],[1]其他!$A:$A,[1]其他!$B:$B)</f>
        <v>卡牌补给包(法术)</v>
      </c>
      <c r="C23" s="5"/>
      <c r="D23" s="5"/>
      <c r="E23" s="5"/>
      <c r="F23" s="5"/>
      <c r="G23" s="5"/>
      <c r="H23" s="5"/>
      <c r="I23" s="5"/>
      <c r="J23" s="5"/>
      <c r="K23" s="5">
        <v>1</v>
      </c>
      <c r="L23" s="5" t="s">
        <v>84</v>
      </c>
      <c r="M23" s="5" t="s">
        <v>120</v>
      </c>
      <c r="N23" s="5"/>
      <c r="O23" s="5"/>
      <c r="P23" s="5"/>
      <c r="Q23" s="5"/>
      <c r="R23" s="5"/>
      <c r="S23" s="5"/>
      <c r="T23" s="5"/>
    </row>
    <row r="24" spans="1:20" x14ac:dyDescent="0.15">
      <c r="A24" s="5">
        <v>22301231</v>
      </c>
      <c r="B24" s="5" t="str">
        <f>LOOKUP(表2[[#This Row],[Id]],[1]其他!$A:$A,[1]其他!$B:$B)</f>
        <v>卡牌补给包(恶魔)</v>
      </c>
      <c r="C24" s="5"/>
      <c r="D24" s="5"/>
      <c r="E24" s="5"/>
      <c r="F24" s="5"/>
      <c r="G24" s="5"/>
      <c r="H24" s="5"/>
      <c r="I24" s="5"/>
      <c r="J24" s="5"/>
      <c r="K24" s="5">
        <v>1</v>
      </c>
      <c r="L24" s="5" t="s">
        <v>85</v>
      </c>
      <c r="M24" s="5" t="s">
        <v>120</v>
      </c>
      <c r="N24" s="5"/>
      <c r="O24" s="5"/>
      <c r="P24" s="5"/>
      <c r="Q24" s="5"/>
      <c r="R24" s="5"/>
      <c r="S24" s="5"/>
      <c r="T24" s="5"/>
    </row>
    <row r="25" spans="1:20" x14ac:dyDescent="0.15">
      <c r="A25" s="5">
        <v>22301232</v>
      </c>
      <c r="B25" s="5" t="str">
        <f>LOOKUP(表2[[#This Row],[Id]],[1]其他!$A:$A,[1]其他!$B:$B)</f>
        <v>卡牌补给包(机械)</v>
      </c>
      <c r="C25" s="5"/>
      <c r="D25" s="5"/>
      <c r="E25" s="5"/>
      <c r="F25" s="5"/>
      <c r="G25" s="5"/>
      <c r="H25" s="5"/>
      <c r="I25" s="5"/>
      <c r="J25" s="5"/>
      <c r="K25" s="5">
        <v>1</v>
      </c>
      <c r="L25" s="5" t="s">
        <v>86</v>
      </c>
      <c r="M25" s="5" t="s">
        <v>120</v>
      </c>
      <c r="N25" s="5"/>
      <c r="O25" s="5"/>
      <c r="P25" s="5"/>
      <c r="Q25" s="5"/>
      <c r="R25" s="5"/>
      <c r="S25" s="5"/>
      <c r="T25" s="5"/>
    </row>
    <row r="26" spans="1:20" x14ac:dyDescent="0.15">
      <c r="A26" s="5">
        <v>22301233</v>
      </c>
      <c r="B26" s="5" t="str">
        <f>LOOKUP(表2[[#This Row],[Id]],[1]其他!$A:$A,[1]其他!$B:$B)</f>
        <v>卡牌补给包(精灵)</v>
      </c>
      <c r="C26" s="5"/>
      <c r="D26" s="5"/>
      <c r="E26" s="5"/>
      <c r="F26" s="5"/>
      <c r="G26" s="5"/>
      <c r="H26" s="5"/>
      <c r="I26" s="5"/>
      <c r="J26" s="5"/>
      <c r="K26" s="5">
        <v>1</v>
      </c>
      <c r="L26" s="5" t="s">
        <v>87</v>
      </c>
      <c r="M26" s="5" t="s">
        <v>120</v>
      </c>
      <c r="N26" s="5"/>
      <c r="O26" s="5"/>
      <c r="P26" s="5"/>
      <c r="Q26" s="5"/>
      <c r="R26" s="5"/>
      <c r="S26" s="5"/>
      <c r="T26" s="5"/>
    </row>
    <row r="27" spans="1:20" x14ac:dyDescent="0.15">
      <c r="A27" s="5">
        <v>22301234</v>
      </c>
      <c r="B27" s="5" t="str">
        <f>LOOKUP(表2[[#This Row],[Id]],[1]其他!$A:$A,[1]其他!$B:$B)</f>
        <v>卡牌补给包(昆虫)</v>
      </c>
      <c r="C27" s="5"/>
      <c r="D27" s="5"/>
      <c r="E27" s="5"/>
      <c r="F27" s="5"/>
      <c r="G27" s="5"/>
      <c r="H27" s="5"/>
      <c r="I27" s="5"/>
      <c r="J27" s="5"/>
      <c r="K27" s="5">
        <v>1</v>
      </c>
      <c r="L27" s="5" t="s">
        <v>88</v>
      </c>
      <c r="M27" s="5" t="s">
        <v>120</v>
      </c>
      <c r="N27" s="5"/>
      <c r="O27" s="5"/>
      <c r="P27" s="5"/>
      <c r="Q27" s="5"/>
      <c r="R27" s="5"/>
      <c r="S27" s="5"/>
      <c r="T27" s="5"/>
    </row>
    <row r="28" spans="1:20" x14ac:dyDescent="0.15">
      <c r="A28" s="5">
        <v>22301235</v>
      </c>
      <c r="B28" s="5" t="str">
        <f>LOOKUP(表2[[#This Row],[Id]],[1]其他!$A:$A,[1]其他!$B:$B)</f>
        <v>卡牌补给包(龙)</v>
      </c>
      <c r="C28" s="5"/>
      <c r="D28" s="5"/>
      <c r="E28" s="5"/>
      <c r="F28" s="5"/>
      <c r="G28" s="5"/>
      <c r="H28" s="5"/>
      <c r="I28" s="5"/>
      <c r="J28" s="5"/>
      <c r="K28" s="5">
        <v>1</v>
      </c>
      <c r="L28" s="5" t="s">
        <v>89</v>
      </c>
      <c r="M28" s="5" t="s">
        <v>120</v>
      </c>
      <c r="N28" s="5"/>
      <c r="O28" s="5"/>
      <c r="P28" s="5"/>
      <c r="Q28" s="5"/>
      <c r="R28" s="5"/>
      <c r="S28" s="5"/>
      <c r="T28" s="5"/>
    </row>
    <row r="29" spans="1:20" x14ac:dyDescent="0.15">
      <c r="A29" s="5">
        <v>22301236</v>
      </c>
      <c r="B29" s="5" t="str">
        <f>LOOKUP(表2[[#This Row],[Id]],[1]其他!$A:$A,[1]其他!$B:$B)</f>
        <v>卡牌补给包(鸟)</v>
      </c>
      <c r="C29" s="5"/>
      <c r="D29" s="5"/>
      <c r="E29" s="5"/>
      <c r="F29" s="5"/>
      <c r="G29" s="5"/>
      <c r="H29" s="5"/>
      <c r="I29" s="5"/>
      <c r="J29" s="5"/>
      <c r="K29" s="5">
        <v>1</v>
      </c>
      <c r="L29" s="5" t="s">
        <v>90</v>
      </c>
      <c r="M29" s="5" t="s">
        <v>120</v>
      </c>
      <c r="N29" s="5"/>
      <c r="O29" s="5"/>
      <c r="P29" s="5"/>
      <c r="Q29" s="5"/>
      <c r="R29" s="5"/>
      <c r="S29" s="5"/>
      <c r="T29" s="5"/>
    </row>
    <row r="30" spans="1:20" x14ac:dyDescent="0.15">
      <c r="A30" s="5">
        <v>22301237</v>
      </c>
      <c r="B30" s="5" t="str">
        <f>LOOKUP(表2[[#This Row],[Id]],[1]其他!$A:$A,[1]其他!$B:$B)</f>
        <v>卡牌补给包(爬行)</v>
      </c>
      <c r="C30" s="5"/>
      <c r="D30" s="5"/>
      <c r="E30" s="5"/>
      <c r="F30" s="5"/>
      <c r="G30" s="5"/>
      <c r="H30" s="5"/>
      <c r="I30" s="5"/>
      <c r="J30" s="5"/>
      <c r="K30" s="5">
        <v>1</v>
      </c>
      <c r="L30" s="5" t="s">
        <v>91</v>
      </c>
      <c r="M30" s="5" t="s">
        <v>120</v>
      </c>
      <c r="N30" s="5"/>
      <c r="O30" s="5"/>
      <c r="P30" s="5"/>
      <c r="Q30" s="5"/>
      <c r="R30" s="5"/>
      <c r="S30" s="5"/>
      <c r="T30" s="5"/>
    </row>
    <row r="31" spans="1:20" x14ac:dyDescent="0.15">
      <c r="A31" s="5">
        <v>22301238</v>
      </c>
      <c r="B31" s="5" t="str">
        <f>LOOKUP(表2[[#This Row],[Id]],[1]其他!$A:$A,[1]其他!$B:$B)</f>
        <v>卡牌补给包(人类)</v>
      </c>
      <c r="C31" s="5"/>
      <c r="D31" s="5"/>
      <c r="E31" s="5"/>
      <c r="F31" s="5"/>
      <c r="G31" s="5"/>
      <c r="H31" s="5"/>
      <c r="I31" s="5"/>
      <c r="J31" s="5"/>
      <c r="K31" s="5">
        <v>1</v>
      </c>
      <c r="L31" s="5" t="s">
        <v>92</v>
      </c>
      <c r="M31" s="5" t="s">
        <v>120</v>
      </c>
      <c r="N31" s="5"/>
      <c r="O31" s="5"/>
      <c r="P31" s="5"/>
      <c r="Q31" s="5"/>
      <c r="R31" s="5"/>
      <c r="S31" s="5"/>
      <c r="T31" s="5"/>
    </row>
    <row r="32" spans="1:20" x14ac:dyDescent="0.15">
      <c r="A32" s="5">
        <v>22301239</v>
      </c>
      <c r="B32" s="5" t="str">
        <f>LOOKUP(表2[[#This Row],[Id]],[1]其他!$A:$A,[1]其他!$B:$B)</f>
        <v>卡牌补给包(兽人)</v>
      </c>
      <c r="C32" s="5"/>
      <c r="D32" s="5"/>
      <c r="E32" s="5"/>
      <c r="F32" s="5"/>
      <c r="G32" s="5"/>
      <c r="H32" s="5"/>
      <c r="I32" s="5"/>
      <c r="J32" s="5"/>
      <c r="K32" s="5">
        <v>1</v>
      </c>
      <c r="L32" s="5" t="s">
        <v>93</v>
      </c>
      <c r="M32" s="5" t="s">
        <v>120</v>
      </c>
      <c r="N32" s="5"/>
      <c r="O32" s="5"/>
      <c r="P32" s="5"/>
      <c r="Q32" s="5"/>
      <c r="R32" s="5"/>
      <c r="S32" s="5"/>
      <c r="T32" s="5"/>
    </row>
    <row r="33" spans="1:20" x14ac:dyDescent="0.15">
      <c r="A33" s="5">
        <v>22301240</v>
      </c>
      <c r="B33" s="5" t="str">
        <f>LOOKUP(表2[[#This Row],[Id]],[1]其他!$A:$A,[1]其他!$B:$B)</f>
        <v>卡牌补给包(亡灵)</v>
      </c>
      <c r="C33" s="5"/>
      <c r="D33" s="5"/>
      <c r="E33" s="5"/>
      <c r="F33" s="5"/>
      <c r="G33" s="5"/>
      <c r="H33" s="5"/>
      <c r="I33" s="5"/>
      <c r="J33" s="5"/>
      <c r="K33" s="5">
        <v>1</v>
      </c>
      <c r="L33" s="5" t="s">
        <v>94</v>
      </c>
      <c r="M33" s="5" t="s">
        <v>120</v>
      </c>
      <c r="N33" s="5"/>
      <c r="O33" s="5"/>
      <c r="P33" s="5"/>
      <c r="Q33" s="5"/>
      <c r="R33" s="5"/>
      <c r="S33" s="5"/>
      <c r="T33" s="5"/>
    </row>
    <row r="34" spans="1:20" x14ac:dyDescent="0.15">
      <c r="A34" s="5">
        <v>22301241</v>
      </c>
      <c r="B34" s="5" t="str">
        <f>LOOKUP(表2[[#This Row],[Id]],[1]其他!$A:$A,[1]其他!$B:$B)</f>
        <v>卡牌补给包(野兽)</v>
      </c>
      <c r="C34" s="5"/>
      <c r="D34" s="5"/>
      <c r="E34" s="5"/>
      <c r="F34" s="5"/>
      <c r="G34" s="5"/>
      <c r="H34" s="5"/>
      <c r="I34" s="5"/>
      <c r="J34" s="5"/>
      <c r="K34" s="5">
        <v>1</v>
      </c>
      <c r="L34" s="5" t="s">
        <v>95</v>
      </c>
      <c r="M34" s="5" t="s">
        <v>120</v>
      </c>
      <c r="N34" s="5"/>
      <c r="O34" s="5"/>
      <c r="P34" s="5"/>
      <c r="Q34" s="5"/>
      <c r="R34" s="5"/>
      <c r="S34" s="5"/>
      <c r="T34" s="5"/>
    </row>
    <row r="35" spans="1:20" x14ac:dyDescent="0.15">
      <c r="A35" s="5">
        <v>22301242</v>
      </c>
      <c r="B35" s="5" t="str">
        <f>LOOKUP(表2[[#This Row],[Id]],[1]其他!$A:$A,[1]其他!$B:$B)</f>
        <v>卡牌补给包(鱼)</v>
      </c>
      <c r="C35" s="5"/>
      <c r="D35" s="5"/>
      <c r="E35" s="5"/>
      <c r="F35" s="5"/>
      <c r="G35" s="5"/>
      <c r="H35" s="5"/>
      <c r="I35" s="5"/>
      <c r="J35" s="5"/>
      <c r="K35" s="5">
        <v>1</v>
      </c>
      <c r="L35" s="5" t="s">
        <v>96</v>
      </c>
      <c r="M35" s="5" t="s">
        <v>120</v>
      </c>
      <c r="N35" s="5"/>
      <c r="O35" s="5"/>
      <c r="P35" s="5"/>
      <c r="Q35" s="5"/>
      <c r="R35" s="5"/>
      <c r="S35" s="5"/>
      <c r="T35" s="5"/>
    </row>
    <row r="36" spans="1:20" x14ac:dyDescent="0.15">
      <c r="A36" s="5">
        <v>22301243</v>
      </c>
      <c r="B36" s="5" t="str">
        <f>LOOKUP(表2[[#This Row],[Id]],[1]其他!$A:$A,[1]其他!$B:$B)</f>
        <v>卡牌补给包(元素)</v>
      </c>
      <c r="C36" s="5"/>
      <c r="D36" s="5"/>
      <c r="E36" s="5"/>
      <c r="F36" s="5"/>
      <c r="G36" s="5"/>
      <c r="H36" s="5"/>
      <c r="I36" s="5"/>
      <c r="J36" s="5"/>
      <c r="K36" s="5">
        <v>1</v>
      </c>
      <c r="L36" s="5" t="s">
        <v>97</v>
      </c>
      <c r="M36" s="5" t="s">
        <v>120</v>
      </c>
      <c r="N36" s="5"/>
      <c r="O36" s="5"/>
      <c r="P36" s="5"/>
      <c r="Q36" s="5"/>
      <c r="R36" s="5"/>
      <c r="S36" s="5"/>
      <c r="T36" s="5"/>
    </row>
    <row r="37" spans="1:20" x14ac:dyDescent="0.15">
      <c r="A37" s="5">
        <v>22301244</v>
      </c>
      <c r="B37" s="5" t="str">
        <f>LOOKUP(表2[[#This Row],[Id]],[1]其他!$A:$A,[1]其他!$B:$B)</f>
        <v>卡牌补给包(植物)</v>
      </c>
      <c r="C37" s="5"/>
      <c r="D37" s="5"/>
      <c r="E37" s="5"/>
      <c r="F37" s="5"/>
      <c r="G37" s="5"/>
      <c r="H37" s="5"/>
      <c r="I37" s="5"/>
      <c r="J37" s="5"/>
      <c r="K37" s="5">
        <v>1</v>
      </c>
      <c r="L37" s="5" t="s">
        <v>98</v>
      </c>
      <c r="M37" s="5" t="s">
        <v>120</v>
      </c>
      <c r="N37" s="5"/>
      <c r="O37" s="5"/>
      <c r="P37" s="5"/>
      <c r="Q37" s="5"/>
      <c r="R37" s="5"/>
      <c r="S37" s="5"/>
      <c r="T37" s="5"/>
    </row>
    <row r="38" spans="1:20" x14ac:dyDescent="0.15">
      <c r="A38" s="5">
        <v>22301245</v>
      </c>
      <c r="B38" s="5" t="str">
        <f>LOOKUP(表2[[#This Row],[Id]],[1]其他!$A:$A,[1]其他!$B:$B)</f>
        <v>卡牌补给包(地精)</v>
      </c>
      <c r="C38" s="5"/>
      <c r="D38" s="5"/>
      <c r="E38" s="5"/>
      <c r="F38" s="5"/>
      <c r="G38" s="5"/>
      <c r="H38" s="5"/>
      <c r="I38" s="5"/>
      <c r="J38" s="5"/>
      <c r="K38" s="5">
        <v>1</v>
      </c>
      <c r="L38" s="5" t="s">
        <v>99</v>
      </c>
      <c r="M38" s="5" t="s">
        <v>120</v>
      </c>
      <c r="N38" s="5"/>
      <c r="O38" s="5"/>
      <c r="P38" s="5"/>
      <c r="Q38" s="5"/>
      <c r="R38" s="5"/>
      <c r="S38" s="5"/>
      <c r="T38" s="5"/>
    </row>
    <row r="39" spans="1:20" x14ac:dyDescent="0.15">
      <c r="A39" s="5">
        <v>22301246</v>
      </c>
      <c r="B39" s="5" t="str">
        <f>LOOKUP(表2[[#This Row],[Id]],[1]其他!$A:$A,[1]其他!$B:$B)</f>
        <v>卡牌补给包(石像)</v>
      </c>
      <c r="C39" s="5"/>
      <c r="D39" s="5"/>
      <c r="E39" s="5"/>
      <c r="F39" s="5"/>
      <c r="G39" s="5"/>
      <c r="H39" s="5"/>
      <c r="I39" s="5"/>
      <c r="J39" s="5"/>
      <c r="K39" s="5">
        <v>1</v>
      </c>
      <c r="L39" s="5" t="s">
        <v>100</v>
      </c>
      <c r="M39" s="5" t="s">
        <v>120</v>
      </c>
      <c r="N39" s="5"/>
      <c r="O39" s="5"/>
      <c r="P39" s="5"/>
      <c r="Q39" s="5"/>
      <c r="R39" s="5"/>
      <c r="S39" s="5"/>
      <c r="T39" s="5"/>
    </row>
    <row r="40" spans="1:20" x14ac:dyDescent="0.15">
      <c r="A40" s="5">
        <v>22301321</v>
      </c>
      <c r="B40" s="5" t="str">
        <f>LOOKUP(表2[[#This Row],[Id]],[1]其他!$A:$A,[1]其他!$B:$B)</f>
        <v>素材袋(无)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 t="s">
        <v>36</v>
      </c>
      <c r="O40" s="5"/>
      <c r="P40" s="5"/>
      <c r="Q40" s="5"/>
      <c r="R40" s="5"/>
      <c r="S40" s="5"/>
      <c r="T40" s="5"/>
    </row>
    <row r="41" spans="1:20" x14ac:dyDescent="0.15">
      <c r="A41" s="5">
        <v>22301322</v>
      </c>
      <c r="B41" s="5" t="str">
        <f>LOOKUP(表2[[#This Row],[Id]],[1]其他!$A:$A,[1]其他!$B:$B)</f>
        <v>素材袋(水)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 t="s">
        <v>37</v>
      </c>
      <c r="O41" s="5"/>
      <c r="P41" s="5"/>
      <c r="Q41" s="5"/>
      <c r="R41" s="5"/>
      <c r="S41" s="5"/>
      <c r="T41" s="5"/>
    </row>
    <row r="42" spans="1:20" x14ac:dyDescent="0.15">
      <c r="A42" s="5">
        <v>22301323</v>
      </c>
      <c r="B42" s="5" t="str">
        <f>LOOKUP(表2[[#This Row],[Id]],[1]其他!$A:$A,[1]其他!$B:$B)</f>
        <v>素材袋(风)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 t="s">
        <v>38</v>
      </c>
      <c r="O42" s="5"/>
      <c r="P42" s="5"/>
      <c r="Q42" s="5"/>
      <c r="R42" s="5"/>
      <c r="S42" s="5"/>
      <c r="T42" s="5"/>
    </row>
    <row r="43" spans="1:20" x14ac:dyDescent="0.15">
      <c r="A43" s="5">
        <v>22301324</v>
      </c>
      <c r="B43" s="5" t="str">
        <f>LOOKUP(表2[[#This Row],[Id]],[1]其他!$A:$A,[1]其他!$B:$B)</f>
        <v>素材袋(火)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 t="s">
        <v>39</v>
      </c>
      <c r="O43" s="5"/>
      <c r="P43" s="5"/>
      <c r="Q43" s="5"/>
      <c r="R43" s="5"/>
      <c r="S43" s="5"/>
      <c r="T43" s="5"/>
    </row>
    <row r="44" spans="1:20" x14ac:dyDescent="0.15">
      <c r="A44" s="5">
        <v>22301325</v>
      </c>
      <c r="B44" s="5" t="str">
        <f>LOOKUP(表2[[#This Row],[Id]],[1]其他!$A:$A,[1]其他!$B:$B)</f>
        <v>素材袋(地)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 t="s">
        <v>40</v>
      </c>
      <c r="O44" s="5"/>
      <c r="P44" s="5"/>
      <c r="Q44" s="5"/>
      <c r="R44" s="5"/>
      <c r="S44" s="5"/>
      <c r="T44" s="5"/>
    </row>
    <row r="45" spans="1:20" x14ac:dyDescent="0.15">
      <c r="A45" s="5">
        <v>22301326</v>
      </c>
      <c r="B45" s="5" t="str">
        <f>LOOKUP(表2[[#This Row],[Id]],[1]其他!$A:$A,[1]其他!$B:$B)</f>
        <v>素材袋(光)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 t="s">
        <v>41</v>
      </c>
      <c r="O45" s="5"/>
      <c r="P45" s="5"/>
      <c r="Q45" s="5"/>
      <c r="R45" s="5"/>
      <c r="S45" s="5"/>
      <c r="T45" s="5"/>
    </row>
    <row r="46" spans="1:20" x14ac:dyDescent="0.15">
      <c r="A46" s="5">
        <v>22301327</v>
      </c>
      <c r="B46" s="5" t="str">
        <f>LOOKUP(表2[[#This Row],[Id]],[1]其他!$A:$A,[1]其他!$B:$B)</f>
        <v>素材袋(暗)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 t="s">
        <v>42</v>
      </c>
      <c r="O46" s="5"/>
      <c r="P46" s="5"/>
      <c r="Q46" s="5"/>
      <c r="R46" s="5"/>
      <c r="S46" s="5"/>
      <c r="T46" s="5"/>
    </row>
    <row r="47" spans="1:20" x14ac:dyDescent="0.15">
      <c r="A47" s="5">
        <v>22301331</v>
      </c>
      <c r="B47" s="5" t="str">
        <f>LOOKUP(表2[[#This Row],[Id]],[1]其他!$A:$A,[1]其他!$B:$B)</f>
        <v>资源袋(恶魔)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 t="s">
        <v>43</v>
      </c>
      <c r="O47" s="5"/>
      <c r="P47" s="5"/>
      <c r="Q47" s="5"/>
      <c r="R47" s="5"/>
      <c r="S47" s="5"/>
      <c r="T47" s="5"/>
    </row>
    <row r="48" spans="1:20" x14ac:dyDescent="0.15">
      <c r="A48" s="5">
        <v>22301332</v>
      </c>
      <c r="B48" s="5" t="str">
        <f>LOOKUP(表2[[#This Row],[Id]],[1]其他!$A:$A,[1]其他!$B:$B)</f>
        <v>资源袋(机械)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 t="s">
        <v>44</v>
      </c>
      <c r="O48" s="5"/>
      <c r="P48" s="5"/>
      <c r="Q48" s="5"/>
      <c r="R48" s="5"/>
      <c r="S48" s="5"/>
      <c r="T48" s="5"/>
    </row>
    <row r="49" spans="1:20" x14ac:dyDescent="0.15">
      <c r="A49" s="5">
        <v>22301333</v>
      </c>
      <c r="B49" s="5" t="str">
        <f>LOOKUP(表2[[#This Row],[Id]],[1]其他!$A:$A,[1]其他!$B:$B)</f>
        <v>资源袋(精灵)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 t="s">
        <v>45</v>
      </c>
      <c r="O49" s="5"/>
      <c r="P49" s="5"/>
      <c r="Q49" s="5"/>
      <c r="R49" s="5"/>
      <c r="S49" s="5"/>
      <c r="T49" s="5"/>
    </row>
    <row r="50" spans="1:20" x14ac:dyDescent="0.15">
      <c r="A50" s="5">
        <v>22301334</v>
      </c>
      <c r="B50" s="5" t="str">
        <f>LOOKUP(表2[[#This Row],[Id]],[1]其他!$A:$A,[1]其他!$B:$B)</f>
        <v>资源袋(昆虫)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 t="s">
        <v>46</v>
      </c>
      <c r="O50" s="5"/>
      <c r="P50" s="5"/>
      <c r="Q50" s="5"/>
      <c r="R50" s="5"/>
      <c r="S50" s="5"/>
      <c r="T50" s="5"/>
    </row>
    <row r="51" spans="1:20" x14ac:dyDescent="0.15">
      <c r="A51" s="5">
        <v>22301335</v>
      </c>
      <c r="B51" s="5" t="str">
        <f>LOOKUP(表2[[#This Row],[Id]],[1]其他!$A:$A,[1]其他!$B:$B)</f>
        <v>资源袋(龙)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 t="s">
        <v>47</v>
      </c>
      <c r="O51" s="5"/>
      <c r="P51" s="5"/>
      <c r="Q51" s="5"/>
      <c r="R51" s="5"/>
      <c r="S51" s="5"/>
      <c r="T51" s="5"/>
    </row>
    <row r="52" spans="1:20" x14ac:dyDescent="0.15">
      <c r="A52" s="5">
        <v>22301336</v>
      </c>
      <c r="B52" s="5" t="str">
        <f>LOOKUP(表2[[#This Row],[Id]],[1]其他!$A:$A,[1]其他!$B:$B)</f>
        <v>资源袋(鸟)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 t="s">
        <v>48</v>
      </c>
      <c r="O52" s="5"/>
      <c r="P52" s="5"/>
      <c r="Q52" s="5"/>
      <c r="R52" s="5"/>
      <c r="S52" s="5"/>
      <c r="T52" s="5"/>
    </row>
    <row r="53" spans="1:20" x14ac:dyDescent="0.15">
      <c r="A53" s="5">
        <v>22301337</v>
      </c>
      <c r="B53" s="5" t="str">
        <f>LOOKUP(表2[[#This Row],[Id]],[1]其他!$A:$A,[1]其他!$B:$B)</f>
        <v>资源袋(爬行)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 t="s">
        <v>49</v>
      </c>
      <c r="O53" s="5"/>
      <c r="P53" s="5"/>
      <c r="Q53" s="5"/>
      <c r="R53" s="5"/>
      <c r="S53" s="5"/>
      <c r="T53" s="5"/>
    </row>
    <row r="54" spans="1:20" x14ac:dyDescent="0.15">
      <c r="A54" s="5">
        <v>22301338</v>
      </c>
      <c r="B54" s="5" t="str">
        <f>LOOKUP(表2[[#This Row],[Id]],[1]其他!$A:$A,[1]其他!$B:$B)</f>
        <v>资源袋(人类)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 t="s">
        <v>50</v>
      </c>
      <c r="O54" s="5"/>
      <c r="P54" s="5"/>
      <c r="Q54" s="5"/>
      <c r="R54" s="5"/>
      <c r="S54" s="5"/>
      <c r="T54" s="5"/>
    </row>
    <row r="55" spans="1:20" x14ac:dyDescent="0.15">
      <c r="A55" s="5">
        <v>22301339</v>
      </c>
      <c r="B55" s="5" t="str">
        <f>LOOKUP(表2[[#This Row],[Id]],[1]其他!$A:$A,[1]其他!$B:$B)</f>
        <v>资源袋(兽人)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 t="s">
        <v>51</v>
      </c>
      <c r="O55" s="5"/>
      <c r="P55" s="5"/>
      <c r="Q55" s="5"/>
      <c r="R55" s="5"/>
      <c r="S55" s="5"/>
      <c r="T55" s="5"/>
    </row>
    <row r="56" spans="1:20" x14ac:dyDescent="0.15">
      <c r="A56" s="5">
        <v>22301340</v>
      </c>
      <c r="B56" s="5" t="str">
        <f>LOOKUP(表2[[#This Row],[Id]],[1]其他!$A:$A,[1]其他!$B:$B)</f>
        <v>资源袋(亡灵)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 t="s">
        <v>52</v>
      </c>
      <c r="O56" s="5"/>
      <c r="P56" s="5"/>
      <c r="Q56" s="5"/>
      <c r="R56" s="5"/>
      <c r="S56" s="5"/>
      <c r="T56" s="5"/>
    </row>
    <row r="57" spans="1:20" x14ac:dyDescent="0.15">
      <c r="A57" s="5">
        <v>22301341</v>
      </c>
      <c r="B57" s="5" t="str">
        <f>LOOKUP(表2[[#This Row],[Id]],[1]其他!$A:$A,[1]其他!$B:$B)</f>
        <v>资源袋(野兽)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 t="s">
        <v>53</v>
      </c>
      <c r="O57" s="5"/>
      <c r="P57" s="5"/>
      <c r="Q57" s="5"/>
      <c r="R57" s="5"/>
      <c r="S57" s="5"/>
      <c r="T57" s="5"/>
    </row>
    <row r="58" spans="1:20" x14ac:dyDescent="0.15">
      <c r="A58" s="5">
        <v>22301342</v>
      </c>
      <c r="B58" s="5" t="str">
        <f>LOOKUP(表2[[#This Row],[Id]],[1]其他!$A:$A,[1]其他!$B:$B)</f>
        <v>资源袋(鱼)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 t="s">
        <v>54</v>
      </c>
      <c r="O58" s="5"/>
      <c r="P58" s="5"/>
      <c r="Q58" s="5"/>
      <c r="R58" s="5"/>
      <c r="S58" s="5"/>
      <c r="T58" s="5"/>
    </row>
    <row r="59" spans="1:20" x14ac:dyDescent="0.15">
      <c r="A59" s="5">
        <v>22301343</v>
      </c>
      <c r="B59" s="5" t="str">
        <f>LOOKUP(表2[[#This Row],[Id]],[1]其他!$A:$A,[1]其他!$B:$B)</f>
        <v>资源袋(元素)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55</v>
      </c>
      <c r="O59" s="5"/>
      <c r="P59" s="5"/>
      <c r="Q59" s="5"/>
      <c r="R59" s="5"/>
      <c r="S59" s="5"/>
      <c r="T59" s="5"/>
    </row>
    <row r="60" spans="1:20" x14ac:dyDescent="0.15">
      <c r="A60" s="5">
        <v>22301344</v>
      </c>
      <c r="B60" s="5" t="str">
        <f>LOOKUP(表2[[#This Row],[Id]],[1]其他!$A:$A,[1]其他!$B:$B)</f>
        <v>资源袋(植物)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 t="s">
        <v>56</v>
      </c>
      <c r="O60" s="5"/>
      <c r="P60" s="5"/>
      <c r="Q60" s="5"/>
      <c r="R60" s="5"/>
      <c r="S60" s="5"/>
      <c r="T60" s="5"/>
    </row>
    <row r="61" spans="1:20" x14ac:dyDescent="0.15">
      <c r="A61" s="5">
        <v>22301345</v>
      </c>
      <c r="B61" s="5" t="str">
        <f>LOOKUP(表2[[#This Row],[Id]],[1]其他!$A:$A,[1]其他!$B:$B)</f>
        <v>资源袋(地精)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 t="s">
        <v>57</v>
      </c>
      <c r="O61" s="5"/>
      <c r="P61" s="5"/>
      <c r="Q61" s="5"/>
      <c r="R61" s="5"/>
      <c r="S61" s="5"/>
      <c r="T61" s="5"/>
    </row>
    <row r="62" spans="1:20" x14ac:dyDescent="0.15">
      <c r="A62" s="5">
        <v>22301346</v>
      </c>
      <c r="B62" s="5" t="str">
        <f>LOOKUP(表2[[#This Row],[Id]],[1]其他!$A:$A,[1]其他!$B:$B)</f>
        <v>资源袋(石像)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 t="s">
        <v>58</v>
      </c>
      <c r="O62" s="5"/>
      <c r="P62" s="5"/>
      <c r="Q62" s="5"/>
      <c r="R62" s="5"/>
      <c r="S62" s="5"/>
      <c r="T62" s="5"/>
    </row>
    <row r="63" spans="1:20" x14ac:dyDescent="0.15">
      <c r="A63" s="5">
        <v>22301401</v>
      </c>
      <c r="B63" s="5" t="str">
        <f>LOOKUP(表2[[#This Row],[Id]],[1]其他!$A:$A,[1]其他!$B:$B)</f>
        <v>木材补给车</v>
      </c>
      <c r="C63" s="5"/>
      <c r="D63" s="5"/>
      <c r="E63" s="5"/>
      <c r="F63" s="5"/>
      <c r="G63" s="5"/>
      <c r="H63" s="5"/>
      <c r="I63" s="5">
        <v>2</v>
      </c>
      <c r="J63" s="5">
        <v>30</v>
      </c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15">
      <c r="A64" s="5">
        <v>22301402</v>
      </c>
      <c r="B64" s="5" t="str">
        <f>LOOKUP(表2[[#This Row],[Id]],[1]其他!$A:$A,[1]其他!$B:$B)</f>
        <v>矿石补给车</v>
      </c>
      <c r="C64" s="5"/>
      <c r="D64" s="5"/>
      <c r="E64" s="5"/>
      <c r="F64" s="5"/>
      <c r="G64" s="5"/>
      <c r="H64" s="5"/>
      <c r="I64" s="5">
        <v>3</v>
      </c>
      <c r="J64" s="5">
        <v>30</v>
      </c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15">
      <c r="A65" s="5">
        <v>22301403</v>
      </c>
      <c r="B65" s="5" t="str">
        <f>LOOKUP(表2[[#This Row],[Id]],[1]其他!$A:$A,[1]其他!$B:$B)</f>
        <v>水银补给车</v>
      </c>
      <c r="C65" s="5"/>
      <c r="D65" s="5"/>
      <c r="E65" s="5"/>
      <c r="F65" s="5"/>
      <c r="G65" s="5"/>
      <c r="H65" s="5"/>
      <c r="I65" s="5">
        <v>4</v>
      </c>
      <c r="J65" s="5">
        <v>10</v>
      </c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15">
      <c r="A66" s="5">
        <v>22301404</v>
      </c>
      <c r="B66" s="5" t="str">
        <f>LOOKUP(表2[[#This Row],[Id]],[1]其他!$A:$A,[1]其他!$B:$B)</f>
        <v>红宝石补给车</v>
      </c>
      <c r="C66" s="5"/>
      <c r="D66" s="5"/>
      <c r="E66" s="5"/>
      <c r="F66" s="5"/>
      <c r="G66" s="5"/>
      <c r="H66" s="5"/>
      <c r="I66" s="5">
        <v>5</v>
      </c>
      <c r="J66" s="5">
        <v>10</v>
      </c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15">
      <c r="A67" s="5">
        <v>22301405</v>
      </c>
      <c r="B67" s="5" t="str">
        <f>LOOKUP(表2[[#This Row],[Id]],[1]其他!$A:$A,[1]其他!$B:$B)</f>
        <v>硫磺补给车</v>
      </c>
      <c r="C67" s="5"/>
      <c r="D67" s="5"/>
      <c r="E67" s="5"/>
      <c r="F67" s="5"/>
      <c r="G67" s="5"/>
      <c r="H67" s="5"/>
      <c r="I67" s="5">
        <v>6</v>
      </c>
      <c r="J67" s="5">
        <v>10</v>
      </c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15">
      <c r="A68" s="5">
        <v>22301406</v>
      </c>
      <c r="B68" s="5" t="str">
        <f>LOOKUP(表2[[#This Row],[Id]],[1]其他!$A:$A,[1]其他!$B:$B)</f>
        <v>水晶补给车</v>
      </c>
      <c r="C68" s="5"/>
      <c r="D68" s="5"/>
      <c r="E68" s="5"/>
      <c r="F68" s="5"/>
      <c r="G68" s="5"/>
      <c r="H68" s="5"/>
      <c r="I68" s="5">
        <v>7</v>
      </c>
      <c r="J68" s="5">
        <v>10</v>
      </c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15">
      <c r="A69" s="5">
        <v>22301407</v>
      </c>
      <c r="B69" s="5" t="str">
        <f>LOOKUP(表2[[#This Row],[Id]],[1]其他!$A:$A,[1]其他!$B:$B)</f>
        <v>初始资源包</v>
      </c>
      <c r="C69" s="5"/>
      <c r="D69" s="5"/>
      <c r="E69" s="5"/>
      <c r="F69" s="5"/>
      <c r="G69" s="5"/>
      <c r="H69" s="5"/>
      <c r="I69" s="5">
        <v>1</v>
      </c>
      <c r="J69" s="5">
        <v>300</v>
      </c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15">
      <c r="A70" s="5">
        <v>22301408</v>
      </c>
      <c r="B70" s="5" t="str">
        <f>LOOKUP(表2[[#This Row],[Id]],[1]其他!$A:$A,[1]其他!$B:$B)</f>
        <v>金币</v>
      </c>
      <c r="C70" s="5"/>
      <c r="D70" s="5"/>
      <c r="E70" s="5"/>
      <c r="F70" s="5"/>
      <c r="G70" s="5"/>
      <c r="H70" s="5"/>
      <c r="I70" s="5">
        <v>1</v>
      </c>
      <c r="J70" s="5">
        <v>50</v>
      </c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15">
      <c r="A71" s="5">
        <v>22301411</v>
      </c>
      <c r="B71" s="5" t="str">
        <f>LOOKUP(表2[[#This Row],[Id]],[1]其他!$A:$A,[1]其他!$B:$B)</f>
        <v>木材补给车</v>
      </c>
      <c r="C71" s="5"/>
      <c r="D71" s="5"/>
      <c r="E71" s="5"/>
      <c r="F71" s="5"/>
      <c r="G71" s="5"/>
      <c r="H71" s="5"/>
      <c r="I71" s="5">
        <v>2</v>
      </c>
      <c r="J71" s="5">
        <v>10</v>
      </c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x14ac:dyDescent="0.15">
      <c r="A72" s="5">
        <v>22301412</v>
      </c>
      <c r="B72" s="5" t="str">
        <f>LOOKUP(表2[[#This Row],[Id]],[1]其他!$A:$A,[1]其他!$B:$B)</f>
        <v>矿石补给车</v>
      </c>
      <c r="C72" s="5"/>
      <c r="D72" s="5"/>
      <c r="E72" s="5"/>
      <c r="F72" s="5"/>
      <c r="G72" s="5"/>
      <c r="H72" s="5"/>
      <c r="I72" s="5">
        <v>3</v>
      </c>
      <c r="J72" s="5">
        <v>10</v>
      </c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x14ac:dyDescent="0.15">
      <c r="A73" s="5">
        <v>22301413</v>
      </c>
      <c r="B73" s="5" t="str">
        <f>LOOKUP(表2[[#This Row],[Id]],[1]其他!$A:$A,[1]其他!$B:$B)</f>
        <v>水银补给车</v>
      </c>
      <c r="C73" s="5"/>
      <c r="D73" s="5"/>
      <c r="E73" s="5"/>
      <c r="F73" s="5"/>
      <c r="G73" s="5"/>
      <c r="H73" s="5"/>
      <c r="I73" s="5">
        <v>4</v>
      </c>
      <c r="J73" s="5">
        <v>5</v>
      </c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x14ac:dyDescent="0.15">
      <c r="A74" s="5">
        <v>22301414</v>
      </c>
      <c r="B74" s="5" t="str">
        <f>LOOKUP(表2[[#This Row],[Id]],[1]其他!$A:$A,[1]其他!$B:$B)</f>
        <v>红宝石补给车</v>
      </c>
      <c r="C74" s="5"/>
      <c r="D74" s="5"/>
      <c r="E74" s="5"/>
      <c r="F74" s="5"/>
      <c r="G74" s="5"/>
      <c r="H74" s="5"/>
      <c r="I74" s="5">
        <v>5</v>
      </c>
      <c r="J74" s="5">
        <v>5</v>
      </c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x14ac:dyDescent="0.15">
      <c r="A75" s="5">
        <v>22301415</v>
      </c>
      <c r="B75" s="5" t="str">
        <f>LOOKUP(表2[[#This Row],[Id]],[1]其他!$A:$A,[1]其他!$B:$B)</f>
        <v>硫磺补给车</v>
      </c>
      <c r="C75" s="5"/>
      <c r="D75" s="5"/>
      <c r="E75" s="5"/>
      <c r="F75" s="5"/>
      <c r="G75" s="5"/>
      <c r="H75" s="5"/>
      <c r="I75" s="5">
        <v>6</v>
      </c>
      <c r="J75" s="5">
        <v>5</v>
      </c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x14ac:dyDescent="0.15">
      <c r="A76" s="5">
        <v>22301416</v>
      </c>
      <c r="B76" s="5" t="str">
        <f>LOOKUP(表2[[#This Row],[Id]],[1]其他!$A:$A,[1]其他!$B:$B)</f>
        <v>水晶补给车</v>
      </c>
      <c r="C76" s="5"/>
      <c r="D76" s="5"/>
      <c r="E76" s="5"/>
      <c r="F76" s="5"/>
      <c r="G76" s="5"/>
      <c r="H76" s="5"/>
      <c r="I76" s="5">
        <v>7</v>
      </c>
      <c r="J76" s="5">
        <v>5</v>
      </c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15">
      <c r="A77" s="5">
        <v>22302001</v>
      </c>
      <c r="B77" s="5" t="str">
        <f>LOOKUP(表2[[#This Row],[Id]],[1]其他!$A:$A,[1]其他!$B:$B)</f>
        <v>小型魔法药剂</v>
      </c>
      <c r="C77" s="5">
        <v>2</v>
      </c>
      <c r="D77" s="5">
        <v>15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x14ac:dyDescent="0.15">
      <c r="A78" s="5">
        <v>22302002</v>
      </c>
      <c r="B78" s="5" t="str">
        <f>LOOKUP(表2[[#This Row],[Id]],[1]其他!$A:$A,[1]其他!$B:$B)</f>
        <v>中型魔法药剂</v>
      </c>
      <c r="C78" s="5">
        <v>2</v>
      </c>
      <c r="D78" s="5">
        <v>15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x14ac:dyDescent="0.15">
      <c r="A79" s="5">
        <v>22302003</v>
      </c>
      <c r="B79" s="5" t="str">
        <f>LOOKUP(表2[[#This Row],[Id]],[1]其他!$A:$A,[1]其他!$B:$B)</f>
        <v>大型魔法药剂</v>
      </c>
      <c r="C79" s="5">
        <v>2</v>
      </c>
      <c r="D79" s="5">
        <v>15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15">
      <c r="A80" s="5">
        <v>22302004</v>
      </c>
      <c r="B80" s="5" t="str">
        <f>LOOKUP(表2[[#This Row],[Id]],[1]其他!$A:$A,[1]其他!$B:$B)</f>
        <v>小型活力药剂</v>
      </c>
      <c r="C80" s="5">
        <v>2</v>
      </c>
      <c r="D80" s="5">
        <v>15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15">
      <c r="A81" s="5">
        <v>22302005</v>
      </c>
      <c r="B81" s="5" t="str">
        <f>LOOKUP(表2[[#This Row],[Id]],[1]其他!$A:$A,[1]其他!$B:$B)</f>
        <v>中型活力药剂</v>
      </c>
      <c r="C81" s="5">
        <v>3</v>
      </c>
      <c r="D81" s="5">
        <v>15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x14ac:dyDescent="0.15">
      <c r="A82" s="5">
        <v>22302006</v>
      </c>
      <c r="B82" s="5" t="str">
        <f>LOOKUP(表2[[#This Row],[Id]],[1]其他!$A:$A,[1]其他!$B:$B)</f>
        <v>大型活力药剂</v>
      </c>
      <c r="C82" s="5">
        <v>3</v>
      </c>
      <c r="D82" s="5">
        <v>15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15">
      <c r="A83" s="5">
        <v>22302007</v>
      </c>
      <c r="B83" s="5" t="str">
        <f>LOOKUP(表2[[#This Row],[Id]],[1]其他!$A:$A,[1]其他!$B:$B)</f>
        <v>小型体力药剂</v>
      </c>
      <c r="C83" s="5">
        <v>1</v>
      </c>
      <c r="D83" s="5">
        <v>15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x14ac:dyDescent="0.15">
      <c r="A84" s="5">
        <v>22302008</v>
      </c>
      <c r="B84" s="5" t="str">
        <f>LOOKUP(表2[[#This Row],[Id]],[1]其他!$A:$A,[1]其他!$B:$B)</f>
        <v>中型体力药剂</v>
      </c>
      <c r="C84" s="5">
        <v>1</v>
      </c>
      <c r="D84" s="5">
        <v>15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x14ac:dyDescent="0.15">
      <c r="A85" s="5">
        <v>22302009</v>
      </c>
      <c r="B85" s="5" t="str">
        <f>LOOKUP(表2[[#This Row],[Id]],[1]其他!$A:$A,[1]其他!$B:$B)</f>
        <v>大型体力药剂</v>
      </c>
      <c r="C85" s="5">
        <v>1</v>
      </c>
      <c r="D85" s="5">
        <v>15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x14ac:dyDescent="0.15">
      <c r="A86" s="5">
        <v>22302013</v>
      </c>
      <c r="B86" s="5" t="str">
        <f>LOOKUP(表2[[#This Row],[Id]],[1]其他!$A:$A,[1]其他!$B:$B)</f>
        <v>随机幻兽卡</v>
      </c>
      <c r="C86" s="5">
        <v>1</v>
      </c>
      <c r="D86" s="5">
        <v>15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x14ac:dyDescent="0.15">
      <c r="A87" s="5">
        <v>22302014</v>
      </c>
      <c r="B87" s="5" t="str">
        <f>LOOKUP(表2[[#This Row],[Id]],[1]其他!$A:$A,[1]其他!$B:$B)</f>
        <v>随机武器卡</v>
      </c>
      <c r="C87" s="5">
        <v>1</v>
      </c>
      <c r="D87" s="5">
        <v>15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x14ac:dyDescent="0.15">
      <c r="A88" s="5">
        <v>22302015</v>
      </c>
      <c r="B88" s="5" t="str">
        <f>LOOKUP(表2[[#This Row],[Id]],[1]其他!$A:$A,[1]其他!$B:$B)</f>
        <v>随机魔法卡</v>
      </c>
      <c r="C88" s="5">
        <v>1</v>
      </c>
      <c r="D88" s="5">
        <v>15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x14ac:dyDescent="0.15">
      <c r="A89" s="5">
        <v>22302016</v>
      </c>
      <c r="B89" s="5" t="str">
        <f>LOOKUP(表2[[#This Row],[Id]],[1]其他!$A:$A,[1]其他!$B:$B)</f>
        <v>符文-查姆</v>
      </c>
      <c r="C89" s="5">
        <v>4</v>
      </c>
      <c r="D89" s="5">
        <v>15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x14ac:dyDescent="0.15">
      <c r="A90" s="5">
        <v>22302017</v>
      </c>
      <c r="B90" s="5" t="str">
        <f>LOOKUP(表2[[#This Row],[Id]],[1]其他!$A:$A,[1]其他!$B:$B)</f>
        <v>符文-普尔</v>
      </c>
      <c r="C90" s="5">
        <v>4</v>
      </c>
      <c r="D90" s="5">
        <v>15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x14ac:dyDescent="0.15">
      <c r="A91" s="5">
        <v>22302018</v>
      </c>
      <c r="B91" s="5" t="str">
        <f>LOOKUP(表2[[#This Row],[Id]],[1]其他!$A:$A,[1]其他!$B:$B)</f>
        <v>符文-艾尔</v>
      </c>
      <c r="C91" s="5">
        <v>4</v>
      </c>
      <c r="D91" s="5">
        <v>15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x14ac:dyDescent="0.15">
      <c r="A92" s="5">
        <v>22302019</v>
      </c>
      <c r="B92" s="14" t="str">
        <f>LOOKUP(表2[[#This Row],[Id]],[1]其他!$A:$A,[1]其他!$B:$B)</f>
        <v>符文-艾德</v>
      </c>
      <c r="C92" s="5">
        <v>4</v>
      </c>
      <c r="D92" s="5">
        <v>15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x14ac:dyDescent="0.15">
      <c r="A93" s="5">
        <v>22302020</v>
      </c>
      <c r="B93" s="14" t="str">
        <f>LOOKUP(表2[[#This Row],[Id]],[1]其他!$A:$A,[1]其他!$B:$B)</f>
        <v>符文-爱斯</v>
      </c>
      <c r="C93" s="5">
        <v>4</v>
      </c>
      <c r="D93" s="5">
        <v>15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x14ac:dyDescent="0.15">
      <c r="A94" s="5">
        <v>22302030</v>
      </c>
      <c r="B94" s="5" t="str">
        <f>LOOKUP(表2[[#This Row],[Id]],[1]其他!$A:$A,[1]其他!$B:$B)</f>
        <v>木质修理锤</v>
      </c>
      <c r="C94" s="5">
        <v>1</v>
      </c>
      <c r="D94" s="5">
        <v>15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15">
      <c r="A95" s="5">
        <v>22302031</v>
      </c>
      <c r="B95" s="5" t="str">
        <f>LOOKUP(表2[[#This Row],[Id]],[1]其他!$A:$A,[1]其他!$B:$B)</f>
        <v>钢铁修理锤</v>
      </c>
      <c r="C95" s="5">
        <v>1</v>
      </c>
      <c r="D95" s="5">
        <v>15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x14ac:dyDescent="0.15">
      <c r="A96" s="5">
        <v>22302032</v>
      </c>
      <c r="B96" s="5" t="str">
        <f>LOOKUP(表2[[#This Row],[Id]],[1]其他!$A:$A,[1]其他!$B:$B)</f>
        <v>神圣修理锤</v>
      </c>
      <c r="C96" s="5">
        <v>1</v>
      </c>
      <c r="D96" s="5">
        <v>15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x14ac:dyDescent="0.15">
      <c r="A97" s="5">
        <v>22302101</v>
      </c>
      <c r="B97" s="5" t="str">
        <f>LOOKUP(表2[[#This Row],[Id]],[1]其他!$A:$A,[1]其他!$B:$B)</f>
        <v>经验之书</v>
      </c>
      <c r="C97" s="5"/>
      <c r="D97" s="5"/>
      <c r="E97" s="5">
        <v>50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x14ac:dyDescent="0.15">
      <c r="A98" s="5">
        <v>22302102</v>
      </c>
      <c r="B98" s="5" t="str">
        <f>LOOKUP(表2[[#This Row],[Id]],[1]其他!$A:$A,[1]其他!$B:$B)</f>
        <v>能量之书</v>
      </c>
      <c r="C98" s="5"/>
      <c r="D98" s="5"/>
      <c r="E98" s="5">
        <v>300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15">
      <c r="A99" s="5">
        <v>22302103</v>
      </c>
      <c r="B99" s="5" t="str">
        <f>LOOKUP(表2[[#This Row],[Id]],[1]其他!$A:$A,[1]其他!$B:$B)</f>
        <v>力量药水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 t="s">
        <v>107</v>
      </c>
      <c r="S99" s="5"/>
      <c r="T99" s="5"/>
    </row>
    <row r="100" spans="1:20" x14ac:dyDescent="0.15">
      <c r="A100" s="5">
        <v>22302104</v>
      </c>
      <c r="B100" s="5" t="str">
        <f>LOOKUP(表2[[#This Row],[Id]],[1]其他!$A:$A,[1]其他!$B:$B)</f>
        <v>智慧药水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 t="s">
        <v>109</v>
      </c>
      <c r="S100" s="5"/>
      <c r="T100" s="5"/>
    </row>
    <row r="101" spans="1:20" x14ac:dyDescent="0.15">
      <c r="A101" s="5">
        <v>22302105</v>
      </c>
      <c r="B101" s="5" t="str">
        <f>LOOKUP(表2[[#This Row],[Id]],[1]其他!$A:$A,[1]其他!$B:$B)</f>
        <v>调和药水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 t="s">
        <v>112</v>
      </c>
      <c r="S101" s="5"/>
      <c r="T101" s="5"/>
    </row>
    <row r="102" spans="1:20" x14ac:dyDescent="0.15">
      <c r="A102" s="5">
        <v>22302106</v>
      </c>
      <c r="B102" s="5" t="str">
        <f>LOOKUP(表2[[#This Row],[Id]],[1]其他!$A:$A,[1]其他!$B:$B)</f>
        <v>神圣药水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 t="s">
        <v>113</v>
      </c>
      <c r="S102" s="5"/>
      <c r="T102" s="5"/>
    </row>
    <row r="103" spans="1:20" x14ac:dyDescent="0.15">
      <c r="A103" s="5">
        <v>22302107</v>
      </c>
      <c r="B103" s="5" t="str">
        <f>LOOKUP(表2[[#This Row],[Id]],[1]其他!$A:$A,[1]其他!$B:$B)</f>
        <v>敏捷药水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 t="s">
        <v>108</v>
      </c>
      <c r="S103" s="5"/>
      <c r="T103" s="5"/>
    </row>
    <row r="104" spans="1:20" x14ac:dyDescent="0.15">
      <c r="A104" s="5">
        <v>22302108</v>
      </c>
      <c r="B104" s="5" t="str">
        <f>LOOKUP(表2[[#This Row],[Id]],[1]其他!$A:$A,[1]其他!$B:$B)</f>
        <v>感知药水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 t="s">
        <v>110</v>
      </c>
      <c r="S104" s="5"/>
      <c r="T104" s="5"/>
    </row>
    <row r="105" spans="1:20" x14ac:dyDescent="0.15">
      <c r="A105" s="5">
        <v>22302109</v>
      </c>
      <c r="B105" s="5" t="str">
        <f>LOOKUP(表2[[#This Row],[Id]],[1]其他!$A:$A,[1]其他!$B:$B)</f>
        <v>耐力药水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 t="s">
        <v>111</v>
      </c>
      <c r="S105" s="5"/>
      <c r="T105" s="5"/>
    </row>
    <row r="106" spans="1:20" x14ac:dyDescent="0.15">
      <c r="A106" s="5">
        <v>22302110</v>
      </c>
      <c r="B106" s="5" t="str">
        <f>LOOKUP(表2[[#This Row],[Id]],[1]其他!$A:$A,[1]其他!$B:$B)</f>
        <v>饼干</v>
      </c>
      <c r="C106" s="5"/>
      <c r="D106" s="5"/>
      <c r="E106" s="5"/>
      <c r="F106" s="5">
        <v>50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15">
      <c r="A107" s="5">
        <v>22302111</v>
      </c>
      <c r="B107" s="5" t="str">
        <f>LOOKUP(表2[[#This Row],[Id]],[1]其他!$A:$A,[1]其他!$B:$B)</f>
        <v>红色胶囊</v>
      </c>
      <c r="C107" s="5"/>
      <c r="D107" s="5"/>
      <c r="E107" s="5"/>
      <c r="F107" s="5"/>
      <c r="G107" s="5">
        <v>50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15">
      <c r="A108" s="5">
        <v>22302112</v>
      </c>
      <c r="B108" s="5" t="str">
        <f>LOOKUP(表2[[#This Row],[Id]],[1]其他!$A:$A,[1]其他!$B:$B)</f>
        <v>蓝色胶囊</v>
      </c>
      <c r="C108" s="5"/>
      <c r="D108" s="5"/>
      <c r="E108" s="5"/>
      <c r="F108" s="5"/>
      <c r="G108" s="5"/>
      <c r="H108" s="5">
        <v>50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15">
      <c r="A109" s="5">
        <v>22302113</v>
      </c>
      <c r="B109" s="5" t="str">
        <f>LOOKUP(表2[[#This Row],[Id]],[1]其他!$A:$A,[1]其他!$B:$B)</f>
        <v>水晶球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 t="s">
        <v>28</v>
      </c>
      <c r="P109" s="5"/>
      <c r="Q109" s="5"/>
      <c r="R109" s="5"/>
      <c r="S109" s="5"/>
      <c r="T109" s="5"/>
    </row>
    <row r="110" spans="1:20" x14ac:dyDescent="0.15">
      <c r="A110" s="5">
        <v>22302114</v>
      </c>
      <c r="B110" s="5" t="str">
        <f>LOOKUP(表2[[#This Row],[Id]],[1]其他!$A:$A,[1]其他!$B:$B)</f>
        <v>坐骑黑豹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15">
      <c r="A111" s="5">
        <v>22302115</v>
      </c>
      <c r="B111" s="5" t="str">
        <f>LOOKUP(表2[[#This Row],[Id]],[1]其他!$A:$A,[1]其他!$B:$B)</f>
        <v>坐骑鹰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15">
      <c r="A112" s="5">
        <v>22302116</v>
      </c>
      <c r="B112" s="5" t="str">
        <f>LOOKUP(表2[[#This Row],[Id]],[1]其他!$A:$A,[1]其他!$B:$B)</f>
        <v>珏玉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x14ac:dyDescent="0.15">
      <c r="A113" s="5">
        <v>22301501</v>
      </c>
      <c r="B113" s="5" t="str">
        <f>LOOKUP(表2[[#This Row],[Id]],[1]其他!$A:$A,[1]其他!$B:$B)</f>
        <v>种子-豌豆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>
        <v>22301601</v>
      </c>
      <c r="Q113" s="5">
        <v>10</v>
      </c>
      <c r="R113" s="5"/>
      <c r="S113" s="5"/>
      <c r="T113" s="5"/>
    </row>
    <row r="114" spans="1:20" x14ac:dyDescent="0.15">
      <c r="A114" s="5">
        <v>22301502</v>
      </c>
      <c r="B114" s="5" t="str">
        <f>LOOKUP(表2[[#This Row],[Id]],[1]其他!$A:$A,[1]其他!$B:$B)</f>
        <v>种子-玉米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>
        <v>22301602</v>
      </c>
      <c r="Q114" s="5">
        <v>10</v>
      </c>
      <c r="R114" s="5"/>
      <c r="S114" s="5"/>
      <c r="T114" s="5"/>
    </row>
    <row r="115" spans="1:20" x14ac:dyDescent="0.15">
      <c r="A115" s="5">
        <v>22301503</v>
      </c>
      <c r="B115" s="5" t="str">
        <f>LOOKUP(表2[[#This Row],[Id]],[1]其他!$A:$A,[1]其他!$B:$B)</f>
        <v>种子-苹果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>
        <v>22301603</v>
      </c>
      <c r="Q115" s="5">
        <v>10</v>
      </c>
      <c r="R115" s="5"/>
      <c r="S115" s="5"/>
      <c r="T115" s="5"/>
    </row>
    <row r="116" spans="1:20" x14ac:dyDescent="0.15">
      <c r="A116" s="5">
        <v>22301504</v>
      </c>
      <c r="B116" s="5" t="str">
        <f>LOOKUP(表2[[#This Row],[Id]],[1]其他!$A:$A,[1]其他!$B:$B)</f>
        <v>种子-蓝莓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>
        <v>22301604</v>
      </c>
      <c r="Q116" s="5">
        <v>25</v>
      </c>
      <c r="R116" s="5"/>
      <c r="S116" s="5"/>
      <c r="T116" s="5"/>
    </row>
    <row r="117" spans="1:20" x14ac:dyDescent="0.15">
      <c r="A117" s="5">
        <v>22301505</v>
      </c>
      <c r="B117" s="14" t="str">
        <f>LOOKUP(表2[[#This Row],[Id]],[1]其他!$A:$A,[1]其他!$B:$B)</f>
        <v>种子-南瓜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>
        <v>22301605</v>
      </c>
      <c r="Q117" s="5">
        <v>15</v>
      </c>
      <c r="R117" s="5"/>
      <c r="S117" s="5"/>
      <c r="T117" s="5"/>
    </row>
    <row r="118" spans="1:20" x14ac:dyDescent="0.15">
      <c r="A118" s="5">
        <v>22301506</v>
      </c>
      <c r="B118" s="14" t="str">
        <f>LOOKUP(表2[[#This Row],[Id]],[1]其他!$A:$A,[1]其他!$B:$B)</f>
        <v>种子-西红柿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>
        <v>22301606</v>
      </c>
      <c r="Q118" s="5">
        <v>15</v>
      </c>
      <c r="R118" s="5"/>
      <c r="S118" s="5"/>
      <c r="T118" s="5"/>
    </row>
    <row r="119" spans="1:20" x14ac:dyDescent="0.15">
      <c r="A119" s="5">
        <v>22301507</v>
      </c>
      <c r="B119" s="14" t="str">
        <f>LOOKUP(表2[[#This Row],[Id]],[1]其他!$A:$A,[1]其他!$B:$B)</f>
        <v>种子-茄子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>
        <v>22301607</v>
      </c>
      <c r="Q119" s="5">
        <v>20</v>
      </c>
      <c r="R119" s="5"/>
      <c r="S119" s="5"/>
      <c r="T119" s="5"/>
    </row>
    <row r="120" spans="1:20" x14ac:dyDescent="0.15">
      <c r="A120" s="5">
        <v>22301508</v>
      </c>
      <c r="B120" s="14" t="str">
        <f>LOOKUP(表2[[#This Row],[Id]],[1]其他!$A:$A,[1]其他!$B:$B)</f>
        <v>种子-萝卜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>
        <v>22301608</v>
      </c>
      <c r="Q120" s="5">
        <v>10</v>
      </c>
      <c r="R120" s="5"/>
      <c r="S120" s="5"/>
      <c r="T120" s="5"/>
    </row>
    <row r="121" spans="1:20" x14ac:dyDescent="0.15">
      <c r="A121" s="5">
        <v>22301509</v>
      </c>
      <c r="B121" s="14" t="str">
        <f>LOOKUP(表2[[#This Row],[Id]],[1]其他!$A:$A,[1]其他!$B:$B)</f>
        <v>种子-土豆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>
        <v>22301609</v>
      </c>
      <c r="Q121" s="5">
        <v>15</v>
      </c>
      <c r="R121" s="5"/>
      <c r="S121" s="5"/>
      <c r="T121" s="5"/>
    </row>
    <row r="122" spans="1:20" x14ac:dyDescent="0.15">
      <c r="A122" s="5">
        <v>22301510</v>
      </c>
      <c r="B122" s="14" t="str">
        <f>LOOKUP(表2[[#This Row],[Id]],[1]其他!$A:$A,[1]其他!$B:$B)</f>
        <v>种子-辣椒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>
        <v>22301610</v>
      </c>
      <c r="Q122" s="5">
        <v>25</v>
      </c>
      <c r="R122" s="5"/>
      <c r="S122" s="5"/>
      <c r="T122" s="5"/>
    </row>
    <row r="123" spans="1:20" x14ac:dyDescent="0.15">
      <c r="A123" s="5">
        <v>22301511</v>
      </c>
      <c r="B123" s="14" t="str">
        <f>LOOKUP(表2[[#This Row],[Id]],[1]其他!$A:$A,[1]其他!$B:$B)</f>
        <v>种子-洋葱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>
        <v>22301611</v>
      </c>
      <c r="Q123" s="5">
        <v>20</v>
      </c>
      <c r="R123" s="5"/>
      <c r="S123" s="5"/>
      <c r="T123" s="5"/>
    </row>
    <row r="124" spans="1:20" x14ac:dyDescent="0.15">
      <c r="A124" s="5">
        <v>22301512</v>
      </c>
      <c r="B124" s="14" t="str">
        <f>LOOKUP(表2[[#This Row],[Id]],[1]其他!$A:$A,[1]其他!$B:$B)</f>
        <v>种子-丝瓜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>
        <v>22301612</v>
      </c>
      <c r="Q124" s="5">
        <v>20</v>
      </c>
      <c r="R124" s="5"/>
      <c r="S124" s="5"/>
      <c r="T124" s="5"/>
    </row>
    <row r="125" spans="1:20" x14ac:dyDescent="0.15">
      <c r="A125" s="5">
        <v>22301601</v>
      </c>
      <c r="B125" s="5" t="str">
        <f>LOOKUP(表2[[#This Row],[Id]],[1]其他!$A:$A,[1]其他!$B:$B)</f>
        <v>豌豆</v>
      </c>
      <c r="C125" s="5"/>
      <c r="D125" s="5"/>
      <c r="E125" s="5">
        <v>10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x14ac:dyDescent="0.15">
      <c r="A126" s="5">
        <v>22301602</v>
      </c>
      <c r="B126" s="5" t="str">
        <f>LOOKUP(表2[[#This Row],[Id]],[1]其他!$A:$A,[1]其他!$B:$B)</f>
        <v>玉米</v>
      </c>
      <c r="C126" s="5"/>
      <c r="D126" s="5"/>
      <c r="E126" s="5"/>
      <c r="F126" s="5"/>
      <c r="G126" s="5"/>
      <c r="H126" s="5"/>
      <c r="I126" s="5">
        <v>1</v>
      </c>
      <c r="J126" s="5">
        <v>10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x14ac:dyDescent="0.15">
      <c r="A127" s="5">
        <v>22301603</v>
      </c>
      <c r="B127" s="5" t="str">
        <f>LOOKUP(表2[[#This Row],[Id]],[1]其他!$A:$A,[1]其他!$B:$B)</f>
        <v>苹果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x14ac:dyDescent="0.15">
      <c r="A128" s="5">
        <v>22301604</v>
      </c>
      <c r="B128" s="5" t="str">
        <f>LOOKUP(表2[[#This Row],[Id]],[1]其他!$A:$A,[1]其他!$B:$B)</f>
        <v>蓝莓</v>
      </c>
      <c r="C128" s="5"/>
      <c r="D128" s="5"/>
      <c r="E128" s="5"/>
      <c r="F128" s="5"/>
      <c r="G128" s="5">
        <v>25</v>
      </c>
      <c r="H128" s="5">
        <v>25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x14ac:dyDescent="0.15">
      <c r="A129" s="5">
        <v>22301605</v>
      </c>
      <c r="B129" s="14" t="str">
        <f>LOOKUP(表2[[#This Row],[Id]],[1]其他!$A:$A,[1]其他!$B:$B)</f>
        <v>南瓜</v>
      </c>
      <c r="C129" s="5"/>
      <c r="D129" s="5"/>
      <c r="E129" s="5">
        <v>6</v>
      </c>
      <c r="F129" s="5"/>
      <c r="G129" s="5"/>
      <c r="H129" s="5"/>
      <c r="I129" s="5">
        <v>1</v>
      </c>
      <c r="J129" s="5">
        <v>6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x14ac:dyDescent="0.15">
      <c r="A130" s="5">
        <v>22301606</v>
      </c>
      <c r="B130" s="16" t="str">
        <f>LOOKUP(表2[[#This Row],[Id]],[1]其他!$A:$A,[1]其他!$B:$B)</f>
        <v>西红柿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x14ac:dyDescent="0.15">
      <c r="A131" s="5">
        <v>22301607</v>
      </c>
      <c r="B131" s="16" t="str">
        <f>LOOKUP(表2[[#This Row],[Id]],[1]其他!$A:$A,[1]其他!$B:$B)</f>
        <v>茄子</v>
      </c>
      <c r="C131" s="15"/>
      <c r="D131" s="15"/>
      <c r="E131" s="15"/>
      <c r="F131" s="15">
        <v>20</v>
      </c>
      <c r="G131" s="15">
        <v>15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spans="1:20" x14ac:dyDescent="0.15">
      <c r="A132" s="5">
        <v>22301608</v>
      </c>
      <c r="B132" s="16" t="str">
        <f>LOOKUP(表2[[#This Row],[Id]],[1]其他!$A:$A,[1]其他!$B:$B)</f>
        <v>萝卜</v>
      </c>
      <c r="C132" s="15"/>
      <c r="D132" s="15"/>
      <c r="E132" s="15"/>
      <c r="F132" s="15"/>
      <c r="G132" s="15">
        <v>20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x14ac:dyDescent="0.15">
      <c r="A133" s="5">
        <v>22301609</v>
      </c>
      <c r="B133" s="16" t="str">
        <f>LOOKUP(表2[[#This Row],[Id]],[1]其他!$A:$A,[1]其他!$B:$B)</f>
        <v>土豆</v>
      </c>
      <c r="C133" s="15"/>
      <c r="D133" s="15"/>
      <c r="E133" s="15"/>
      <c r="F133" s="15">
        <v>30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spans="1:20" x14ac:dyDescent="0.15">
      <c r="A134" s="5">
        <v>22301610</v>
      </c>
      <c r="B134" s="16" t="str">
        <f>LOOKUP(表2[[#This Row],[Id]],[1]其他!$A:$A,[1]其他!$B:$B)</f>
        <v>辣椒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x14ac:dyDescent="0.15">
      <c r="A135" s="5">
        <v>22301611</v>
      </c>
      <c r="B135" s="16" t="str">
        <f>LOOKUP(表2[[#This Row],[Id]],[1]其他!$A:$A,[1]其他!$B:$B)</f>
        <v>洋葱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spans="1:20" x14ac:dyDescent="0.15">
      <c r="A136" s="5">
        <v>22301612</v>
      </c>
      <c r="B136" s="16" t="str">
        <f>LOOKUP(表2[[#This Row],[Id]],[1]其他!$A:$A,[1]其他!$B:$B)</f>
        <v>丝瓜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 t="s">
        <v>119</v>
      </c>
      <c r="O136" s="15"/>
      <c r="P136" s="15"/>
      <c r="Q136" s="15"/>
      <c r="R136" s="15"/>
      <c r="S136" s="15"/>
      <c r="T136" s="15"/>
    </row>
  </sheetData>
  <phoneticPr fontId="18" type="noConversion"/>
  <conditionalFormatting sqref="D4:T4 C5:T136">
    <cfRule type="containsBlanks" dxfId="0" priority="26">
      <formula>LEN(TRIM(C4))=0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2018-11-15T12:05:02Z</dcterms:modified>
</cp:coreProperties>
</file>