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83D9D5A9-3E8F-4B47-BFD8-2C37E25A38D3}" xr6:coauthVersionLast="33" xr6:coauthVersionMax="33" xr10:uidLastSave="{00000000-0000-0000-0000-000000000000}"/>
  <bookViews>
    <workbookView xWindow="0" yWindow="0" windowWidth="23040" windowHeight="9375" xr2:uid="{00000000-000D-0000-FFFF-FFFF00000000}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35" i="1" l="1"/>
  <c r="AI335" i="1"/>
  <c r="AD335" i="1"/>
  <c r="U335" i="1" s="1"/>
  <c r="I335" i="1" s="1"/>
  <c r="AQ14" i="7" l="1"/>
  <c r="AI14" i="7"/>
  <c r="AD14" i="7"/>
  <c r="U14" i="7" s="1"/>
  <c r="I14" i="7" s="1"/>
  <c r="AQ13" i="7"/>
  <c r="AI13" i="7"/>
  <c r="AD13" i="7"/>
  <c r="U13" i="7" s="1"/>
  <c r="I13" i="7" s="1"/>
  <c r="AD334" i="1" l="1"/>
  <c r="U334" i="1" s="1"/>
  <c r="AQ334" i="1" l="1"/>
  <c r="AI334" i="1"/>
  <c r="I334" i="1"/>
  <c r="AQ12" i="7" l="1"/>
  <c r="AI12" i="7"/>
  <c r="AD12" i="7"/>
  <c r="U12" i="7" s="1"/>
  <c r="I12" i="7" s="1"/>
  <c r="AQ333" i="1" l="1"/>
  <c r="AI333" i="1"/>
  <c r="AD333" i="1"/>
  <c r="U333" i="1" s="1"/>
  <c r="I333" i="1" s="1"/>
  <c r="AQ332" i="1" l="1"/>
  <c r="AI332" i="1"/>
  <c r="AD332" i="1"/>
  <c r="U332" i="1" s="1"/>
  <c r="I332" i="1" s="1"/>
  <c r="AQ11" i="7" l="1"/>
  <c r="AI11" i="7"/>
  <c r="AD11" i="7"/>
  <c r="U11" i="7" s="1"/>
  <c r="I11" i="7" s="1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5" i="7"/>
  <c r="AI16" i="7"/>
  <c r="AI17" i="7"/>
  <c r="AI18" i="7"/>
  <c r="AI19" i="7"/>
  <c r="AI20" i="7"/>
  <c r="AI21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I4" i="7" s="1"/>
  <c r="AD5" i="7"/>
  <c r="U5" i="7" s="1"/>
  <c r="I5" i="7" s="1"/>
  <c r="AD6" i="7"/>
  <c r="U6" i="7" s="1"/>
  <c r="I6" i="7" s="1"/>
  <c r="AD7" i="7"/>
  <c r="U7" i="7" s="1"/>
  <c r="I7" i="7" s="1"/>
  <c r="AD8" i="7"/>
  <c r="U8" i="7" s="1"/>
  <c r="I8" i="7" s="1"/>
  <c r="AD9" i="7"/>
  <c r="U9" i="7" s="1"/>
  <c r="I9" i="7" s="1"/>
  <c r="AD10" i="7"/>
  <c r="U10" i="7" s="1"/>
  <c r="I10" i="7" s="1"/>
  <c r="AD15" i="7"/>
  <c r="U15" i="7" s="1"/>
  <c r="I15" i="7" s="1"/>
  <c r="AD16" i="7"/>
  <c r="U16" i="7" s="1"/>
  <c r="I16" i="7" s="1"/>
  <c r="AD17" i="7"/>
  <c r="U17" i="7" s="1"/>
  <c r="I17" i="7" s="1"/>
  <c r="AD18" i="7"/>
  <c r="U18" i="7" s="1"/>
  <c r="I18" i="7" s="1"/>
  <c r="AD19" i="7"/>
  <c r="U19" i="7" s="1"/>
  <c r="I19" i="7" s="1"/>
  <c r="AD20" i="7"/>
  <c r="U20" i="7" s="1"/>
  <c r="I20" i="7" s="1"/>
  <c r="AD21" i="7"/>
  <c r="U21" i="7" s="1"/>
  <c r="I21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9" i="7"/>
  <c r="AQ320" i="1" l="1"/>
  <c r="AQ319" i="1"/>
  <c r="I320" i="1" l="1"/>
  <c r="I319" i="1"/>
  <c r="AQ17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21" i="7" l="1"/>
  <c r="AQ5" i="7" l="1"/>
  <c r="AQ8" i="7" l="1"/>
  <c r="AQ7" i="7" l="1"/>
  <c r="I109" i="1" l="1"/>
  <c r="AQ6" i="7" l="1"/>
  <c r="AQ18" i="7"/>
  <c r="AQ15" i="7"/>
  <c r="AQ16" i="7"/>
  <c r="AQ20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G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<sst xmlns="http://schemas.openxmlformats.org/spreadsheetml/2006/main" count="2614" uniqueCount="1202">
  <si>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</si>
  <si>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</si>
  <si>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</si>
  <si>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</si>
  <si>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</si>
  <si>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</si>
  <si>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</si>
  <si>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</si>
  <si>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</si>
  <si>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</si>
  <si>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</si>
  <si>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</si>
  <si>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</si>
  <si>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</si>
  <si>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</si>
  <si>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</si>
  <si>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</si>
  <si>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</si>
  <si>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</si>
  <si>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</si>
  <si>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</si>
  <si>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</si>
  <si>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</si>
  <si>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</si>
  <si>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</si>
  <si>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</si>
  <si>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</si>
  <si>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</si>
  <si>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</si>
  <si>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</si>
  <si>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</si>
  <si>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</si>
  <si>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</si>
  <si>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</si>
  <si>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</si>
  <si>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</si>
  <si>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</si>
  <si>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</si>
  <si>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</si>
  <si>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</si>
  <si>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</si>
  <si>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</si>
  <si>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</si>
  <si>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</si>
  <si>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</si>
  <si>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</si>
  <si>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</si>
  <si>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</si>
  <si>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</si>
  <si>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</si>
  <si>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</si>
  <si>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</si>
  <si>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</si>
  <si>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</si>
  <si>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</si>
  <si>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</si>
  <si>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</si>
  <si>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</si>
  <si>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</si>
  <si>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</si>
  <si>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</si>
  <si>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</si>
  <si>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</si>
  <si>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</si>
  <si>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</si>
  <si>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</si>
  <si>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</si>
  <si>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</si>
  <si>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</si>
  <si>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</si>
  <si>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</si>
  <si>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</si>
  <si>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</si>
  <si>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</si>
  <si>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</si>
  <si>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</si>
  <si>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</si>
  <si>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</si>
  <si>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</si>
  <si>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</si>
  <si>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</si>
  <si>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</si>
  <si>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</si>
  <si>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</si>
  <si>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</si>
  <si>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</si>
  <si>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</si>
  <si>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</si>
  <si>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</si>
  <si>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</si>
  <si>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</si>
  <si>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</si>
  <si>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</si>
  <si>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</si>
  <si>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</si>
  <si>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</si>
  <si>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</si>
  <si>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</si>
  <si>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</si>
  <si>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</si>
  <si>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</si>
  <si>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</si>
  <si>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</si>
  <si>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</si>
  <si>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</si>
  <si>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</si>
  <si>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</si>
  <si>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</si>
  <si>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</si>
  <si>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</si>
  <si>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</si>
  <si>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</si>
  <si>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</si>
  <si>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</si>
  <si>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</si>
  <si>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</si>
  <si>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</si>
  <si>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</si>
  <si>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</si>
  <si>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</si>
  <si>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</si>
  <si>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</si>
  <si>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</si>
  <si>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</si>
  <si>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</si>
  <si>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</si>
  <si>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</si>
  <si>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</si>
  <si>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</si>
  <si>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</si>
  <si>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</si>
  <si>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</si>
  <si>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</si>
  <si>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</si>
  <si>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</si>
  <si>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</si>
  <si>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</si>
  <si>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</si>
  <si>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</si>
  <si>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</si>
  <si>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</si>
  <si>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</si>
  <si>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</si>
  <si>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</si>
  <si>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</si>
  <si>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</si>
  <si>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</si>
  <si>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</si>
  <si>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</si>
  <si>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</si>
  <si>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</si>
  <si>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</si>
  <si>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</si>
  <si>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</si>
  <si>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</si>
  <si>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</si>
  <si>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</si>
  <si>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</si>
  <si>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</si>
  <si>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</si>
  <si>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</si>
  <si>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</si>
  <si>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</si>
  <si>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</si>
  <si>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</si>
  <si>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</si>
  <si>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</si>
  <si>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</si>
  <si>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</si>
  <si>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</si>
  <si>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</si>
  <si>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</si>
  <si>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</si>
  <si>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</si>
  <si>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</si>
  <si>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</si>
  <si>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</si>
  <si>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</si>
  <si>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</si>
  <si>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</si>
  <si>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</si>
  <si>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</si>
  <si>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</si>
  <si>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</si>
  <si>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</si>
  <si>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</si>
  <si>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</si>
  <si>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</si>
  <si>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</si>
  <si>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</si>
  <si>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</si>
  <si>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</si>
  <si>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</si>
  <si>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</si>
  <si>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</si>
  <si>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</si>
  <si>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</si>
  <si>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</si>
  <si>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</si>
  <si>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</si>
  <si>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</si>
  <si>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</si>
  <si>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</si>
  <si>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</si>
  <si>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</si>
  <si>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</si>
  <si>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</si>
  <si>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</si>
  <si>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</si>
  <si>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</si>
  <si>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</si>
  <si>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</si>
  <si>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</si>
  <si>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</si>
  <si>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</si>
  <si>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</si>
  <si>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</si>
  <si>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</si>
  <si>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</si>
  <si>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</si>
  <si>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</si>
  <si>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</si>
  <si>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</si>
  <si>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</si>
  <si>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</si>
  <si>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</si>
  <si>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</si>
  <si>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</si>
  <si>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</si>
  <si>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</si>
  <si>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</si>
  <si>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</si>
  <si>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</si>
  <si>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</si>
  <si>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</si>
  <si>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</si>
  <si>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</si>
  <si>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</si>
  <si>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</si>
  <si>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</si>
  <si>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</si>
  <si>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</si>
  <si>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</si>
  <si>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</si>
  <si>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</si>
  <si>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</si>
  <si>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</si>
  <si>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</si>
  <si>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</si>
  <si>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</si>
  <si>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</si>
  <si>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</si>
  <si>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</si>
  <si>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</si>
  <si>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</si>
  <si>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</si>
  <si>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</si>
  <si>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</si>
  <si>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</si>
  <si>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</si>
  <si>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</si>
  <si>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</si>
  <si>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</si>
  <si>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</si>
  <si>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</si>
  <si>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</si>
  <si>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</si>
  <si>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</si>
  <si>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</si>
  <si>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</si>
  <si>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</si>
  <si>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</si>
  <si>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</si>
  <si>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</si>
  <si>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</si>
  <si>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</si>
  <si>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</si>
  <si>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</si>
  <si>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</si>
  <si>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</si>
  <si>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</si>
  <si>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</si>
  <si>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</si>
  <si>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</si>
  <si>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</si>
  <si>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</si>
  <si>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</si>
  <si>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</si>
  <si>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</si>
  <si>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</si>
  <si>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</si>
  <si>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</si>
  <si>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</si>
  <si>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</si>
  <si>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</si>
  <si>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</si>
  <si>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</si>
  <si>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</si>
  <si>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</si>
  <si>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</si>
  <si>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</si>
  <si>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</si>
  <si>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</si>
  <si>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</si>
  <si>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</si>
  <si>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</si>
  <si>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</si>
  <si>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</si>
  <si>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</si>
  <si>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</si>
  <si>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</si>
  <si>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</si>
  <si>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</si>
  <si>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</si>
  <si>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</si>
  <si>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</si>
  <si>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</si>
  <si>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</si>
  <si>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</si>
  <si>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</si>
  <si>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</si>
  <si>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</si>
  <si>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</si>
  <si>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</si>
  <si>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</si>
  <si>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</si>
  <si>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</si>
  <si>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</si>
  <si>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</si>
  <si>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</si>
  <si>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</si>
  <si>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</si>
  <si>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</si>
  <si>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</si>
  <si>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</si>
  <si>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</si>
  <si>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</si>
  <si>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</si>
  <si>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</si>
  <si>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</si>
  <si>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</si>
  <si>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</si>
  <si>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</si>
  <si>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</si>
  <si>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</si>
  <si>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</si>
  <si>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</si>
  <si>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</si>
  <si>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</si>
  <si>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</si>
  <si>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</si>
  <si>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</si>
  <si>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</si>
  <si>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</si>
  <si>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</si>
  <si>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</si>
  <si>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</si>
  <si>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</si>
  <si>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</si>
  <si>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</si>
  <si>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</si>
  <si>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</si>
  <si>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</si>
  <si>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</si>
  <si>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</si>
  <si>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</si>
  <si>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</si>
  <si>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</si>
  <si>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</si>
  <si>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</si>
  <si>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</si>
  <si>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</si>
  <si>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</si>
  <si>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</si>
  <si>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</si>
  <si>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</si>
  <si>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</si>
  <si>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</si>
  <si>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</si>
  <si>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</si>
  <si>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</si>
  <si>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</si>
  <si>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</si>
  <si>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</si>
  <si>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</si>
  <si>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</si>
  <si>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</si>
  <si>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</si>
  <si>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</si>
  <si>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</si>
  <si>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</si>
  <si>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</si>
  <si>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</si>
  <si>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</si>
  <si>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</si>
  <si>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</si>
  <si>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</si>
  <si>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</si>
  <si>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</si>
  <si>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</si>
  <si>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</si>
  <si>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</si>
  <si>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</si>
  <si>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</si>
  <si>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</si>
  <si>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</si>
  <si>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</si>
  <si>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</si>
  <si>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</si>
  <si>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</si>
  <si>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</si>
  <si>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</si>
  <si>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</si>
  <si>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</si>
  <si>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</si>
  <si>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</si>
  <si>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</si>
  <si>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</si>
  <si>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</si>
  <si>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</si>
  <si>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</si>
  <si>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</si>
  <si>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</si>
  <si>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</si>
  <si>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</si>
  <si>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</si>
  <si>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</si>
  <si>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</si>
  <si>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</si>
  <si>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</si>
  <si>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</si>
  <si>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</si>
  <si>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</si>
  <si>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</si>
  <si>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</si>
  <si>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</si>
  <si>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</si>
  <si>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</si>
  <si>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</si>
  <si>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</si>
  <si>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</si>
  <si>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</si>
  <si>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</si>
  <si>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</si>
  <si>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</si>
  <si>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</si>
  <si>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</si>
  <si>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</si>
  <si>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</si>
  <si>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</si>
  <si>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</si>
  <si>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</si>
  <si>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</si>
  <si>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</si>
  <si>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</si>
  <si>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</si>
  <si>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</si>
  <si>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</si>
  <si>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</si>
  <si>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</si>
  <si>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</si>
  <si>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</si>
  <si>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</si>
  <si>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</si>
  <si>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</si>
  <si>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</si>
  <si>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</si>
  <si>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</si>
  <si>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</si>
  <si>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</si>
  <si>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</si>
  <si>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</si>
  <si>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</si>
  <si>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</si>
  <si>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</si>
  <si>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</si>
  <si>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</si>
  <si>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</si>
  <si>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</si>
  <si>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</si>
  <si>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</si>
  <si>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</si>
  <si>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</si>
  <si>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</si>
  <si>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</si>
  <si>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</si>
  <si>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</si>
  <si>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</si>
  <si>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</si>
  <si>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</si>
  <si>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</si>
  <si>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</si>
  <si>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</si>
  <si>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</si>
  <si>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</si>
  <si>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</si>
  <si>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</si>
  <si>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</si>
  <si>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</si>
  <si>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</si>
  <si>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</si>
  <si>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</si>
  <si>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</si>
  <si>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</si>
  <si>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</si>
  <si>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</si>
  <si>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</si>
  <si>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</si>
  <si>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</si>
  <si>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</si>
  <si>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</si>
  <si>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</si>
  <si>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</si>
  <si>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</si>
  <si>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</si>
  <si>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</si>
  <si>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</si>
  <si>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</si>
  <si>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</si>
  <si>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</si>
  <si>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</si>
  <si>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</si>
  <si>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</si>
  <si>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</si>
  <si>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</si>
  <si>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</si>
  <si>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</si>
  <si>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</si>
  <si>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</si>
  <si>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</si>
  <si>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</si>
  <si>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</si>
  <si>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</si>
  <si>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</si>
  <si>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</si>
  <si>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</si>
  <si>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</si>
  <si>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</si>
  <si>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</si>
  <si>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</si>
  <si>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</si>
  <si>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</si>
  <si>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</si>
  <si>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</si>
  <si>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</si>
  <si>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</si>
  <si>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</si>
  <si>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</si>
  <si>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</si>
  <si>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</si>
  <si>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</si>
  <si>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</si>
  <si>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</si>
  <si>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</si>
  <si>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</si>
  <si>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</si>
  <si>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</si>
  <si>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</si>
  <si>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</si>
  <si>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</si>
  <si>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</si>
  <si>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</si>
  <si>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</si>
  <si>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</si>
  <si>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</si>
  <si>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</si>
  <si>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</si>
  <si>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</si>
  <si>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</si>
  <si>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</si>
  <si>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</si>
  <si>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</si>
  <si>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</si>
  <si>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</si>
  <si>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</si>
  <si>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</si>
  <si>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</si>
  <si>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</si>
  <si>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</si>
  <si>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</si>
  <si>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</si>
  <si>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</si>
  <si>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</si>
  <si>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</si>
  <si>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</si>
  <si>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</si>
  <si>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</si>
  <si>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</si>
  <si>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</si>
  <si>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</si>
  <si>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</si>
  <si>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</si>
  <si>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</si>
  <si>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</si>
  <si>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</si>
  <si>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</si>
  <si>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</si>
  <si>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</si>
  <si>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</si>
  <si>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</si>
  <si>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</si>
  <si>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</si>
  <si>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</si>
  <si>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</si>
  <si>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</si>
  <si>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</si>
  <si>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</si>
  <si>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</si>
  <si>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</si>
  <si>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</si>
  <si>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</si>
  <si>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</si>
  <si>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</si>
  <si>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</si>
  <si>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</si>
  <si>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</si>
  <si>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</si>
  <si>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</si>
  <si>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</si>
  <si>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</si>
  <si>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</si>
  <si>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</si>
  <si>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</si>
  <si>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</si>
  <si>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</si>
  <si>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</si>
  <si>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</si>
  <si>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</si>
  <si>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</si>
  <si>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</si>
  <si>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</si>
  <si>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</si>
  <si>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</si>
  <si>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</si>
  <si>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</si>
  <si>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</si>
  <si>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</si>
  <si>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</si>
  <si>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</si>
  <si>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</si>
  <si>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</si>
  <si>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</si>
  <si>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</si>
  <si>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</si>
  <si>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</si>
  <si>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</si>
  <si>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</si>
  <si>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</si>
  <si>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</si>
  <si>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</si>
  <si>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</si>
  <si>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</si>
  <si>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</si>
  <si>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</si>
  <si>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</si>
  <si>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</si>
  <si>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</si>
  <si>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</si>
  <si>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</si>
  <si>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</si>
  <si>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</si>
  <si>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</si>
  <si>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</si>
  <si>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</si>
  <si>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</si>
  <si>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</si>
  <si>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</si>
  <si>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</si>
  <si>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</si>
  <si>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</si>
  <si>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</si>
  <si>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</si>
  <si>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</si>
  <si>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</si>
  <si>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</si>
  <si>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</si>
  <si>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</si>
  <si>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</si>
  <si>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</si>
  <si>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</si>
  <si>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</si>
  <si>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</si>
  <si>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</si>
  <si>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</si>
  <si>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</si>
  <si>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</si>
  <si>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</si>
  <si>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</si>
  <si>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</si>
  <si>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</si>
  <si>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</si>
  <si>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</si>
  <si>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</si>
  <si>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</si>
  <si>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</si>
  <si>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</si>
  <si>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</si>
  <si>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</si>
  <si>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</si>
  <si>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</si>
  <si>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</si>
  <si>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</si>
  <si>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</si>
  <si>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</si>
  <si>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</si>
  <si>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</si>
  <si>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</si>
  <si>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</si>
  <si>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</si>
  <si>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</si>
  <si>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</si>
  <si>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</si>
  <si>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</si>
  <si>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</si>
  <si>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</si>
  <si>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</si>
  <si>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</si>
  <si>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</si>
  <si>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</si>
  <si>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</si>
  <si>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</si>
  <si>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</si>
  <si>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</si>
  <si>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</si>
  <si>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</si>
  <si>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</si>
  <si>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</si>
  <si>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</si>
  <si>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</si>
  <si>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</si>
  <si>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</si>
  <si>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</si>
  <si>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</si>
  <si>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</si>
  <si>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</si>
  <si>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</si>
  <si>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</si>
  <si>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</si>
  <si>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</si>
  <si>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</si>
  <si>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</si>
  <si>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</si>
  <si>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</si>
  <si>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</si>
  <si>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</si>
  <si>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</si>
  <si>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</si>
  <si>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</si>
  <si>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</si>
  <si>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</si>
  <si>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</si>
  <si>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</si>
  <si>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</si>
  <si>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</si>
  <si>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</si>
  <si>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</si>
  <si>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</si>
  <si>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</si>
  <si>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</si>
  <si>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</si>
  <si>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</si>
  <si>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</si>
  <si>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</si>
  <si>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</si>
  <si>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</si>
  <si>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</si>
  <si>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</si>
  <si>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</si>
  <si>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</si>
  <si>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</si>
  <si>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</si>
  <si>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</si>
  <si>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</si>
  <si>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</si>
  <si>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</si>
  <si>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</si>
  <si>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</si>
  <si>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</si>
  <si>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</si>
  <si>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</si>
  <si>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</si>
  <si>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</si>
  <si>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</si>
  <si>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</si>
  <si>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</si>
  <si>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</si>
  <si>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</si>
  <si>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</si>
  <si>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</si>
  <si>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</si>
  <si>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</si>
  <si>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</si>
  <si>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</si>
  <si>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</si>
  <si>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</si>
  <si>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</si>
  <si>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</si>
  <si>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</si>
  <si>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</si>
  <si>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</si>
  <si>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</si>
  <si>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</si>
  <si>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</si>
  <si>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</si>
  <si>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</si>
  <si>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</si>
  <si>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</si>
  <si>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</si>
  <si>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</si>
  <si>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</si>
  <si>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</si>
  <si>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</si>
  <si>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</si>
  <si>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</si>
  <si>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</si>
  <si>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</si>
  <si>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</si>
  <si>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</si>
  <si>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</si>
  <si>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</si>
  <si>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</si>
  <si>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</si>
  <si>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</si>
  <si>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</si>
  <si>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</si>
  <si>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</si>
  <si>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</si>
  <si>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</si>
  <si>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</si>
  <si>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</si>
  <si>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</si>
  <si>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</si>
  <si>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</si>
  <si>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</si>
  <si>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</si>
  <si>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</si>
  <si>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</si>
  <si>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</si>
  <si>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</si>
  <si>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</si>
  <si>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</si>
  <si>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</si>
  <si>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</si>
  <si>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</si>
  <si>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</si>
  <si>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</si>
  <si>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</si>
  <si>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</si>
  <si>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</si>
  <si>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</si>
  <si>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</si>
  <si>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</si>
  <si>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</si>
  <si>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</si>
  <si>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</si>
  <si>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</si>
  <si>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</si>
  <si>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</si>
  <si>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</si>
  <si>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</si>
  <si>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</si>
  <si>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</si>
  <si>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</si>
  <si>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</si>
  <si>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</si>
  <si>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</si>
  <si>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</si>
  <si>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</si>
  <si>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</si>
  <si>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</si>
  <si>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</si>
  <si>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</si>
  <si>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</si>
  <si>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</si>
  <si>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</si>
  <si>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</si>
  <si>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</si>
  <si>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</si>
  <si>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</si>
  <si>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</si>
  <si>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</si>
  <si>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</si>
  <si>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</si>
  <si>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</si>
  <si>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</si>
  <si>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</si>
  <si>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</si>
  <si>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</si>
  <si>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</si>
  <si>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</si>
  <si>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</si>
  <si>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</si>
  <si>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</si>
  <si>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</si>
  <si>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</si>
  <si>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</si>
  <si>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</si>
  <si>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</si>
  <si>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</si>
  <si>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</si>
  <si>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</si>
  <si>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</si>
  <si>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</si>
  <si>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</si>
  <si>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</si>
  <si>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</si>
  <si>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</si>
  <si>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</si>
  <si>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</si>
  <si>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</si>
  <si>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</si>
  <si>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</si>
  <si>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</si>
  <si>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</si>
  <si>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</si>
  <si>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</si>
  <si>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</si>
  <si>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</si>
  <si>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</si>
  <si>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</si>
  <si>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</si>
  <si>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</si>
  <si>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</si>
  <si>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</si>
  <si>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</si>
  <si>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</si>
  <si>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</si>
  <si>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</si>
  <si>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</si>
  <si>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</si>
  <si>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</si>
  <si>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</si>
  <si>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</si>
  <si>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</si>
  <si>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</si>
  <si>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</si>
  <si>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</si>
  <si>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</si>
  <si>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</si>
  <si>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</si>
  <si>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</si>
  <si>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</si>
  <si>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</si>
  <si>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</si>
  <si>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</si>
  <si>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</si>
  <si>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</si>
  <si>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</si>
  <si>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</si>
  <si>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</si>
  <si>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</si>
  <si>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</si>
  <si>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</si>
  <si>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</si>
  <si>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</si>
  <si>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</si>
  <si>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</si>
  <si>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</si>
  <si>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</si>
  <si>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</si>
  <si>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</si>
  <si>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</si>
  <si>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</si>
  <si>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</si>
  <si>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</si>
  <si>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</si>
  <si>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</si>
  <si>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</si>
  <si>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</si>
  <si>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</si>
  <si>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</si>
  <si>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</si>
  <si>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</si>
  <si>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</si>
  <si>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</si>
  <si>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</si>
  <si>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</si>
  <si>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</si>
  <si>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</si>
  <si>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</si>
  <si>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</si>
  <si>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</si>
  <si>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</si>
  <si>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</si>
  <si>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</si>
  <si>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</si>
  <si>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</si>
  <si>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</si>
  <si>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</si>
  <si>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</si>
  <si>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</si>
  <si>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</si>
  <si>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</si>
  <si>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</si>
  <si>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</si>
  <si>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</si>
  <si>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</si>
  <si>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</si>
  <si>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</si>
  <si>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</si>
  <si>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</si>
  <si>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</si>
  <si>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</si>
  <si>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</si>
  <si>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</si>
  <si>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</si>
  <si>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</si>
  <si>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</si>
  <si>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</si>
  <si>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</si>
  <si>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</si>
  <si>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</si>
  <si>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</si>
  <si>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</si>
  <si>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</si>
  <si>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</si>
  <si>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</si>
  <si>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</si>
  <si>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</si>
  <si>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</si>
  <si>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</si>
  <si>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</si>
  <si>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</si>
  <si>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</si>
  <si>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</si>
  <si>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</si>
  <si>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</si>
  <si>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</si>
  <si>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</si>
  <si>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</si>
  <si>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</si>
  <si>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</si>
  <si>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</si>
  <si>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</si>
  <si>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</si>
  <si>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</si>
  <si>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</si>
  <si>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</si>
  <si>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</si>
  <si>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</si>
  <si>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</si>
  <si>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</si>
  <si>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</si>
  <si>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</si>
  <si>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</si>
  <si>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</si>
  <si>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</si>
  <si>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</si>
  <si>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</si>
  <si>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</si>
  <si>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</si>
  <si>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</si>
  <si>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</si>
  <si>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</si>
  <si>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</si>
  <si>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</si>
  <si>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</si>
  <si>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</si>
  <si>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</si>
  <si>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</si>
  <si>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</si>
  <si>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</si>
  <si>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</si>
  <si>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</si>
  <si>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</si>
  <si>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</si>
  <si>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</si>
  <si>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</si>
  <si>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</si>
  <si>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</si>
  <si>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</si>
  <si>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</si>
  <si>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</si>
  <si>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</si>
  <si>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</si>
  <si>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</si>
  <si>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</si>
  <si>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</si>
  <si>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</si>
  <si>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</si>
  <si>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</si>
  <si>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</si>
  <si>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</si>
  <si>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</si>
  <si>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</si>
  <si>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</si>
  <si>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</si>
  <si>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</si>
  <si>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</si>
  <si>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</si>
  <si>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</si>
  <si>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</si>
  <si>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</si>
  <si>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</si>
  <si>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</si>
  <si>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</si>
  <si>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</si>
  <si>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</si>
  <si>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</si>
  <si>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</si>
  <si>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</si>
  <si>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</si>
  <si>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</si>
  <si>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</si>
  <si>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</si>
  <si>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</si>
  <si>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</si>
  <si>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</si>
  <si>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</si>
  <si>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</si>
  <si>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</si>
  <si>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</si>
  <si>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</si>
  <si>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</si>
  <si>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</si>
  <si>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</si>
  <si>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</si>
  <si>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</si>
  <si>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</si>
  <si>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</si>
  <si>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</si>
  <si>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</si>
  <si>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</si>
  <si>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</si>
  <si>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</si>
  <si>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</si>
  <si>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</si>
  <si>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</si>
  <si>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</si>
  <si>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</si>
  <si>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</si>
  <si>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</si>
  <si>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</si>
  <si>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</si>
  <si>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</si>
  <si>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</si>
  <si>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</si>
  <si>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</si>
  <si>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</si>
  <si>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</si>
  <si>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</si>
  <si>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</si>
  <si>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</si>
  <si>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</si>
  <si>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</si>
  <si>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</si>
  <si>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</si>
  <si>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</si>
  <si>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</si>
  <si>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</si>
  <si>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</si>
  <si>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</si>
  <si>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</si>
  <si>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</si>
  <si>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</si>
  <si>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</si>
  <si>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</si>
  <si>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</si>
  <si>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</si>
  <si>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</si>
  <si>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</si>
  <si>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</si>
  <si>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</si>
  <si>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</si>
  <si>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</si>
  <si>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</si>
  <si>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</si>
  <si>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</si>
  <si>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</si>
  <si>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</si>
  <si>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</si>
  <si>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</si>
  <si>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</si>
  <si>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</si>
  <si>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</si>
  <si>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</si>
  <si>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</si>
  <si>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</si>
  <si>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</si>
  <si>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</si>
  <si>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</si>
  <si>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</si>
  <si>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</si>
  <si>
    <t>闪电操控者</t>
    <phoneticPr fontId="18" type="noConversion"/>
  </si>
  <si>
    <t>Electrolyze</t>
    <phoneticPr fontId="18" type="noConversion"/>
  </si>
  <si>
    <t>奇异博士</t>
    <phoneticPr fontId="18" type="noConversion"/>
  </si>
  <si>
    <t>Doctor Strange</t>
    <phoneticPr fontId="18" type="noConversion"/>
  </si>
  <si>
    <t>幻盾</t>
    <phoneticPr fontId="18" type="noConversion"/>
  </si>
  <si>
    <t>Fake Shield</t>
    <phoneticPr fontId="18" type="noConversion"/>
  </si>
  <si>
    <t>swordattack</t>
    <phoneticPr fontId="18" type="noConversion"/>
  </si>
  <si>
    <t>乙太厂奇械</t>
    <phoneticPr fontId="18" type="noConversion"/>
  </si>
  <si>
    <t>Aetherworks Marvel</t>
    <phoneticPr fontId="18" type="noConversion"/>
  </si>
  <si>
    <t>欢笑姐妹</t>
    <phoneticPr fontId="18" type="noConversion"/>
  </si>
  <si>
    <t>Sister</t>
    <phoneticPr fontId="18" type="noConversion"/>
  </si>
  <si>
    <t>翡翠幼龙</t>
    <phoneticPr fontId="18" type="noConversion"/>
  </si>
  <si>
    <t>Emerald Drake</t>
    <phoneticPr fontId="18" type="noConversion"/>
  </si>
  <si>
    <t>魔法</t>
    <phoneticPr fontId="18" type="noConversion"/>
  </si>
  <si>
    <t>Totem</t>
    <phoneticPr fontId="18" type="noConversion"/>
  </si>
  <si>
    <t>hit1</t>
    <phoneticPr fontId="18" type="noConversion"/>
  </si>
  <si>
    <t>伊瑟拉</t>
    <phoneticPr fontId="18" type="noConversion"/>
  </si>
  <si>
    <t>Ysela</t>
    <phoneticPr fontId="18" type="noConversion"/>
  </si>
  <si>
    <t>手牌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</si>
</sst>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3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55100020</v>
          </cell>
          <cell r="AB23">
            <v>0</v>
          </cell>
        </row>
        <row r="24">
          <cell r="A24">
            <v>55110001</v>
          </cell>
          <cell r="AB24">
            <v>5</v>
          </cell>
        </row>
        <row r="25">
          <cell r="A25">
            <v>55110002</v>
          </cell>
          <cell r="AB25">
            <v>8</v>
          </cell>
        </row>
        <row r="26">
          <cell r="A26">
            <v>55110003</v>
          </cell>
          <cell r="AB26">
            <v>25</v>
          </cell>
        </row>
        <row r="27">
          <cell r="A27">
            <v>55110004</v>
          </cell>
          <cell r="AB27">
            <v>25</v>
          </cell>
        </row>
        <row r="28">
          <cell r="A28">
            <v>55110005</v>
          </cell>
          <cell r="AB28">
            <v>20</v>
          </cell>
        </row>
        <row r="29">
          <cell r="A29">
            <v>55110006</v>
          </cell>
          <cell r="AB29">
            <v>15</v>
          </cell>
        </row>
        <row r="30">
          <cell r="A30">
            <v>55110007</v>
          </cell>
          <cell r="AB30">
            <v>10</v>
          </cell>
        </row>
        <row r="31">
          <cell r="A31">
            <v>55110008</v>
          </cell>
          <cell r="AB31">
            <v>50</v>
          </cell>
        </row>
        <row r="32">
          <cell r="A32">
            <v>55110009</v>
          </cell>
          <cell r="AB32">
            <v>12</v>
          </cell>
        </row>
        <row r="33">
          <cell r="A33">
            <v>55110010</v>
          </cell>
          <cell r="AB33">
            <v>20</v>
          </cell>
        </row>
        <row r="34">
          <cell r="A34">
            <v>55110011</v>
          </cell>
          <cell r="AB34">
            <v>10</v>
          </cell>
        </row>
        <row r="35">
          <cell r="A35">
            <v>55110012</v>
          </cell>
          <cell r="AB35">
            <v>30</v>
          </cell>
        </row>
        <row r="36">
          <cell r="A36">
            <v>55110013</v>
          </cell>
          <cell r="AB36">
            <v>200</v>
          </cell>
        </row>
        <row r="37">
          <cell r="A37">
            <v>55110014</v>
          </cell>
          <cell r="AB37">
            <v>50</v>
          </cell>
        </row>
        <row r="38">
          <cell r="A38">
            <v>55110015</v>
          </cell>
          <cell r="AB38">
            <v>20</v>
          </cell>
        </row>
        <row r="39">
          <cell r="A39">
            <v>55110016</v>
          </cell>
          <cell r="AB39">
            <v>15</v>
          </cell>
        </row>
        <row r="40">
          <cell r="A40">
            <v>55110017</v>
          </cell>
          <cell r="AB40">
            <v>8</v>
          </cell>
        </row>
        <row r="41">
          <cell r="A41">
            <v>55110018</v>
          </cell>
          <cell r="AB41">
            <v>20</v>
          </cell>
        </row>
        <row r="42">
          <cell r="A42">
            <v>55110019</v>
          </cell>
          <cell r="AB42">
            <v>30</v>
          </cell>
        </row>
        <row r="43">
          <cell r="A43">
            <v>55110020</v>
          </cell>
          <cell r="AB43">
            <v>40</v>
          </cell>
        </row>
        <row r="44">
          <cell r="A44">
            <v>55110021</v>
          </cell>
          <cell r="AB44">
            <v>65</v>
          </cell>
        </row>
        <row r="45">
          <cell r="A45">
            <v>55200001</v>
          </cell>
          <cell r="AB45">
            <v>40</v>
          </cell>
        </row>
        <row r="46">
          <cell r="A46">
            <v>55200002</v>
          </cell>
          <cell r="AB46">
            <v>28</v>
          </cell>
        </row>
        <row r="47">
          <cell r="A47">
            <v>55200003</v>
          </cell>
          <cell r="AB47">
            <v>25</v>
          </cell>
        </row>
        <row r="48">
          <cell r="A48">
            <v>55200004</v>
          </cell>
          <cell r="AB48">
            <v>40</v>
          </cell>
        </row>
        <row r="49">
          <cell r="A49">
            <v>55200005</v>
          </cell>
          <cell r="AB49">
            <v>20</v>
          </cell>
        </row>
        <row r="50">
          <cell r="A50">
            <v>55200006</v>
          </cell>
          <cell r="AB50">
            <v>20</v>
          </cell>
        </row>
        <row r="51">
          <cell r="A51">
            <v>55200007</v>
          </cell>
          <cell r="AB51">
            <v>20</v>
          </cell>
        </row>
        <row r="52">
          <cell r="A52">
            <v>55200008</v>
          </cell>
          <cell r="AB52">
            <v>25</v>
          </cell>
        </row>
        <row r="53">
          <cell r="A53">
            <v>55200009</v>
          </cell>
          <cell r="AB53">
            <v>25</v>
          </cell>
        </row>
        <row r="54">
          <cell r="A54">
            <v>55200010</v>
          </cell>
          <cell r="AB54">
            <v>25</v>
          </cell>
        </row>
        <row r="55">
          <cell r="A55">
            <v>55200011</v>
          </cell>
          <cell r="AB55">
            <v>20</v>
          </cell>
        </row>
        <row r="56">
          <cell r="A56">
            <v>55200012</v>
          </cell>
          <cell r="AB56">
            <v>30</v>
          </cell>
        </row>
        <row r="57">
          <cell r="A57">
            <v>55200013</v>
          </cell>
          <cell r="AB57">
            <v>10</v>
          </cell>
        </row>
        <row r="58">
          <cell r="A58">
            <v>55200014</v>
          </cell>
          <cell r="AB58">
            <v>25</v>
          </cell>
        </row>
        <row r="59">
          <cell r="A59">
            <v>55200015</v>
          </cell>
          <cell r="AB59">
            <v>20</v>
          </cell>
        </row>
        <row r="60">
          <cell r="A60">
            <v>55200016</v>
          </cell>
          <cell r="AB60">
            <v>30</v>
          </cell>
        </row>
        <row r="61">
          <cell r="A61">
            <v>55200017</v>
          </cell>
          <cell r="AB61">
            <v>35</v>
          </cell>
        </row>
        <row r="62">
          <cell r="A62">
            <v>55200018</v>
          </cell>
          <cell r="AB62">
            <v>50</v>
          </cell>
        </row>
        <row r="63">
          <cell r="A63">
            <v>55300001</v>
          </cell>
          <cell r="AB63">
            <v>40</v>
          </cell>
        </row>
        <row r="64">
          <cell r="A64">
            <v>55300002</v>
          </cell>
          <cell r="AB64">
            <v>30</v>
          </cell>
        </row>
        <row r="65">
          <cell r="A65">
            <v>55300003</v>
          </cell>
          <cell r="AB65">
            <v>30</v>
          </cell>
        </row>
        <row r="66">
          <cell r="A66">
            <v>55300004</v>
          </cell>
          <cell r="AB66">
            <v>30</v>
          </cell>
        </row>
        <row r="67">
          <cell r="A67">
            <v>55300005</v>
          </cell>
          <cell r="AB67">
            <v>30</v>
          </cell>
        </row>
        <row r="68">
          <cell r="A68">
            <v>55300006</v>
          </cell>
          <cell r="AB68">
            <v>25</v>
          </cell>
        </row>
        <row r="69">
          <cell r="A69">
            <v>55300007</v>
          </cell>
          <cell r="AB69">
            <v>25</v>
          </cell>
        </row>
        <row r="70">
          <cell r="A70">
            <v>55300008</v>
          </cell>
          <cell r="AB70">
            <v>30</v>
          </cell>
        </row>
        <row r="71">
          <cell r="A71">
            <v>55300009</v>
          </cell>
          <cell r="AB71">
            <v>30</v>
          </cell>
        </row>
        <row r="72">
          <cell r="A72">
            <v>55300010</v>
          </cell>
          <cell r="AB72">
            <v>35</v>
          </cell>
        </row>
        <row r="73">
          <cell r="A73">
            <v>55300011</v>
          </cell>
          <cell r="AB73">
            <v>25</v>
          </cell>
        </row>
        <row r="74">
          <cell r="A74">
            <v>55300012</v>
          </cell>
          <cell r="AB74">
            <v>5</v>
          </cell>
        </row>
        <row r="75">
          <cell r="A75">
            <v>55300013</v>
          </cell>
          <cell r="AB75">
            <v>25</v>
          </cell>
        </row>
        <row r="76">
          <cell r="A76">
            <v>55310001</v>
          </cell>
          <cell r="AB76">
            <v>100</v>
          </cell>
        </row>
        <row r="77">
          <cell r="A77">
            <v>55310002</v>
          </cell>
          <cell r="AB77">
            <v>15</v>
          </cell>
        </row>
        <row r="78">
          <cell r="A78">
            <v>55310003</v>
          </cell>
          <cell r="AB78">
            <v>13</v>
          </cell>
        </row>
        <row r="79">
          <cell r="A79">
            <v>55310004</v>
          </cell>
          <cell r="AB79">
            <v>15</v>
          </cell>
        </row>
        <row r="80">
          <cell r="A80">
            <v>55400001</v>
          </cell>
          <cell r="AB80">
            <v>80</v>
          </cell>
        </row>
        <row r="81">
          <cell r="A81">
            <v>55400002</v>
          </cell>
          <cell r="AB81">
            <v>80</v>
          </cell>
        </row>
        <row r="82">
          <cell r="A82">
            <v>55400003</v>
          </cell>
          <cell r="AB82">
            <v>80</v>
          </cell>
        </row>
        <row r="83">
          <cell r="A83">
            <v>55400005</v>
          </cell>
          <cell r="AB83">
            <v>55</v>
          </cell>
        </row>
        <row r="84">
          <cell r="A84">
            <v>55400006</v>
          </cell>
          <cell r="AB84">
            <v>30</v>
          </cell>
        </row>
        <row r="85">
          <cell r="A85">
            <v>55400007</v>
          </cell>
          <cell r="AB85">
            <v>25</v>
          </cell>
        </row>
        <row r="86">
          <cell r="A86">
            <v>55400008</v>
          </cell>
          <cell r="AB86">
            <v>35</v>
          </cell>
        </row>
        <row r="87">
          <cell r="A87">
            <v>55410001</v>
          </cell>
          <cell r="AB87">
            <v>50</v>
          </cell>
        </row>
        <row r="88">
          <cell r="A88">
            <v>55500001</v>
          </cell>
          <cell r="AB88">
            <v>5</v>
          </cell>
        </row>
        <row r="89">
          <cell r="A89">
            <v>55500002</v>
          </cell>
          <cell r="AB89">
            <v>5</v>
          </cell>
        </row>
        <row r="90">
          <cell r="A90">
            <v>55500003</v>
          </cell>
          <cell r="AB90">
            <v>5</v>
          </cell>
        </row>
        <row r="91">
          <cell r="A91">
            <v>55500004</v>
          </cell>
          <cell r="AB91">
            <v>5</v>
          </cell>
        </row>
        <row r="92">
          <cell r="A92">
            <v>55500005</v>
          </cell>
          <cell r="AB92">
            <v>5</v>
          </cell>
        </row>
        <row r="93">
          <cell r="A93">
            <v>55500006</v>
          </cell>
          <cell r="AB93">
            <v>5</v>
          </cell>
        </row>
        <row r="94">
          <cell r="A94">
            <v>55500007</v>
          </cell>
          <cell r="AB94">
            <v>5</v>
          </cell>
        </row>
        <row r="95">
          <cell r="A95">
            <v>55500008</v>
          </cell>
          <cell r="AB95">
            <v>5</v>
          </cell>
        </row>
        <row r="96">
          <cell r="A96">
            <v>55500009</v>
          </cell>
          <cell r="AB96">
            <v>5</v>
          </cell>
        </row>
        <row r="97">
          <cell r="A97">
            <v>55500010</v>
          </cell>
          <cell r="AB97">
            <v>5</v>
          </cell>
        </row>
        <row r="98">
          <cell r="A98">
            <v>55500011</v>
          </cell>
          <cell r="AB98">
            <v>5</v>
          </cell>
        </row>
        <row r="99">
          <cell r="A99">
            <v>55500012</v>
          </cell>
          <cell r="AB99">
            <v>5</v>
          </cell>
        </row>
        <row r="100">
          <cell r="A100">
            <v>55500013</v>
          </cell>
          <cell r="AB100">
            <v>5</v>
          </cell>
        </row>
        <row r="101">
          <cell r="A101">
            <v>55500014</v>
          </cell>
          <cell r="AB101">
            <v>5</v>
          </cell>
        </row>
        <row r="102">
          <cell r="A102">
            <v>55500015</v>
          </cell>
          <cell r="AB102">
            <v>5</v>
          </cell>
        </row>
        <row r="103">
          <cell r="A103">
            <v>55500016</v>
          </cell>
          <cell r="AB103">
            <v>5</v>
          </cell>
        </row>
        <row r="104">
          <cell r="A104">
            <v>55510001</v>
          </cell>
          <cell r="AB104">
            <v>12</v>
          </cell>
        </row>
        <row r="105">
          <cell r="A105">
            <v>55510002</v>
          </cell>
          <cell r="AB105">
            <v>15</v>
          </cell>
        </row>
        <row r="106">
          <cell r="A106">
            <v>55510003</v>
          </cell>
          <cell r="AB106">
            <v>15</v>
          </cell>
        </row>
        <row r="107">
          <cell r="A107">
            <v>55510004</v>
          </cell>
          <cell r="AB107">
            <v>12</v>
          </cell>
        </row>
        <row r="108">
          <cell r="A108">
            <v>55510006</v>
          </cell>
          <cell r="AB108">
            <v>25</v>
          </cell>
        </row>
        <row r="109">
          <cell r="A109">
            <v>55510007</v>
          </cell>
          <cell r="AB109">
            <v>10</v>
          </cell>
        </row>
        <row r="110">
          <cell r="A110">
            <v>55510009</v>
          </cell>
          <cell r="AB110">
            <v>50</v>
          </cell>
        </row>
        <row r="111">
          <cell r="A111">
            <v>55510010</v>
          </cell>
          <cell r="AB111">
            <v>10</v>
          </cell>
        </row>
        <row r="112">
          <cell r="A112">
            <v>55510011</v>
          </cell>
          <cell r="AB112">
            <v>15</v>
          </cell>
        </row>
        <row r="113">
          <cell r="A113">
            <v>55510012</v>
          </cell>
          <cell r="AB113">
            <v>62</v>
          </cell>
        </row>
        <row r="114">
          <cell r="A114">
            <v>55510013</v>
          </cell>
          <cell r="AB114">
            <v>12</v>
          </cell>
        </row>
        <row r="115">
          <cell r="A115">
            <v>55510014</v>
          </cell>
          <cell r="AB115">
            <v>25</v>
          </cell>
        </row>
        <row r="116">
          <cell r="A116">
            <v>55510018</v>
          </cell>
          <cell r="AB116">
            <v>37</v>
          </cell>
        </row>
        <row r="117">
          <cell r="A117">
            <v>55510019</v>
          </cell>
          <cell r="AB117">
            <v>37</v>
          </cell>
        </row>
        <row r="118">
          <cell r="A118">
            <v>55520001</v>
          </cell>
          <cell r="AB118">
            <v>-25</v>
          </cell>
        </row>
        <row r="119">
          <cell r="A119">
            <v>55520002</v>
          </cell>
          <cell r="AB119">
            <v>62</v>
          </cell>
        </row>
        <row r="120">
          <cell r="A120">
            <v>55520003</v>
          </cell>
          <cell r="AB120">
            <v>27</v>
          </cell>
        </row>
        <row r="121">
          <cell r="A121">
            <v>55600001</v>
          </cell>
          <cell r="AB121">
            <v>8</v>
          </cell>
        </row>
        <row r="122">
          <cell r="A122">
            <v>55600002</v>
          </cell>
          <cell r="AB122">
            <v>10</v>
          </cell>
        </row>
        <row r="123">
          <cell r="A123">
            <v>55600004</v>
          </cell>
          <cell r="AB123">
            <v>8</v>
          </cell>
        </row>
        <row r="124">
          <cell r="A124">
            <v>55600005</v>
          </cell>
          <cell r="AB124">
            <v>15</v>
          </cell>
        </row>
        <row r="125">
          <cell r="A125">
            <v>55600006</v>
          </cell>
          <cell r="AB125">
            <v>15</v>
          </cell>
        </row>
        <row r="126">
          <cell r="A126">
            <v>55600007</v>
          </cell>
          <cell r="AB126">
            <v>20</v>
          </cell>
        </row>
        <row r="127">
          <cell r="A127">
            <v>55600008</v>
          </cell>
          <cell r="AB127">
            <v>30</v>
          </cell>
        </row>
        <row r="128">
          <cell r="A128">
            <v>55600009</v>
          </cell>
          <cell r="AB128">
            <v>13</v>
          </cell>
        </row>
        <row r="129">
          <cell r="A129">
            <v>55600010</v>
          </cell>
          <cell r="AB129">
            <v>30</v>
          </cell>
        </row>
        <row r="130">
          <cell r="A130">
            <v>55600011</v>
          </cell>
          <cell r="AB130">
            <v>20</v>
          </cell>
        </row>
        <row r="131">
          <cell r="A131">
            <v>55600012</v>
          </cell>
          <cell r="AB131">
            <v>30</v>
          </cell>
        </row>
        <row r="132">
          <cell r="A132">
            <v>55600013</v>
          </cell>
          <cell r="AB132">
            <v>15</v>
          </cell>
        </row>
        <row r="133">
          <cell r="A133">
            <v>55600014</v>
          </cell>
          <cell r="AB133">
            <v>30</v>
          </cell>
        </row>
        <row r="134">
          <cell r="A134">
            <v>55600015</v>
          </cell>
          <cell r="AB134">
            <v>10</v>
          </cell>
        </row>
        <row r="135">
          <cell r="A135">
            <v>55600016</v>
          </cell>
          <cell r="AB135">
            <v>15</v>
          </cell>
        </row>
        <row r="136">
          <cell r="A136">
            <v>55600017</v>
          </cell>
          <cell r="AB136">
            <v>20</v>
          </cell>
        </row>
        <row r="137">
          <cell r="A137">
            <v>55610001</v>
          </cell>
          <cell r="AB137">
            <v>30</v>
          </cell>
        </row>
        <row r="138">
          <cell r="A138">
            <v>55610002</v>
          </cell>
          <cell r="AB138">
            <v>5</v>
          </cell>
        </row>
        <row r="139">
          <cell r="A139">
            <v>55610003</v>
          </cell>
          <cell r="AB139">
            <v>5</v>
          </cell>
        </row>
        <row r="140">
          <cell r="A140">
            <v>55610004</v>
          </cell>
          <cell r="AB140">
            <v>10</v>
          </cell>
        </row>
        <row r="141">
          <cell r="A141">
            <v>55700001</v>
          </cell>
          <cell r="AB141">
            <v>20</v>
          </cell>
        </row>
        <row r="142">
          <cell r="A142">
            <v>55700002</v>
          </cell>
          <cell r="AB142">
            <v>20</v>
          </cell>
        </row>
        <row r="143">
          <cell r="A143">
            <v>55700003</v>
          </cell>
          <cell r="AB143">
            <v>20</v>
          </cell>
        </row>
        <row r="144">
          <cell r="A144">
            <v>55700004</v>
          </cell>
          <cell r="AB144">
            <v>20</v>
          </cell>
        </row>
        <row r="145">
          <cell r="A145">
            <v>55700005</v>
          </cell>
          <cell r="AB145">
            <v>40</v>
          </cell>
        </row>
        <row r="146">
          <cell r="A146">
            <v>55700006</v>
          </cell>
          <cell r="AB146">
            <v>50</v>
          </cell>
        </row>
        <row r="147">
          <cell r="A147">
            <v>55700007</v>
          </cell>
          <cell r="AB147">
            <v>35</v>
          </cell>
        </row>
        <row r="148">
          <cell r="A148">
            <v>55900001</v>
          </cell>
          <cell r="AB148">
            <v>35</v>
          </cell>
        </row>
        <row r="149">
          <cell r="A149">
            <v>55900002</v>
          </cell>
          <cell r="AB149">
            <v>30</v>
          </cell>
        </row>
        <row r="150">
          <cell r="A150">
            <v>55900003</v>
          </cell>
          <cell r="AB150">
            <v>80</v>
          </cell>
        </row>
        <row r="151">
          <cell r="A151">
            <v>55900004</v>
          </cell>
          <cell r="AB151">
            <v>15</v>
          </cell>
        </row>
        <row r="152">
          <cell r="A152">
            <v>55900005</v>
          </cell>
          <cell r="AB152">
            <v>20</v>
          </cell>
        </row>
        <row r="153">
          <cell r="A153">
            <v>55900006</v>
          </cell>
          <cell r="AB153">
            <v>35</v>
          </cell>
        </row>
        <row r="154">
          <cell r="A154">
            <v>55900007</v>
          </cell>
          <cell r="AB154">
            <v>25</v>
          </cell>
        </row>
        <row r="155">
          <cell r="A155">
            <v>55900008</v>
          </cell>
          <cell r="AB155">
            <v>40</v>
          </cell>
        </row>
        <row r="156">
          <cell r="A156">
            <v>55900009</v>
          </cell>
          <cell r="AB156">
            <v>30</v>
          </cell>
        </row>
        <row r="157">
          <cell r="A157">
            <v>55900010</v>
          </cell>
          <cell r="AB157">
            <v>20</v>
          </cell>
        </row>
        <row r="158">
          <cell r="A158">
            <v>55900011</v>
          </cell>
          <cell r="AB158">
            <v>15</v>
          </cell>
        </row>
        <row r="159">
          <cell r="A159">
            <v>55900012</v>
          </cell>
          <cell r="AB159">
            <v>25</v>
          </cell>
        </row>
        <row r="160">
          <cell r="A160">
            <v>55900013</v>
          </cell>
          <cell r="AB160">
            <v>10</v>
          </cell>
        </row>
        <row r="161">
          <cell r="A161">
            <v>55900014</v>
          </cell>
          <cell r="AB161">
            <v>20</v>
          </cell>
        </row>
        <row r="162">
          <cell r="A162">
            <v>55900015</v>
          </cell>
          <cell r="AB162">
            <v>30</v>
          </cell>
        </row>
        <row r="163">
          <cell r="A163">
            <v>55900016</v>
          </cell>
          <cell r="AB163">
            <v>45</v>
          </cell>
        </row>
        <row r="164">
          <cell r="A164">
            <v>55900017</v>
          </cell>
          <cell r="AB164">
            <v>10</v>
          </cell>
        </row>
        <row r="165">
          <cell r="A165">
            <v>55900018</v>
          </cell>
          <cell r="AB165">
            <v>30</v>
          </cell>
        </row>
        <row r="166">
          <cell r="A166">
            <v>55900019</v>
          </cell>
          <cell r="AB166">
            <v>80</v>
          </cell>
        </row>
        <row r="167">
          <cell r="A167">
            <v>55900020</v>
          </cell>
          <cell r="AB167">
            <v>20</v>
          </cell>
        </row>
        <row r="168">
          <cell r="A168">
            <v>55900021</v>
          </cell>
          <cell r="AB168">
            <v>10</v>
          </cell>
        </row>
        <row r="169">
          <cell r="A169">
            <v>55900022</v>
          </cell>
          <cell r="AB169">
            <v>20</v>
          </cell>
        </row>
        <row r="170">
          <cell r="A170">
            <v>55900023</v>
          </cell>
          <cell r="AB170">
            <v>25</v>
          </cell>
        </row>
        <row r="171">
          <cell r="A171">
            <v>55900024</v>
          </cell>
          <cell r="AB171">
            <v>10</v>
          </cell>
        </row>
        <row r="172">
          <cell r="A172">
            <v>55900025</v>
          </cell>
          <cell r="AB172">
            <v>10</v>
          </cell>
        </row>
        <row r="173">
          <cell r="A173">
            <v>55900026</v>
          </cell>
          <cell r="AB173">
            <v>20</v>
          </cell>
        </row>
        <row r="174">
          <cell r="A174">
            <v>55900027</v>
          </cell>
          <cell r="AB174">
            <v>35</v>
          </cell>
        </row>
        <row r="175">
          <cell r="A175">
            <v>55900028</v>
          </cell>
          <cell r="AB175"/>
        </row>
        <row r="176">
          <cell r="A176">
            <v>55900029</v>
          </cell>
          <cell r="AB176">
            <v>15</v>
          </cell>
        </row>
        <row r="177">
          <cell r="A177">
            <v>55900030</v>
          </cell>
          <cell r="AB177">
            <v>15</v>
          </cell>
        </row>
        <row r="178">
          <cell r="A178">
            <v>55900031</v>
          </cell>
          <cell r="AB178">
            <v>5</v>
          </cell>
        </row>
        <row r="179">
          <cell r="A179">
            <v>55900032</v>
          </cell>
          <cell r="AB179">
            <v>20</v>
          </cell>
        </row>
        <row r="180">
          <cell r="A180">
            <v>55900033</v>
          </cell>
          <cell r="AB180">
            <v>20</v>
          </cell>
        </row>
        <row r="181">
          <cell r="A181">
            <v>55900034</v>
          </cell>
          <cell r="AB181">
            <v>14</v>
          </cell>
        </row>
        <row r="182">
          <cell r="A182">
            <v>55900035</v>
          </cell>
          <cell r="AB182">
            <v>14</v>
          </cell>
        </row>
        <row r="183">
          <cell r="A183">
            <v>55900036</v>
          </cell>
          <cell r="AB183">
            <v>50</v>
          </cell>
        </row>
        <row r="184">
          <cell r="A184">
            <v>55900037</v>
          </cell>
          <cell r="AB184">
            <v>35</v>
          </cell>
        </row>
        <row r="185">
          <cell r="A185">
            <v>55900038</v>
          </cell>
          <cell r="AB185">
            <v>40</v>
          </cell>
        </row>
        <row r="186">
          <cell r="A186">
            <v>55900039</v>
          </cell>
          <cell r="AB186">
            <v>40</v>
          </cell>
        </row>
        <row r="187">
          <cell r="A187">
            <v>55900040</v>
          </cell>
          <cell r="AB187">
            <v>30</v>
          </cell>
        </row>
        <row r="188">
          <cell r="A188">
            <v>55900041</v>
          </cell>
          <cell r="AB188">
            <v>0</v>
          </cell>
        </row>
        <row r="189">
          <cell r="A189">
            <v>55900042</v>
          </cell>
          <cell r="AB189">
            <v>25</v>
          </cell>
        </row>
        <row r="190">
          <cell r="A190">
            <v>55900043</v>
          </cell>
          <cell r="AB190">
            <v>30</v>
          </cell>
        </row>
        <row r="191">
          <cell r="A191">
            <v>55900044</v>
          </cell>
          <cell r="AB191">
            <v>40</v>
          </cell>
        </row>
        <row r="192">
          <cell r="A192">
            <v>55900045</v>
          </cell>
          <cell r="AB192">
            <v>25</v>
          </cell>
        </row>
        <row r="193">
          <cell r="A193">
            <v>55900046</v>
          </cell>
          <cell r="AB193">
            <v>25</v>
          </cell>
        </row>
        <row r="194">
          <cell r="A194">
            <v>55900047</v>
          </cell>
          <cell r="AB194">
            <v>30</v>
          </cell>
        </row>
        <row r="195">
          <cell r="A195">
            <v>55900048</v>
          </cell>
          <cell r="AB195">
            <v>60</v>
          </cell>
        </row>
        <row r="196">
          <cell r="A196">
            <v>55900049</v>
          </cell>
          <cell r="AB196">
            <v>25</v>
          </cell>
        </row>
        <row r="197">
          <cell r="A197">
            <v>55900050</v>
          </cell>
          <cell r="AB197">
            <v>20</v>
          </cell>
        </row>
        <row r="198">
          <cell r="A198">
            <v>55900051</v>
          </cell>
          <cell r="AB198">
            <v>25</v>
          </cell>
        </row>
        <row r="199">
          <cell r="A199">
            <v>55900052</v>
          </cell>
          <cell r="AB199">
            <v>5</v>
          </cell>
        </row>
        <row r="200">
          <cell r="A200">
            <v>55900053</v>
          </cell>
          <cell r="AB200">
            <v>30</v>
          </cell>
        </row>
        <row r="201">
          <cell r="A201">
            <v>55900054</v>
          </cell>
          <cell r="AB201">
            <v>15</v>
          </cell>
        </row>
        <row r="202">
          <cell r="A202">
            <v>55900055</v>
          </cell>
          <cell r="AB202">
            <v>15</v>
          </cell>
        </row>
        <row r="203">
          <cell r="A203">
            <v>55900056</v>
          </cell>
          <cell r="AB203">
            <v>10</v>
          </cell>
        </row>
        <row r="204">
          <cell r="A204">
            <v>55900057</v>
          </cell>
          <cell r="AB204">
            <v>40</v>
          </cell>
        </row>
        <row r="205">
          <cell r="A205">
            <v>55900058</v>
          </cell>
          <cell r="AB205">
            <v>80</v>
          </cell>
        </row>
        <row r="206">
          <cell r="A206">
            <v>55900059</v>
          </cell>
          <cell r="AB206">
            <v>-30</v>
          </cell>
        </row>
        <row r="207">
          <cell r="A207">
            <v>55900060</v>
          </cell>
          <cell r="AB207">
            <v>60</v>
          </cell>
        </row>
        <row r="208">
          <cell r="A208">
            <v>55900061</v>
          </cell>
          <cell r="AB208">
            <v>20</v>
          </cell>
        </row>
        <row r="209">
          <cell r="A209">
            <v>55900062</v>
          </cell>
          <cell r="AB209">
            <v>15</v>
          </cell>
        </row>
        <row r="210">
          <cell r="A210">
            <v>55900063</v>
          </cell>
          <cell r="AB210">
            <v>0</v>
          </cell>
        </row>
        <row r="211">
          <cell r="A211">
            <v>55900064</v>
          </cell>
          <cell r="AB211">
            <v>40</v>
          </cell>
        </row>
        <row r="212">
          <cell r="A212">
            <v>55900065</v>
          </cell>
          <cell r="AB212">
            <v>20</v>
          </cell>
        </row>
        <row r="213">
          <cell r="A213">
            <v>55990001</v>
          </cell>
          <cell r="AB213">
            <v>10</v>
          </cell>
        </row>
        <row r="214">
          <cell r="A214">
            <v>55990002</v>
          </cell>
          <cell r="AB214">
            <v>10</v>
          </cell>
        </row>
        <row r="215">
          <cell r="A215">
            <v>55990003</v>
          </cell>
          <cell r="AB215">
            <v>10</v>
          </cell>
        </row>
        <row r="216">
          <cell r="A216">
            <v>55990004</v>
          </cell>
          <cell r="AB216">
            <v>10</v>
          </cell>
        </row>
        <row r="217">
          <cell r="A217">
            <v>55990005</v>
          </cell>
          <cell r="AB217">
            <v>10</v>
          </cell>
        </row>
        <row r="218">
          <cell r="A218">
            <v>55990006</v>
          </cell>
          <cell r="AB218">
            <v>10</v>
          </cell>
        </row>
        <row r="219">
          <cell r="A219">
            <v>55990011</v>
          </cell>
          <cell r="AB219">
            <v>10</v>
          </cell>
        </row>
        <row r="220">
          <cell r="A220">
            <v>55990012</v>
          </cell>
          <cell r="AB220">
            <v>10</v>
          </cell>
        </row>
        <row r="221">
          <cell r="A221">
            <v>55990013</v>
          </cell>
          <cell r="AB221">
            <v>10</v>
          </cell>
        </row>
        <row r="222">
          <cell r="A222">
            <v>55990014</v>
          </cell>
          <cell r="AB222">
            <v>10</v>
          </cell>
        </row>
        <row r="223">
          <cell r="A223">
            <v>55990015</v>
          </cell>
          <cell r="AB223">
            <v>10</v>
          </cell>
        </row>
        <row r="224">
          <cell r="A224">
            <v>55990016</v>
          </cell>
          <cell r="AB224">
            <v>10</v>
          </cell>
        </row>
        <row r="225">
          <cell r="A225">
            <v>55990101</v>
          </cell>
          <cell r="AB225">
            <v>15</v>
          </cell>
        </row>
        <row r="226">
          <cell r="A226">
            <v>55990102</v>
          </cell>
          <cell r="AB226">
            <v>25</v>
          </cell>
        </row>
        <row r="227">
          <cell r="A227">
            <v>55990103</v>
          </cell>
          <cell r="AB227">
            <v>35</v>
          </cell>
        </row>
        <row r="228">
          <cell r="A228">
            <v>55990104</v>
          </cell>
          <cell r="AB228">
            <v>50</v>
          </cell>
        </row>
        <row r="229">
          <cell r="A229">
            <v>55990105</v>
          </cell>
          <cell r="AB229">
            <v>150</v>
          </cell>
        </row>
        <row r="230">
          <cell r="A230">
            <v>55990106</v>
          </cell>
          <cell r="AB230">
            <v>80</v>
          </cell>
        </row>
        <row r="231">
          <cell r="A231">
            <v>55990107</v>
          </cell>
          <cell r="AB231">
            <v>50</v>
          </cell>
        </row>
        <row r="232">
          <cell r="A232">
            <v>55990108</v>
          </cell>
          <cell r="AB232">
            <v>4</v>
          </cell>
        </row>
        <row r="233">
          <cell r="A233">
            <v>55990109</v>
          </cell>
          <cell r="AB233">
            <v>15</v>
          </cell>
        </row>
        <row r="234">
          <cell r="A234">
            <v>55990110</v>
          </cell>
          <cell r="AB234">
            <v>25</v>
          </cell>
        </row>
        <row r="235">
          <cell r="A235">
            <v>55990111</v>
          </cell>
          <cell r="AB235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699652778" createdVersion="5" refreshedVersion="6" minRefreshableVersion="3" recordCount="315" xr:uid="{00000000-000A-0000-FFFF-FFFF00000000}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705335648" createdVersion="5" refreshedVersion="6" minRefreshableVersion="3" recordCount="312" xr:uid="{00000000-000A-0000-FFFF-FFFF01000000}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BA335" totalsRowShown="0" headerRowDxfId="140" dataDxfId="139" tableBorderDxfId="138">
  <autoFilter ref="A3:BA335" xr:uid="{00000000-0009-0000-0100-000001000000}"/>
  <sortState ref="A4:BA331">
    <sortCondition ref="A3:A331"/>
  </sortState>
  <tableColumns count="53">
    <tableColumn id="1" xr3:uid="{00000000-0010-0000-0000-000001000000}" name="Id" dataDxfId="137"/>
    <tableColumn id="38" xr3:uid="{00000000-0010-0000-0000-000026000000}" name="Alias"/>
    <tableColumn id="2" xr3:uid="{00000000-0010-0000-0000-000002000000}" name="Name" dataDxfId="136"/>
    <tableColumn id="22" xr3:uid="{00000000-0010-0000-0000-000016000000}" name="Ename" dataDxfId="135"/>
    <tableColumn id="23" xr3:uid="{00000000-0010-0000-0000-000017000000}" name="Remark" dataDxfId="134"/>
    <tableColumn id="3" xr3:uid="{00000000-0010-0000-0000-000003000000}" name="Star" dataDxfId="133"/>
    <tableColumn id="4" xr3:uid="{00000000-0010-0000-0000-000004000000}" name="Type" dataDxfId="132"/>
    <tableColumn id="5" xr3:uid="{00000000-0010-0000-0000-000005000000}" name="Attr" dataDxfId="131"/>
    <tableColumn id="58" xr3:uid="{00000000-0010-0000-0000-00003A000000}" name="Quality" dataDxfId="13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xr3:uid="{00000000-0010-0000-0000-00000C000000}" name="Cost" dataDxfId="129"/>
    <tableColumn id="6" xr3:uid="{00000000-0010-0000-0000-000006000000}" name="AtkP" dataDxfId="128"/>
    <tableColumn id="24" xr3:uid="{00000000-0010-0000-0000-000018000000}" name="VitP" dataDxfId="127"/>
    <tableColumn id="25" xr3:uid="{00000000-0010-0000-0000-000019000000}" name="Modify" dataDxfId="126"/>
    <tableColumn id="9" xr3:uid="{00000000-0010-0000-0000-000009000000}" name="Def" dataDxfId="125"/>
    <tableColumn id="10" xr3:uid="{00000000-0010-0000-0000-00000A000000}" name="Mag" dataDxfId="124"/>
    <tableColumn id="32" xr3:uid="{00000000-0010-0000-0000-000020000000}" name="Spd" dataDxfId="123"/>
    <tableColumn id="35" xr3:uid="{00000000-0010-0000-0000-000023000000}" name="Hit" dataDxfId="122"/>
    <tableColumn id="36" xr3:uid="{00000000-0010-0000-0000-000024000000}" name="Dhit" dataDxfId="121"/>
    <tableColumn id="34" xr3:uid="{00000000-0010-0000-0000-000022000000}" name="Crt" dataDxfId="120"/>
    <tableColumn id="33" xr3:uid="{00000000-0010-0000-0000-000021000000}" name="Luk" dataDxfId="119"/>
    <tableColumn id="7" xr3:uid="{00000000-0010-0000-0000-000007000000}" name="Sum" dataDxfId="118">
      <calculatedColumnFormula>INT(SUM(K4:L4)+SUM(N4:T4)*5+IF(ISNUMBER(AD4),AD4,0)+M4)</calculatedColumnFormula>
    </tableColumn>
    <tableColumn id="13" xr3:uid="{00000000-0010-0000-0000-00000D000000}" name="Range" dataDxfId="117"/>
    <tableColumn id="14" xr3:uid="{00000000-0010-0000-0000-00000E000000}" name="Mov" dataDxfId="116"/>
    <tableColumn id="51" xr3:uid="{00000000-0010-0000-0000-000033000000}" name="LifeRound" dataDxfId="115"/>
    <tableColumn id="16" xr3:uid="{00000000-0010-0000-0000-000010000000}" name="Arrow" dataDxfId="114"/>
    <tableColumn id="42" xr3:uid="{00000000-0010-0000-0000-00002A000000}" name="Skill1" dataDxfId="113"/>
    <tableColumn id="43" xr3:uid="{00000000-0010-0000-0000-00002B000000}" name="SkillRate1" dataDxfId="112"/>
    <tableColumn id="44" xr3:uid="{00000000-0010-0000-0000-00002C000000}" name="Skill2" dataDxfId="111"/>
    <tableColumn id="45" xr3:uid="{00000000-0010-0000-0000-00002D000000}" name="SkillRate2" dataDxfId="110"/>
    <tableColumn id="54" xr3:uid="{00000000-0010-0000-0000-000036000000}" name="~SkillMark" dataDxfId="109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000-000034000000}" name="~AntiLife" dataDxfId="108"/>
    <tableColumn id="57" xr3:uid="{00000000-0010-0000-0000-000039000000}" name="~AntiMental" dataDxfId="107"/>
    <tableColumn id="56" xr3:uid="{00000000-0010-0000-0000-000038000000}" name="~AntiPhysical" dataDxfId="106"/>
    <tableColumn id="55" xr3:uid="{00000000-0010-0000-0000-000037000000}" name="~AntiElement" dataDxfId="105"/>
    <tableColumn id="30" xr3:uid="{00000000-0010-0000-0000-00001E000000}" name="BuffImmune" dataDxfId="104">
      <calculatedColumnFormula>CONCATENATE(AE4,";",AF4,";",AG4,";",AH4)</calculatedColumnFormula>
    </tableColumn>
    <tableColumn id="8" xr3:uid="{00000000-0010-0000-0000-000008000000}" name="~AntiNull" dataDxfId="103"/>
    <tableColumn id="11" xr3:uid="{00000000-0010-0000-0000-00000B000000}" name="~AntiWater" dataDxfId="102"/>
    <tableColumn id="26" xr3:uid="{00000000-0010-0000-0000-00001A000000}" name="~AntiWind" dataDxfId="101"/>
    <tableColumn id="27" xr3:uid="{00000000-0010-0000-0000-00001B000000}" name="~AntiFire" dataDxfId="100"/>
    <tableColumn id="37" xr3:uid="{00000000-0010-0000-0000-000025000000}" name="~AntiEarth" dataDxfId="99"/>
    <tableColumn id="40" xr3:uid="{00000000-0010-0000-0000-000028000000}" name="~AntiLight" dataDxfId="98"/>
    <tableColumn id="41" xr3:uid="{00000000-0010-0000-0000-000029000000}" name="~AntiDark" dataDxfId="97"/>
    <tableColumn id="31" xr3:uid="{00000000-0010-0000-0000-00001F000000}" name="AttrDef" dataDxfId="96">
      <calculatedColumnFormula>CONCATENATE(AJ4,";",AK4,";",AL4,";",AM4,";",AN4,";",AO4,";",AP4)</calculatedColumnFormula>
    </tableColumn>
    <tableColumn id="50" xr3:uid="{00000000-0010-0000-0000-000032000000}" name="IsBuilding" dataDxfId="95"/>
    <tableColumn id="29" xr3:uid="{00000000-0010-0000-0000-00001D000000}" name="JobId" dataDxfId="94"/>
    <tableColumn id="20" xr3:uid="{00000000-0010-0000-0000-000014000000}" name="DropId1" dataDxfId="93"/>
    <tableColumn id="39" xr3:uid="{00000000-0010-0000-0000-000027000000}" name="DropId2" dataDxfId="92"/>
    <tableColumn id="21" xr3:uid="{00000000-0010-0000-0000-000015000000}" name="Icon" dataDxfId="91"/>
    <tableColumn id="17" xr3:uid="{00000000-0010-0000-0000-000011000000}" name="Cover" dataDxfId="90"/>
    <tableColumn id="18" xr3:uid="{00000000-0010-0000-0000-000012000000}" name="Sound" dataDxfId="89"/>
    <tableColumn id="15" xr3:uid="{00000000-0010-0000-0000-00000F000000}" name="IsSpecial" dataDxfId="88"/>
    <tableColumn id="19" xr3:uid="{00000000-0010-0000-0000-000013000000}" name="IsHeroCard" dataDxfId="87"/>
    <tableColumn id="28" xr3:uid="{00000000-0010-0000-0000-00001C000000}" name="IsNew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A3:BA21" totalsRowShown="0" headerRowDxfId="55" dataDxfId="54" tableBorderDxfId="53">
  <autoFilter ref="A3:BA21" xr:uid="{00000000-0009-0000-0100-000004000000}"/>
  <sortState ref="A4:BA21">
    <sortCondition ref="A3:A21"/>
  </sortState>
  <tableColumns count="53">
    <tableColumn id="1" xr3:uid="{00000000-0010-0000-0100-000001000000}" name="Id" dataDxfId="52"/>
    <tableColumn id="20" xr3:uid="{00000000-0010-0000-0100-000014000000}" name="Alias"/>
    <tableColumn id="2" xr3:uid="{00000000-0010-0000-0100-000002000000}" name="Name" dataDxfId="51"/>
    <tableColumn id="22" xr3:uid="{00000000-0010-0000-0100-000016000000}" name="Ename" dataDxfId="50"/>
    <tableColumn id="23" xr3:uid="{00000000-0010-0000-0100-000017000000}" name="Remark" dataDxfId="49"/>
    <tableColumn id="3" xr3:uid="{00000000-0010-0000-0100-000003000000}" name="Star" dataDxfId="48"/>
    <tableColumn id="4" xr3:uid="{00000000-0010-0000-0100-000004000000}" name="Type" dataDxfId="47"/>
    <tableColumn id="5" xr3:uid="{00000000-0010-0000-0100-000005000000}" name="Attr" dataDxfId="46"/>
    <tableColumn id="58" xr3:uid="{00000000-0010-0000-0100-00003A000000}" name="Quality" dataDxfId="45">
      <calculatedColumnFormula>IF(AND(U4&gt;=13,U4&lt;=16),5,IF(AND(U4&gt;=9,U4&lt;=12),4,IF(AND(U4&gt;=5,U4&lt;=8),3,IF(AND(U4&gt;=1,U4&lt;=4),2,IF(AND(U4&gt;=-3,U4&lt;=0),1,0)))))</calculatedColumnFormula>
    </tableColumn>
    <tableColumn id="12" xr3:uid="{00000000-0010-0000-0100-00000C000000}" name="Cost" dataDxfId="44"/>
    <tableColumn id="6" xr3:uid="{00000000-0010-0000-0100-000006000000}" name="AtkP" dataDxfId="43"/>
    <tableColumn id="24" xr3:uid="{00000000-0010-0000-0100-000018000000}" name="VitP" dataDxfId="42"/>
    <tableColumn id="25" xr3:uid="{00000000-0010-0000-0100-000019000000}" name="Modify" dataDxfId="41"/>
    <tableColumn id="9" xr3:uid="{00000000-0010-0000-0100-000009000000}" name="Def" dataDxfId="40"/>
    <tableColumn id="10" xr3:uid="{00000000-0010-0000-0100-00000A000000}" name="Mag" dataDxfId="39"/>
    <tableColumn id="32" xr3:uid="{00000000-0010-0000-0100-000020000000}" name="Spd" dataDxfId="38"/>
    <tableColumn id="35" xr3:uid="{00000000-0010-0000-0100-000023000000}" name="Hit" dataDxfId="37"/>
    <tableColumn id="36" xr3:uid="{00000000-0010-0000-0100-000024000000}" name="Dhit" dataDxfId="36"/>
    <tableColumn id="34" xr3:uid="{00000000-0010-0000-0100-000022000000}" name="Crt" dataDxfId="35"/>
    <tableColumn id="33" xr3:uid="{00000000-0010-0000-0100-000021000000}" name="Luk" dataDxfId="34"/>
    <tableColumn id="7" xr3:uid="{00000000-0010-0000-0100-000007000000}" name="Sum" dataDxfId="33">
      <calculatedColumnFormula>INT(SUM(K4:L4)+SUM(N4:T4)*5+IF(ISNUMBER(AD4),AD4,0)+M4)</calculatedColumnFormula>
    </tableColumn>
    <tableColumn id="13" xr3:uid="{00000000-0010-0000-0100-00000D000000}" name="Range" dataDxfId="32"/>
    <tableColumn id="14" xr3:uid="{00000000-0010-0000-0100-00000E000000}" name="Mov" dataDxfId="31"/>
    <tableColumn id="60" xr3:uid="{00000000-0010-0000-0100-00003C000000}" name="LifeRound" dataDxfId="30"/>
    <tableColumn id="16" xr3:uid="{00000000-0010-0000-0100-000010000000}" name="Arrow" dataDxfId="29"/>
    <tableColumn id="42" xr3:uid="{00000000-0010-0000-0100-00002A000000}" name="Skill1" dataDxfId="28"/>
    <tableColumn id="43" xr3:uid="{00000000-0010-0000-0100-00002B000000}" name="SkillRate1" dataDxfId="27"/>
    <tableColumn id="44" xr3:uid="{00000000-0010-0000-0100-00002C000000}" name="Skill2" dataDxfId="26"/>
    <tableColumn id="45" xr3:uid="{00000000-0010-0000-0100-00002D000000}" name="SkillRate2" dataDxfId="25"/>
    <tableColumn id="54" xr3:uid="{00000000-0010-0000-0100-000036000000}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100-000034000000}" name="~AntiLife" dataDxfId="23"/>
    <tableColumn id="57" xr3:uid="{00000000-0010-0000-0100-000039000000}" name="~AntiMental" dataDxfId="22"/>
    <tableColumn id="56" xr3:uid="{00000000-0010-0000-0100-000038000000}" name="~AntiPhysical" dataDxfId="21"/>
    <tableColumn id="55" xr3:uid="{00000000-0010-0000-0100-000037000000}" name="~AntiElement" dataDxfId="20"/>
    <tableColumn id="30" xr3:uid="{00000000-0010-0000-0100-00001E000000}" name="BuffImmune" dataDxfId="19">
      <calculatedColumnFormula>CONCATENATE(AE4,";",AF4,";",AG4,";",AH4)</calculatedColumnFormula>
    </tableColumn>
    <tableColumn id="8" xr3:uid="{00000000-0010-0000-0100-000008000000}" name="~AntiNull" dataDxfId="18"/>
    <tableColumn id="11" xr3:uid="{00000000-0010-0000-0100-00000B000000}" name="~AntiWater" dataDxfId="17"/>
    <tableColumn id="26" xr3:uid="{00000000-0010-0000-0100-00001A000000}" name="~AntiWind" dataDxfId="16"/>
    <tableColumn id="27" xr3:uid="{00000000-0010-0000-0100-00001B000000}" name="~AntiFire" dataDxfId="15"/>
    <tableColumn id="37" xr3:uid="{00000000-0010-0000-0100-000025000000}" name="~AntiEarth" dataDxfId="14"/>
    <tableColumn id="40" xr3:uid="{00000000-0010-0000-0100-000028000000}" name="~AntiLight" dataDxfId="13"/>
    <tableColumn id="41" xr3:uid="{00000000-0010-0000-0100-000029000000}" name="~AntiDark" dataDxfId="12"/>
    <tableColumn id="31" xr3:uid="{00000000-0010-0000-0100-00001F000000}" name="AttrDef" dataDxfId="11">
      <calculatedColumnFormula>CONCATENATE(AJ4,";",AK4,";",AL4,";",AM4,";",AN4,";",AO4,";",AP4)</calculatedColumnFormula>
    </tableColumn>
    <tableColumn id="59" xr3:uid="{00000000-0010-0000-0100-00003B000000}" name="IsBuilding" dataDxfId="10"/>
    <tableColumn id="29" xr3:uid="{00000000-0010-0000-0100-00001D000000}" name="JobId" dataDxfId="9"/>
    <tableColumn id="46" xr3:uid="{00000000-0010-0000-0100-00002E000000}" name="DropId1" dataDxfId="8"/>
    <tableColumn id="38" xr3:uid="{00000000-0010-0000-0100-000026000000}" name="DropId2" dataDxfId="7"/>
    <tableColumn id="21" xr3:uid="{00000000-0010-0000-0100-000015000000}" name="Icon" dataDxfId="6"/>
    <tableColumn id="17" xr3:uid="{00000000-0010-0000-0100-000011000000}" name="Cover" dataDxfId="5"/>
    <tableColumn id="18" xr3:uid="{00000000-0010-0000-0100-000012000000}" name="Sound" dataDxfId="4"/>
    <tableColumn id="15" xr3:uid="{00000000-0010-0000-0100-00000F000000}" name="IsSpecial" dataDxfId="3"/>
    <tableColumn id="19" xr3:uid="{00000000-0010-0000-0100-000013000000}" name="IsHeroCard" dataDxfId="2"/>
    <tableColumn id="28" xr3:uid="{00000000-0010-0000-0100-00001C000000}" name="IsNew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I15" totalsRowShown="0" headerRowDxfId="0">
  <autoFilter ref="A1:I15" xr:uid="{00000000-0009-0000-0100-000002000000}"/>
  <tableColumns count="9">
    <tableColumn id="1" xr3:uid="{00000000-0010-0000-0200-000001000000}" name="星级"/>
    <tableColumn id="9" xr3:uid="{00000000-0010-0000-0200-000009000000}" name="等级"/>
    <tableColumn id="2" xr3:uid="{00000000-0010-0000-0200-000002000000}" name="攻击"/>
    <tableColumn id="3" xr3:uid="{00000000-0010-0000-0200-000003000000}" name="防御"/>
    <tableColumn id="4" xr3:uid="{00000000-0010-0000-0200-000004000000}" name="魔力"/>
    <tableColumn id="5" xr3:uid="{00000000-0010-0000-0200-000005000000}" name="命中"/>
    <tableColumn id="6" xr3:uid="{00000000-0010-0000-0200-000006000000}" name="回避"/>
    <tableColumn id="7" xr3:uid="{00000000-0010-0000-0200-000007000000}" name="速度"/>
    <tableColumn id="8" xr3:uid="{00000000-0010-0000-0200-000008000000}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5"/>
  <sheetViews>
    <sheetView tabSelected="1" workbookViewId="0">
      <pane xSplit="3" ySplit="3" topLeftCell="D320" activePane="bottomRight" state="frozen"/>
      <selection pane="topRight" activeCell="C1" sqref="C1"/>
      <selection pane="bottomLeft" activeCell="A4" sqref="A4"/>
      <selection pane="bottomRight" activeCell="W335" sqref="W335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1031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1133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1179</v>
      </c>
      <c r="BA1" s="26" t="s">
        <v>650</v>
      </c>
    </row>
    <row r="2" spans="1:53" x14ac:dyDescent="0.15">
      <c r="A2" s="1" t="s">
        <v>282</v>
      </c>
      <c r="B2" s="2" t="s">
        <v>1032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1033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1180</v>
      </c>
      <c r="BA3" s="20" t="s">
        <v>651</v>
      </c>
    </row>
    <row r="4" spans="1:53" x14ac:dyDescent="0.15">
      <c r="A4">
        <v>51000001</v>
      </c>
      <c r="C4" s="8" t="s">
        <v>1</v>
      </c>
      <c r="D4" s="8" t="s">
        <v>315</v>
      </c>
      <c r="E4" s="19" t="s">
        <v>1081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49"/>
      <c r="AT4" s="4" t="s">
        <v>884</v>
      </c>
      <c r="AU4" s="4"/>
      <c r="AV4" s="4">
        <v>1</v>
      </c>
      <c r="AW4" s="4"/>
      <c r="AX4" s="54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8" t="s">
        <v>3</v>
      </c>
      <c r="D5" s="8" t="s">
        <v>463</v>
      </c>
      <c r="E5" s="19" t="s">
        <v>1082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49"/>
      <c r="AT5" s="4" t="s">
        <v>885</v>
      </c>
      <c r="AU5" s="4" t="s">
        <v>886</v>
      </c>
      <c r="AV5" s="4">
        <v>2</v>
      </c>
      <c r="AW5" s="4"/>
      <c r="AX5" s="54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8" t="s">
        <v>5</v>
      </c>
      <c r="D6" s="8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49"/>
      <c r="AT6" s="4" t="s">
        <v>887</v>
      </c>
      <c r="AU6" s="4"/>
      <c r="AV6" s="4">
        <v>3</v>
      </c>
      <c r="AW6" s="4"/>
      <c r="AX6" s="54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8" t="s">
        <v>7</v>
      </c>
      <c r="D7" s="8" t="s">
        <v>465</v>
      </c>
      <c r="E7" s="19" t="s">
        <v>1083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49"/>
      <c r="AT7" s="4" t="s">
        <v>889</v>
      </c>
      <c r="AU7" s="4"/>
      <c r="AV7" s="4">
        <v>4</v>
      </c>
      <c r="AW7" s="4"/>
      <c r="AX7" s="54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8" t="s">
        <v>8</v>
      </c>
      <c r="D8" s="8" t="s">
        <v>316</v>
      </c>
      <c r="E8" s="19" t="s">
        <v>1084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49"/>
      <c r="AT8" s="4"/>
      <c r="AU8" s="4"/>
      <c r="AV8" s="4">
        <v>5</v>
      </c>
      <c r="AW8" s="4"/>
      <c r="AX8" s="54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8" t="s">
        <v>10</v>
      </c>
      <c r="D9" s="8" t="s">
        <v>317</v>
      </c>
      <c r="E9" s="19" t="s">
        <v>1085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49"/>
      <c r="AT9" s="4" t="s">
        <v>890</v>
      </c>
      <c r="AU9" s="4" t="s">
        <v>891</v>
      </c>
      <c r="AV9" s="4">
        <v>6</v>
      </c>
      <c r="AW9" s="4"/>
      <c r="AX9" s="54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8" t="s">
        <v>396</v>
      </c>
      <c r="D10" s="8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49"/>
      <c r="AT10" s="4" t="s">
        <v>892</v>
      </c>
      <c r="AU10" s="4"/>
      <c r="AV10" s="4">
        <v>7</v>
      </c>
      <c r="AW10" s="4"/>
      <c r="AX10" s="54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8" t="s">
        <v>13</v>
      </c>
      <c r="D11" s="8" t="s">
        <v>467</v>
      </c>
      <c r="E11" s="19" t="s">
        <v>1083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49"/>
      <c r="AT11" s="4" t="s">
        <v>893</v>
      </c>
      <c r="AU11" s="4"/>
      <c r="AV11" s="4">
        <v>8</v>
      </c>
      <c r="AW11" s="4"/>
      <c r="AX11" s="54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8" t="s">
        <v>15</v>
      </c>
      <c r="D12" s="8" t="s">
        <v>318</v>
      </c>
      <c r="E12" s="19" t="s">
        <v>1086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49"/>
      <c r="AT12" s="4"/>
      <c r="AU12" s="4"/>
      <c r="AV12" s="4">
        <v>9</v>
      </c>
      <c r="AW12" s="4"/>
      <c r="AX12" s="54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8" t="s">
        <v>397</v>
      </c>
      <c r="D13" s="8" t="s">
        <v>468</v>
      </c>
      <c r="E13" s="19" t="s">
        <v>1087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49"/>
      <c r="AT13" s="4"/>
      <c r="AU13" s="4"/>
      <c r="AV13" s="4">
        <v>10</v>
      </c>
      <c r="AW13" s="4"/>
      <c r="AX13" s="54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8" t="s">
        <v>17</v>
      </c>
      <c r="D14" s="8" t="s">
        <v>319</v>
      </c>
      <c r="E14" s="19" t="s">
        <v>1088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49">
        <v>11000005</v>
      </c>
      <c r="AT14" s="4" t="s">
        <v>894</v>
      </c>
      <c r="AU14" s="4"/>
      <c r="AV14" s="4">
        <v>11</v>
      </c>
      <c r="AW14" s="4"/>
      <c r="AX14" s="54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8" t="s">
        <v>18</v>
      </c>
      <c r="D15" s="8" t="s">
        <v>469</v>
      </c>
      <c r="E15" s="19" t="s">
        <v>1087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49"/>
      <c r="AT15" s="4"/>
      <c r="AU15" s="4"/>
      <c r="AV15" s="4">
        <v>12</v>
      </c>
      <c r="AW15" s="4"/>
      <c r="AX15" s="54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8" t="s">
        <v>20</v>
      </c>
      <c r="D16" s="8" t="s">
        <v>470</v>
      </c>
      <c r="E16" s="19" t="s">
        <v>1087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49"/>
      <c r="AT16" s="4"/>
      <c r="AU16" s="4"/>
      <c r="AV16" s="4">
        <v>13</v>
      </c>
      <c r="AW16" s="4"/>
      <c r="AX16" s="54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8" t="s">
        <v>21</v>
      </c>
      <c r="D17" s="8" t="s">
        <v>471</v>
      </c>
      <c r="E17" s="19" t="s">
        <v>1087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49"/>
      <c r="AT17" s="4" t="s">
        <v>895</v>
      </c>
      <c r="AU17" s="4"/>
      <c r="AV17" s="4">
        <v>14</v>
      </c>
      <c r="AW17" s="4"/>
      <c r="AX17" s="54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8" t="s">
        <v>398</v>
      </c>
      <c r="D18" s="8" t="s">
        <v>472</v>
      </c>
      <c r="E18" s="19" t="s">
        <v>1087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49"/>
      <c r="AT18" s="4" t="s">
        <v>891</v>
      </c>
      <c r="AU18" s="4"/>
      <c r="AV18" s="4">
        <v>15</v>
      </c>
      <c r="AW18" s="4"/>
      <c r="AX18" s="54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8" t="s">
        <v>23</v>
      </c>
      <c r="D19" s="8" t="s">
        <v>473</v>
      </c>
      <c r="E19" s="19" t="s">
        <v>1087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49"/>
      <c r="AT19" s="4"/>
      <c r="AU19" s="4"/>
      <c r="AV19" s="4">
        <v>16</v>
      </c>
      <c r="AW19" s="4"/>
      <c r="AX19" s="54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8" t="s">
        <v>25</v>
      </c>
      <c r="D20" s="8" t="s">
        <v>474</v>
      </c>
      <c r="E20" s="19" t="s">
        <v>1087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49"/>
      <c r="AT20" s="4"/>
      <c r="AU20" s="4"/>
      <c r="AV20" s="4">
        <v>17</v>
      </c>
      <c r="AW20" s="4"/>
      <c r="AX20" s="54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8" t="s">
        <v>26</v>
      </c>
      <c r="D21" s="8" t="s">
        <v>475</v>
      </c>
      <c r="E21" s="19" t="s">
        <v>1087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49"/>
      <c r="AT21" s="4" t="s">
        <v>892</v>
      </c>
      <c r="AU21" s="4"/>
      <c r="AV21" s="4">
        <v>18</v>
      </c>
      <c r="AW21" s="4"/>
      <c r="AX21" s="54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8" t="s">
        <v>27</v>
      </c>
      <c r="D22" s="8" t="s">
        <v>476</v>
      </c>
      <c r="E22" s="19" t="s">
        <v>1087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49"/>
      <c r="AT22" s="4" t="s">
        <v>896</v>
      </c>
      <c r="AU22" s="4"/>
      <c r="AV22" s="4">
        <v>19</v>
      </c>
      <c r="AW22" s="4"/>
      <c r="AX22" s="54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8" t="s">
        <v>28</v>
      </c>
      <c r="D23" s="8" t="s">
        <v>320</v>
      </c>
      <c r="E23" s="19" t="s">
        <v>1087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49"/>
      <c r="AT23" s="4" t="s">
        <v>897</v>
      </c>
      <c r="AU23" s="4"/>
      <c r="AV23" s="4">
        <v>20</v>
      </c>
      <c r="AW23" s="4"/>
      <c r="AX23" s="54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8" t="s">
        <v>29</v>
      </c>
      <c r="D24" s="8" t="s">
        <v>477</v>
      </c>
      <c r="E24" s="19" t="s">
        <v>1089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49"/>
      <c r="AT24" s="4" t="s">
        <v>898</v>
      </c>
      <c r="AU24" s="4"/>
      <c r="AV24" s="4">
        <v>21</v>
      </c>
      <c r="AW24" s="4"/>
      <c r="AX24" s="54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8" t="s">
        <v>30</v>
      </c>
      <c r="D25" s="8" t="s">
        <v>321</v>
      </c>
      <c r="E25" s="19" t="s">
        <v>1170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49"/>
      <c r="AT25" s="4"/>
      <c r="AU25" s="4"/>
      <c r="AV25" s="4">
        <v>22</v>
      </c>
      <c r="AW25" s="4"/>
      <c r="AX25" s="54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8" t="s">
        <v>32</v>
      </c>
      <c r="D26" s="8" t="s">
        <v>399</v>
      </c>
      <c r="E26" s="19" t="s">
        <v>1087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49"/>
      <c r="AT26" s="4" t="s">
        <v>899</v>
      </c>
      <c r="AU26" s="4"/>
      <c r="AV26" s="4">
        <v>23</v>
      </c>
      <c r="AW26" s="4"/>
      <c r="AX26" s="54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8" t="s">
        <v>33</v>
      </c>
      <c r="D27" s="8" t="s">
        <v>478</v>
      </c>
      <c r="E27" s="19" t="s">
        <v>1154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49"/>
      <c r="AT27" s="4" t="s">
        <v>900</v>
      </c>
      <c r="AU27" s="4" t="s">
        <v>901</v>
      </c>
      <c r="AV27" s="4">
        <v>24</v>
      </c>
      <c r="AW27" s="4"/>
      <c r="AX27" s="54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8" t="s">
        <v>34</v>
      </c>
      <c r="D28" s="8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49"/>
      <c r="AT28" s="4" t="s">
        <v>902</v>
      </c>
      <c r="AU28" s="4"/>
      <c r="AV28" s="4">
        <v>25</v>
      </c>
      <c r="AW28" s="4"/>
      <c r="AX28" s="54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8" t="s">
        <v>35</v>
      </c>
      <c r="D29" s="8" t="s">
        <v>322</v>
      </c>
      <c r="E29" s="19" t="s">
        <v>1171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49">
        <v>11000006</v>
      </c>
      <c r="AT29" s="4"/>
      <c r="AU29" s="4"/>
      <c r="AV29" s="4">
        <v>26</v>
      </c>
      <c r="AW29" s="4"/>
      <c r="AX29" s="54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8" t="s">
        <v>36</v>
      </c>
      <c r="D30" s="8" t="s">
        <v>480</v>
      </c>
      <c r="E30" s="19" t="s">
        <v>1086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49"/>
      <c r="AT30" s="4"/>
      <c r="AU30" s="4"/>
      <c r="AV30" s="4">
        <v>27</v>
      </c>
      <c r="AW30" s="4"/>
      <c r="AX30" s="54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8" t="s">
        <v>37</v>
      </c>
      <c r="D31" s="8" t="s">
        <v>481</v>
      </c>
      <c r="E31" s="19" t="s">
        <v>1150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49"/>
      <c r="AT31" s="4" t="s">
        <v>903</v>
      </c>
      <c r="AU31" s="4"/>
      <c r="AV31" s="4">
        <v>28</v>
      </c>
      <c r="AW31" s="4"/>
      <c r="AX31" s="54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8" t="s">
        <v>39</v>
      </c>
      <c r="D32" s="8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49"/>
      <c r="AT32" s="4" t="s">
        <v>904</v>
      </c>
      <c r="AU32" s="4"/>
      <c r="AV32" s="4">
        <v>29</v>
      </c>
      <c r="AW32" s="4"/>
      <c r="AX32" s="54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8" t="s">
        <v>41</v>
      </c>
      <c r="D33" s="8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49"/>
      <c r="AT33" s="4"/>
      <c r="AU33" s="4"/>
      <c r="AV33" s="4">
        <v>30</v>
      </c>
      <c r="AW33" s="4"/>
      <c r="AX33" s="54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8" t="s">
        <v>42</v>
      </c>
      <c r="D34" s="8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49"/>
      <c r="AT34" s="4" t="s">
        <v>889</v>
      </c>
      <c r="AU34" s="4"/>
      <c r="AV34" s="4">
        <v>31</v>
      </c>
      <c r="AW34" s="4"/>
      <c r="AX34" s="54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8" t="s">
        <v>43</v>
      </c>
      <c r="D35" s="8" t="s">
        <v>485</v>
      </c>
      <c r="E35" s="19" t="s">
        <v>1137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49"/>
      <c r="AT35" s="4"/>
      <c r="AU35" s="4"/>
      <c r="AV35" s="4">
        <v>32</v>
      </c>
      <c r="AW35" s="4"/>
      <c r="AX35" s="54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8" t="s">
        <v>788</v>
      </c>
      <c r="D36" s="8" t="s">
        <v>789</v>
      </c>
      <c r="E36" s="19" t="s">
        <v>1138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49">
        <v>11000006</v>
      </c>
      <c r="AT36" s="4"/>
      <c r="AU36" s="4"/>
      <c r="AV36" s="4">
        <v>33</v>
      </c>
      <c r="AW36" s="4"/>
      <c r="AX36" s="54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8" t="s">
        <v>45</v>
      </c>
      <c r="D37" s="8" t="s">
        <v>486</v>
      </c>
      <c r="E37" s="19" t="s">
        <v>1155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49"/>
      <c r="AT37" s="4"/>
      <c r="AU37" s="4"/>
      <c r="AV37" s="4">
        <v>34</v>
      </c>
      <c r="AW37" s="4"/>
      <c r="AX37" s="54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8" t="s">
        <v>46</v>
      </c>
      <c r="D38" s="8" t="s">
        <v>323</v>
      </c>
      <c r="E38" s="19" t="s">
        <v>1087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49"/>
      <c r="AT38" s="4" t="s">
        <v>905</v>
      </c>
      <c r="AU38" s="4"/>
      <c r="AV38" s="4">
        <v>35</v>
      </c>
      <c r="AW38" s="4"/>
      <c r="AX38" s="54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8" t="s">
        <v>47</v>
      </c>
      <c r="D39" s="8" t="s">
        <v>487</v>
      </c>
      <c r="E39" s="19" t="s">
        <v>1114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49"/>
      <c r="AT39" s="4"/>
      <c r="AU39" s="4"/>
      <c r="AV39" s="4">
        <v>36</v>
      </c>
      <c r="AW39" s="4"/>
      <c r="AX39" s="54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8" t="s">
        <v>48</v>
      </c>
      <c r="D40" s="8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49"/>
      <c r="AT40" s="4" t="s">
        <v>906</v>
      </c>
      <c r="AU40" s="4"/>
      <c r="AV40" s="4">
        <v>37</v>
      </c>
      <c r="AW40" s="4"/>
      <c r="AX40" s="54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8" t="s">
        <v>791</v>
      </c>
      <c r="D41" s="8" t="s">
        <v>792</v>
      </c>
      <c r="E41" s="19" t="s">
        <v>1156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49"/>
      <c r="AT41" s="4" t="s">
        <v>891</v>
      </c>
      <c r="AU41" s="4"/>
      <c r="AV41" s="4">
        <v>38</v>
      </c>
      <c r="AW41" s="4"/>
      <c r="AX41" s="54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8" t="s">
        <v>790</v>
      </c>
      <c r="D42" s="8" t="s">
        <v>401</v>
      </c>
      <c r="E42" s="19" t="s">
        <v>1085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49">
        <v>11000006</v>
      </c>
      <c r="AT42" s="4" t="s">
        <v>903</v>
      </c>
      <c r="AU42" s="4"/>
      <c r="AV42" s="4">
        <v>39</v>
      </c>
      <c r="AW42" s="4"/>
      <c r="AX42" s="54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8" t="s">
        <v>51</v>
      </c>
      <c r="D43" s="8" t="s">
        <v>324</v>
      </c>
      <c r="E43" s="19" t="s">
        <v>1176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49"/>
      <c r="AT43" s="4" t="s">
        <v>907</v>
      </c>
      <c r="AU43" s="4"/>
      <c r="AV43" s="4">
        <v>40</v>
      </c>
      <c r="AW43" s="4"/>
      <c r="AX43" s="54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8" t="s">
        <v>400</v>
      </c>
      <c r="D44" s="8" t="s">
        <v>489</v>
      </c>
      <c r="E44" s="19" t="s">
        <v>1093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49"/>
      <c r="AT44" s="4" t="s">
        <v>908</v>
      </c>
      <c r="AU44" s="4"/>
      <c r="AV44" s="4">
        <v>41</v>
      </c>
      <c r="AW44" s="4"/>
      <c r="AX44" s="54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8" t="s">
        <v>666</v>
      </c>
      <c r="D45" s="8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49"/>
      <c r="AT45" s="4" t="s">
        <v>908</v>
      </c>
      <c r="AU45" s="4"/>
      <c r="AV45" s="4">
        <v>42</v>
      </c>
      <c r="AW45" s="4"/>
      <c r="AX45" s="54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8" t="s">
        <v>52</v>
      </c>
      <c r="D46" s="8" t="s">
        <v>631</v>
      </c>
      <c r="E46" s="19" t="s">
        <v>1094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49">
        <v>11000009</v>
      </c>
      <c r="AT46" s="4" t="s">
        <v>909</v>
      </c>
      <c r="AU46" s="4"/>
      <c r="AV46" s="4">
        <v>43</v>
      </c>
      <c r="AW46" s="4"/>
      <c r="AX46" s="54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8" t="s">
        <v>53</v>
      </c>
      <c r="D47" s="8" t="s">
        <v>491</v>
      </c>
      <c r="E47" s="19" t="s">
        <v>1154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49"/>
      <c r="AT47" s="4" t="s">
        <v>910</v>
      </c>
      <c r="AU47" s="4"/>
      <c r="AV47" s="4">
        <v>44</v>
      </c>
      <c r="AW47" s="4"/>
      <c r="AX47" s="54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8" t="s">
        <v>54</v>
      </c>
      <c r="D48" s="8" t="s">
        <v>492</v>
      </c>
      <c r="E48" s="19" t="s">
        <v>1086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49"/>
      <c r="AT48" s="4"/>
      <c r="AU48" s="4"/>
      <c r="AV48" s="4">
        <v>45</v>
      </c>
      <c r="AW48" s="4"/>
      <c r="AX48" s="54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8" t="s">
        <v>55</v>
      </c>
      <c r="D49" s="8" t="s">
        <v>493</v>
      </c>
      <c r="E49" s="19" t="s">
        <v>1095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>
        <v>55100020</v>
      </c>
      <c r="AC49" s="18">
        <v>100</v>
      </c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49"/>
      <c r="AT49" s="4"/>
      <c r="AU49" s="8"/>
      <c r="AV49" s="4">
        <v>46</v>
      </c>
      <c r="AW49" s="4"/>
      <c r="AX49" s="54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8" t="s">
        <v>56</v>
      </c>
      <c r="D50" s="8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49"/>
      <c r="AT50" s="4" t="s">
        <v>910</v>
      </c>
      <c r="AU50" s="4"/>
      <c r="AV50" s="4">
        <v>47</v>
      </c>
      <c r="AW50" s="4"/>
      <c r="AX50" s="54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8" t="s">
        <v>57</v>
      </c>
      <c r="D51" s="8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49"/>
      <c r="AT51" s="4" t="s">
        <v>911</v>
      </c>
      <c r="AU51" s="4"/>
      <c r="AV51" s="4">
        <v>48</v>
      </c>
      <c r="AW51" s="4"/>
      <c r="AX51" s="54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8" t="s">
        <v>58</v>
      </c>
      <c r="D52" s="8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49"/>
      <c r="AT52" s="4" t="s">
        <v>912</v>
      </c>
      <c r="AU52" s="4"/>
      <c r="AV52" s="4">
        <v>49</v>
      </c>
      <c r="AW52" s="4"/>
      <c r="AX52" s="54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8" t="s">
        <v>59</v>
      </c>
      <c r="D53" s="8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49"/>
      <c r="AT53" s="4"/>
      <c r="AU53" s="4"/>
      <c r="AV53" s="4">
        <v>50</v>
      </c>
      <c r="AW53" s="4"/>
      <c r="AX53" s="54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8" t="s">
        <v>60</v>
      </c>
      <c r="D54" s="8" t="s">
        <v>496</v>
      </c>
      <c r="E54" s="19" t="s">
        <v>1085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49"/>
      <c r="AT54" s="4" t="s">
        <v>913</v>
      </c>
      <c r="AU54" s="4"/>
      <c r="AV54" s="4">
        <v>51</v>
      </c>
      <c r="AW54" s="4"/>
      <c r="AX54" s="54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8" t="s">
        <v>402</v>
      </c>
      <c r="D55" s="8" t="s">
        <v>497</v>
      </c>
      <c r="E55" s="19" t="s">
        <v>1096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49"/>
      <c r="AT55" s="4" t="s">
        <v>914</v>
      </c>
      <c r="AU55" s="4"/>
      <c r="AV55" s="4">
        <v>52</v>
      </c>
      <c r="AW55" s="4"/>
      <c r="AX55" s="54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8" t="s">
        <v>63</v>
      </c>
      <c r="D56" s="8" t="s">
        <v>498</v>
      </c>
      <c r="E56" s="19" t="s">
        <v>1094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49"/>
      <c r="AT56" s="4" t="s">
        <v>908</v>
      </c>
      <c r="AU56" s="4"/>
      <c r="AV56" s="4">
        <v>53</v>
      </c>
      <c r="AW56" s="4"/>
      <c r="AX56" s="54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8" t="s">
        <v>403</v>
      </c>
      <c r="D57" s="8" t="s">
        <v>404</v>
      </c>
      <c r="E57" s="19" t="s">
        <v>1097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49"/>
      <c r="AT57" s="4" t="s">
        <v>1038</v>
      </c>
      <c r="AU57" s="4"/>
      <c r="AV57" s="4">
        <v>54</v>
      </c>
      <c r="AW57" s="4"/>
      <c r="AX57" s="54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8" t="s">
        <v>64</v>
      </c>
      <c r="D58" s="8" t="s">
        <v>328</v>
      </c>
      <c r="E58" s="19" t="s">
        <v>1157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49"/>
      <c r="AT58" s="4" t="s">
        <v>915</v>
      </c>
      <c r="AU58" s="4"/>
      <c r="AV58" s="4">
        <v>55</v>
      </c>
      <c r="AW58" s="4"/>
      <c r="AX58" s="54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8" t="s">
        <v>65</v>
      </c>
      <c r="D59" s="8" t="s">
        <v>329</v>
      </c>
      <c r="E59" s="19" t="s">
        <v>1158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49"/>
      <c r="AT59" s="4" t="s">
        <v>916</v>
      </c>
      <c r="AU59" s="4"/>
      <c r="AV59" s="4">
        <v>56</v>
      </c>
      <c r="AW59" s="4"/>
      <c r="AX59" s="54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8" t="s">
        <v>67</v>
      </c>
      <c r="D60" s="8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49"/>
      <c r="AT60" s="4" t="s">
        <v>907</v>
      </c>
      <c r="AU60" s="4"/>
      <c r="AV60" s="4">
        <v>57</v>
      </c>
      <c r="AW60" s="4"/>
      <c r="AX60" s="54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8" t="s">
        <v>68</v>
      </c>
      <c r="D61" s="8" t="s">
        <v>500</v>
      </c>
      <c r="E61" s="19" t="s">
        <v>1094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49"/>
      <c r="AT61" s="4" t="s">
        <v>917</v>
      </c>
      <c r="AU61" s="4"/>
      <c r="AV61" s="4">
        <v>58</v>
      </c>
      <c r="AW61" s="4"/>
      <c r="AX61" s="54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8" t="s">
        <v>69</v>
      </c>
      <c r="D62" s="8" t="s">
        <v>501</v>
      </c>
      <c r="E62" s="19" t="s">
        <v>1094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49"/>
      <c r="AT62" s="4" t="s">
        <v>918</v>
      </c>
      <c r="AU62" s="4"/>
      <c r="AV62" s="4">
        <v>59</v>
      </c>
      <c r="AW62" s="4"/>
      <c r="AX62" s="54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8" t="s">
        <v>70</v>
      </c>
      <c r="D63" s="8" t="s">
        <v>502</v>
      </c>
      <c r="E63" s="19" t="s">
        <v>1094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49"/>
      <c r="AT63" s="4" t="s">
        <v>919</v>
      </c>
      <c r="AU63" s="4"/>
      <c r="AV63" s="4">
        <v>60</v>
      </c>
      <c r="AW63" s="4"/>
      <c r="AX63" s="54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8" t="s">
        <v>71</v>
      </c>
      <c r="D64" s="8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49"/>
      <c r="AT64" s="4" t="s">
        <v>920</v>
      </c>
      <c r="AU64" s="4"/>
      <c r="AV64" s="4">
        <v>61</v>
      </c>
      <c r="AW64" s="4"/>
      <c r="AX64" s="54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8" t="s">
        <v>72</v>
      </c>
      <c r="D65" s="8" t="s">
        <v>503</v>
      </c>
      <c r="E65" s="19" t="s">
        <v>1087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49"/>
      <c r="AT65" s="4"/>
      <c r="AU65" s="4"/>
      <c r="AV65" s="4">
        <v>62</v>
      </c>
      <c r="AW65" s="4"/>
      <c r="AX65" s="54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8" t="s">
        <v>73</v>
      </c>
      <c r="D66" s="8" t="s">
        <v>331</v>
      </c>
      <c r="E66" s="19" t="s">
        <v>1098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49"/>
      <c r="AT66" s="4"/>
      <c r="AU66" s="4"/>
      <c r="AV66" s="4">
        <v>63</v>
      </c>
      <c r="AW66" s="4"/>
      <c r="AX66" s="54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8" t="s">
        <v>74</v>
      </c>
      <c r="D67" s="8" t="s">
        <v>332</v>
      </c>
      <c r="E67" s="19" t="s">
        <v>1094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49"/>
      <c r="AT67" s="4" t="s">
        <v>921</v>
      </c>
      <c r="AU67" s="4"/>
      <c r="AV67" s="4">
        <v>64</v>
      </c>
      <c r="AW67" s="4"/>
      <c r="AX67" s="54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8" t="s">
        <v>76</v>
      </c>
      <c r="D68" s="8" t="s">
        <v>504</v>
      </c>
      <c r="E68" s="19" t="s">
        <v>1139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49"/>
      <c r="AT68" s="4" t="s">
        <v>921</v>
      </c>
      <c r="AU68" s="4"/>
      <c r="AV68" s="4">
        <v>65</v>
      </c>
      <c r="AW68" s="4" t="s">
        <v>77</v>
      </c>
      <c r="AX68" s="54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8" t="s">
        <v>78</v>
      </c>
      <c r="D69" s="8" t="s">
        <v>333</v>
      </c>
      <c r="E69" s="19" t="s">
        <v>1136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49"/>
      <c r="AT69" s="4" t="s">
        <v>922</v>
      </c>
      <c r="AU69" s="4"/>
      <c r="AV69" s="4">
        <v>66</v>
      </c>
      <c r="AW69" s="4"/>
      <c r="AX69" s="54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8" t="s">
        <v>79</v>
      </c>
      <c r="D70" s="8" t="s">
        <v>505</v>
      </c>
      <c r="E70" s="19" t="s">
        <v>1097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49"/>
      <c r="AT70" s="4"/>
      <c r="AU70" s="4"/>
      <c r="AV70" s="4">
        <v>67</v>
      </c>
      <c r="AW70" s="4"/>
      <c r="AX70" s="54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8" t="s">
        <v>80</v>
      </c>
      <c r="D71" s="8" t="s">
        <v>506</v>
      </c>
      <c r="E71" s="19" t="s">
        <v>1154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49"/>
      <c r="AT71" s="4" t="s">
        <v>923</v>
      </c>
      <c r="AU71" s="4"/>
      <c r="AV71" s="4">
        <v>68</v>
      </c>
      <c r="AW71" s="4"/>
      <c r="AX71" s="54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8" t="s">
        <v>81</v>
      </c>
      <c r="D72" s="8" t="s">
        <v>507</v>
      </c>
      <c r="E72" s="19" t="s">
        <v>1154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49">
        <v>11000004</v>
      </c>
      <c r="AT72" s="4" t="s">
        <v>924</v>
      </c>
      <c r="AU72" s="4"/>
      <c r="AV72" s="4">
        <v>69</v>
      </c>
      <c r="AW72" s="4"/>
      <c r="AX72" s="54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8" t="s">
        <v>82</v>
      </c>
      <c r="D73" s="8" t="s">
        <v>508</v>
      </c>
      <c r="E73" s="19" t="s">
        <v>1099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49"/>
      <c r="AT73" s="4" t="s">
        <v>925</v>
      </c>
      <c r="AU73" s="4"/>
      <c r="AV73" s="4">
        <v>70</v>
      </c>
      <c r="AW73" s="4"/>
      <c r="AX73" s="54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8" t="s">
        <v>84</v>
      </c>
      <c r="D74" s="8" t="s">
        <v>509</v>
      </c>
      <c r="E74" s="19" t="s">
        <v>1086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49"/>
      <c r="AT74" s="4" t="s">
        <v>926</v>
      </c>
      <c r="AU74" s="4"/>
      <c r="AV74" s="4">
        <v>71</v>
      </c>
      <c r="AW74" s="4"/>
      <c r="AX74" s="54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8" t="s">
        <v>85</v>
      </c>
      <c r="D75" s="8" t="s">
        <v>334</v>
      </c>
      <c r="E75" s="19" t="s">
        <v>1100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49"/>
      <c r="AT75" s="4" t="s">
        <v>927</v>
      </c>
      <c r="AU75" s="4"/>
      <c r="AV75" s="4">
        <v>72</v>
      </c>
      <c r="AW75" s="4"/>
      <c r="AX75" s="54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8" t="s">
        <v>87</v>
      </c>
      <c r="D76" s="8" t="s">
        <v>510</v>
      </c>
      <c r="E76" s="19" t="s">
        <v>1140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49"/>
      <c r="AT76" s="4" t="s">
        <v>899</v>
      </c>
      <c r="AU76" s="4"/>
      <c r="AV76" s="4">
        <v>73</v>
      </c>
      <c r="AW76" s="4"/>
      <c r="AX76" s="54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8" t="s">
        <v>88</v>
      </c>
      <c r="D77" s="8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49"/>
      <c r="AT77" s="4" t="s">
        <v>920</v>
      </c>
      <c r="AU77" s="4"/>
      <c r="AV77" s="4">
        <v>74</v>
      </c>
      <c r="AW77" s="4"/>
      <c r="AX77" s="54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8" t="s">
        <v>90</v>
      </c>
      <c r="D78" s="8" t="s">
        <v>335</v>
      </c>
      <c r="E78" s="19" t="s">
        <v>1141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6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49">
        <v>11000009</v>
      </c>
      <c r="AT78" s="54" t="s">
        <v>1046</v>
      </c>
      <c r="AU78" s="4"/>
      <c r="AV78" s="4">
        <v>75</v>
      </c>
      <c r="AW78" s="4"/>
      <c r="AX78" s="54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8" t="s">
        <v>92</v>
      </c>
      <c r="D79" s="8" t="s">
        <v>512</v>
      </c>
      <c r="E79" s="19" t="s">
        <v>1102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49"/>
      <c r="AT79" s="4"/>
      <c r="AU79" s="4"/>
      <c r="AV79" s="4">
        <v>76</v>
      </c>
      <c r="AW79" s="4"/>
      <c r="AX79" s="54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8" t="s">
        <v>93</v>
      </c>
      <c r="D80" s="8" t="s">
        <v>513</v>
      </c>
      <c r="E80" s="19" t="s">
        <v>1102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49"/>
      <c r="AT80" s="4"/>
      <c r="AU80" s="4"/>
      <c r="AV80" s="4">
        <v>77</v>
      </c>
      <c r="AW80" s="4"/>
      <c r="AX80" s="54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8" t="s">
        <v>94</v>
      </c>
      <c r="D81" s="8" t="s">
        <v>336</v>
      </c>
      <c r="E81" s="19" t="s">
        <v>1090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49"/>
      <c r="AT81" s="4" t="s">
        <v>928</v>
      </c>
      <c r="AU81" s="4"/>
      <c r="AV81" s="4">
        <v>78</v>
      </c>
      <c r="AW81" s="4"/>
      <c r="AX81" s="54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8" t="s">
        <v>95</v>
      </c>
      <c r="D82" s="8" t="s">
        <v>337</v>
      </c>
      <c r="E82" s="19" t="s">
        <v>1092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49"/>
      <c r="AT82" s="4" t="s">
        <v>929</v>
      </c>
      <c r="AU82" s="4"/>
      <c r="AV82" s="4">
        <v>79</v>
      </c>
      <c r="AW82" s="4"/>
      <c r="AX82" s="54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8" t="s">
        <v>96</v>
      </c>
      <c r="D83" s="8" t="s">
        <v>514</v>
      </c>
      <c r="E83" s="19" t="s">
        <v>1094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49"/>
      <c r="AT83" s="4" t="s">
        <v>930</v>
      </c>
      <c r="AU83" s="4"/>
      <c r="AV83" s="4">
        <v>80</v>
      </c>
      <c r="AW83" s="4"/>
      <c r="AX83" s="54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8" t="s">
        <v>767</v>
      </c>
      <c r="E84" s="19" t="s">
        <v>1103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0"/>
      <c r="AT84" s="8"/>
      <c r="AU84" s="8"/>
      <c r="AV84" s="8">
        <v>81</v>
      </c>
      <c r="AW84" s="8"/>
      <c r="AX84" s="54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1136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0"/>
      <c r="AT85" s="8" t="s">
        <v>931</v>
      </c>
      <c r="AU85" s="8"/>
      <c r="AV85" s="8">
        <v>82</v>
      </c>
      <c r="AW85" s="8"/>
      <c r="AX85" s="54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1139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0"/>
      <c r="AT86" s="8"/>
      <c r="AU86" s="8"/>
      <c r="AV86" s="8">
        <v>83</v>
      </c>
      <c r="AW86" s="8"/>
      <c r="AX86" s="54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8" t="s">
        <v>98</v>
      </c>
      <c r="D87" s="8" t="s">
        <v>515</v>
      </c>
      <c r="E87" s="19" t="s">
        <v>1104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49"/>
      <c r="AT87" s="4" t="s">
        <v>891</v>
      </c>
      <c r="AU87" s="4"/>
      <c r="AV87" s="4">
        <v>84</v>
      </c>
      <c r="AW87" s="4"/>
      <c r="AX87" s="54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8" t="s">
        <v>99</v>
      </c>
      <c r="D88" s="8" t="s">
        <v>338</v>
      </c>
      <c r="E88" s="19" t="s">
        <v>1142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49"/>
      <c r="AT88" s="4"/>
      <c r="AU88" s="4"/>
      <c r="AV88" s="4">
        <v>85</v>
      </c>
      <c r="AW88" s="4"/>
      <c r="AX88" s="54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8" t="s">
        <v>100</v>
      </c>
      <c r="D89" s="8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49"/>
      <c r="AT89" s="4"/>
      <c r="AU89" s="4"/>
      <c r="AV89" s="4">
        <v>86</v>
      </c>
      <c r="AW89" s="4"/>
      <c r="AX89" s="54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8" t="s">
        <v>102</v>
      </c>
      <c r="D90" s="8" t="s">
        <v>340</v>
      </c>
      <c r="E90" s="19" t="s">
        <v>1154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49"/>
      <c r="AT90" s="4" t="s">
        <v>893</v>
      </c>
      <c r="AU90" s="4"/>
      <c r="AV90" s="4">
        <v>87</v>
      </c>
      <c r="AW90" s="4"/>
      <c r="AX90" s="54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8" t="s">
        <v>104</v>
      </c>
      <c r="D91" s="8" t="s">
        <v>516</v>
      </c>
      <c r="E91" s="19" t="s">
        <v>1090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49"/>
      <c r="AT91" s="4" t="s">
        <v>932</v>
      </c>
      <c r="AU91" s="4"/>
      <c r="AV91" s="4">
        <v>88</v>
      </c>
      <c r="AW91" s="4"/>
      <c r="AX91" s="54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8" t="s">
        <v>105</v>
      </c>
      <c r="D92" s="8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49">
        <v>11000001</v>
      </c>
      <c r="AT92" s="4"/>
      <c r="AU92" s="4"/>
      <c r="AV92" s="4">
        <v>89</v>
      </c>
      <c r="AW92" s="4"/>
      <c r="AX92" s="54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8" t="s">
        <v>106</v>
      </c>
      <c r="D93" s="8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>
        <v>55100020</v>
      </c>
      <c r="AA93" s="18">
        <v>100</v>
      </c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49"/>
      <c r="AT93" s="4" t="s">
        <v>933</v>
      </c>
      <c r="AU93" s="4"/>
      <c r="AV93" s="4">
        <v>90</v>
      </c>
      <c r="AW93" s="4"/>
      <c r="AX93" s="54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8" t="s">
        <v>108</v>
      </c>
      <c r="D94" s="8" t="s">
        <v>519</v>
      </c>
      <c r="E94" s="19" t="s">
        <v>1143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49"/>
      <c r="AT94" s="4" t="s">
        <v>934</v>
      </c>
      <c r="AU94" s="4"/>
      <c r="AV94" s="4">
        <v>91</v>
      </c>
      <c r="AW94" s="4"/>
      <c r="AX94" s="54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8" t="s">
        <v>109</v>
      </c>
      <c r="D95" s="8" t="s">
        <v>520</v>
      </c>
      <c r="E95" s="19" t="s">
        <v>1172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49">
        <v>11000002</v>
      </c>
      <c r="AT95" s="4"/>
      <c r="AU95" s="4"/>
      <c r="AV95" s="4">
        <v>92</v>
      </c>
      <c r="AW95" s="4"/>
      <c r="AX95" s="54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8" t="s">
        <v>110</v>
      </c>
      <c r="D96" s="8" t="s">
        <v>521</v>
      </c>
      <c r="E96" s="19" t="s">
        <v>1105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49"/>
      <c r="AT96" s="4" t="s">
        <v>935</v>
      </c>
      <c r="AU96" s="4"/>
      <c r="AV96" s="4">
        <v>93</v>
      </c>
      <c r="AW96" s="4"/>
      <c r="AX96" s="54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8" t="s">
        <v>111</v>
      </c>
      <c r="D97" s="8" t="s">
        <v>522</v>
      </c>
      <c r="E97" s="19" t="s">
        <v>1106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49"/>
      <c r="AT97" s="4" t="s">
        <v>919</v>
      </c>
      <c r="AU97" s="4"/>
      <c r="AV97" s="4">
        <v>94</v>
      </c>
      <c r="AW97" s="4"/>
      <c r="AX97" s="54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8" t="s">
        <v>112</v>
      </c>
      <c r="D98" s="8" t="s">
        <v>523</v>
      </c>
      <c r="E98" s="19" t="s">
        <v>1099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1175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49"/>
      <c r="AT98" s="4" t="s">
        <v>936</v>
      </c>
      <c r="AU98" s="4"/>
      <c r="AV98" s="4">
        <v>95</v>
      </c>
      <c r="AW98" s="4"/>
      <c r="AX98" s="54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8" t="s">
        <v>113</v>
      </c>
      <c r="D99" s="8" t="s">
        <v>524</v>
      </c>
      <c r="E99" s="19" t="s">
        <v>1153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49"/>
      <c r="AT99" s="4"/>
      <c r="AU99" s="4"/>
      <c r="AV99" s="4">
        <v>96</v>
      </c>
      <c r="AW99" s="4"/>
      <c r="AX99" s="54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8" t="s">
        <v>408</v>
      </c>
      <c r="D100" s="8" t="s">
        <v>409</v>
      </c>
      <c r="E100" s="19" t="s">
        <v>1086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49">
        <v>11000004</v>
      </c>
      <c r="AT100" s="4"/>
      <c r="AU100" s="4"/>
      <c r="AV100" s="4">
        <v>97</v>
      </c>
      <c r="AW100" s="4"/>
      <c r="AX100" s="54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8" t="s">
        <v>405</v>
      </c>
      <c r="D101" s="8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49"/>
      <c r="AT101" s="4" t="s">
        <v>939</v>
      </c>
      <c r="AU101" s="4"/>
      <c r="AV101" s="4">
        <v>98</v>
      </c>
      <c r="AW101" s="4"/>
      <c r="AX101" s="54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8" t="s">
        <v>116</v>
      </c>
      <c r="D102" s="8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49">
        <v>11000001</v>
      </c>
      <c r="AT102" s="4" t="s">
        <v>1039</v>
      </c>
      <c r="AU102" s="4"/>
      <c r="AV102" s="4">
        <v>99</v>
      </c>
      <c r="AW102" s="4"/>
      <c r="AX102" s="54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8" t="s">
        <v>117</v>
      </c>
      <c r="D103" s="8" t="s">
        <v>341</v>
      </c>
      <c r="E103" s="19" t="s">
        <v>1103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49">
        <v>11000010</v>
      </c>
      <c r="AT103" s="4"/>
      <c r="AU103" s="4"/>
      <c r="AV103" s="4">
        <v>100</v>
      </c>
      <c r="AW103" s="4"/>
      <c r="AX103" s="54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8" t="s">
        <v>118</v>
      </c>
      <c r="D104" s="8" t="s">
        <v>342</v>
      </c>
      <c r="E104" s="19" t="s">
        <v>1107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49"/>
      <c r="AT104" s="4" t="s">
        <v>940</v>
      </c>
      <c r="AU104" s="4"/>
      <c r="AV104" s="4">
        <v>101</v>
      </c>
      <c r="AW104" s="4"/>
      <c r="AX104" s="54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8" t="s">
        <v>119</v>
      </c>
      <c r="D105" s="8" t="s">
        <v>528</v>
      </c>
      <c r="E105" s="19" t="s">
        <v>1093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49">
        <v>11000003</v>
      </c>
      <c r="AT105" s="4" t="s">
        <v>916</v>
      </c>
      <c r="AU105" s="4"/>
      <c r="AV105" s="4">
        <v>102</v>
      </c>
      <c r="AW105" s="4"/>
      <c r="AX105" s="54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8" t="s">
        <v>120</v>
      </c>
      <c r="D106" s="8" t="s">
        <v>529</v>
      </c>
      <c r="E106" s="19" t="s">
        <v>1144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49"/>
      <c r="AT106" s="4" t="s">
        <v>941</v>
      </c>
      <c r="AU106" s="4"/>
      <c r="AV106" s="4">
        <v>103</v>
      </c>
      <c r="AW106" s="4"/>
      <c r="AX106" s="54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8" t="s">
        <v>121</v>
      </c>
      <c r="D107" s="8" t="s">
        <v>343</v>
      </c>
      <c r="E107" s="19" t="s">
        <v>1144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49"/>
      <c r="AT107" s="4" t="s">
        <v>941</v>
      </c>
      <c r="AU107" s="4"/>
      <c r="AV107" s="4">
        <v>104</v>
      </c>
      <c r="AW107" s="4"/>
      <c r="AX107" s="54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8" t="s">
        <v>122</v>
      </c>
      <c r="D108" s="8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49"/>
      <c r="AT108" s="4" t="s">
        <v>942</v>
      </c>
      <c r="AU108" s="4"/>
      <c r="AV108" s="4">
        <v>105</v>
      </c>
      <c r="AW108" s="4"/>
      <c r="AX108" s="54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8" t="s">
        <v>123</v>
      </c>
      <c r="D109" s="8" t="s">
        <v>530</v>
      </c>
      <c r="E109" s="19" t="s">
        <v>1108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49"/>
      <c r="AT109" s="4"/>
      <c r="AU109" s="4"/>
      <c r="AV109" s="4">
        <v>106</v>
      </c>
      <c r="AW109" s="4"/>
      <c r="AX109" s="54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8" t="s">
        <v>125</v>
      </c>
      <c r="D110" s="8" t="s">
        <v>531</v>
      </c>
      <c r="E110" s="19" t="s">
        <v>1099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49"/>
      <c r="AT110" s="4"/>
      <c r="AU110" s="4"/>
      <c r="AV110" s="4">
        <v>107</v>
      </c>
      <c r="AW110" s="4"/>
      <c r="AX110" s="54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8" t="s">
        <v>127</v>
      </c>
      <c r="D111" s="8" t="s">
        <v>345</v>
      </c>
      <c r="E111" s="19" t="s">
        <v>1108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49"/>
      <c r="AT111" s="4" t="s">
        <v>943</v>
      </c>
      <c r="AU111" s="4"/>
      <c r="AV111" s="4">
        <v>108</v>
      </c>
      <c r="AW111" s="4"/>
      <c r="AX111" s="54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8" t="s">
        <v>129</v>
      </c>
      <c r="D112" s="8" t="s">
        <v>532</v>
      </c>
      <c r="E112" s="19" t="s">
        <v>1083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49"/>
      <c r="AT112" s="4" t="s">
        <v>944</v>
      </c>
      <c r="AU112" s="4"/>
      <c r="AV112" s="4">
        <v>109</v>
      </c>
      <c r="AW112" s="4"/>
      <c r="AX112" s="54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8" t="s">
        <v>130</v>
      </c>
      <c r="D113" s="8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49"/>
      <c r="AT113" s="4" t="s">
        <v>945</v>
      </c>
      <c r="AU113" s="4"/>
      <c r="AV113" s="4">
        <v>110</v>
      </c>
      <c r="AW113" s="4"/>
      <c r="AX113" s="54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8" t="s">
        <v>132</v>
      </c>
      <c r="D114" s="8" t="s">
        <v>534</v>
      </c>
      <c r="E114" s="19" t="s">
        <v>1109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49"/>
      <c r="AT114" s="4" t="s">
        <v>937</v>
      </c>
      <c r="AU114" s="4" t="s">
        <v>938</v>
      </c>
      <c r="AV114" s="4">
        <v>111</v>
      </c>
      <c r="AW114" s="4" t="s">
        <v>77</v>
      </c>
      <c r="AX114" s="54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8" t="s">
        <v>133</v>
      </c>
      <c r="D115" s="8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49"/>
      <c r="AT115" s="4" t="s">
        <v>937</v>
      </c>
      <c r="AU115" s="4" t="s">
        <v>938</v>
      </c>
      <c r="AV115" s="4">
        <v>112</v>
      </c>
      <c r="AW115" s="4" t="s">
        <v>77</v>
      </c>
      <c r="AX115" s="54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8" t="s">
        <v>406</v>
      </c>
      <c r="D116" s="8" t="s">
        <v>407</v>
      </c>
      <c r="E116" s="19" t="s">
        <v>1110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49"/>
      <c r="AT116" s="4" t="s">
        <v>937</v>
      </c>
      <c r="AU116" s="4" t="s">
        <v>938</v>
      </c>
      <c r="AV116" s="4">
        <v>113</v>
      </c>
      <c r="AW116" s="4" t="s">
        <v>77</v>
      </c>
      <c r="AX116" s="54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8" t="s">
        <v>115</v>
      </c>
      <c r="D117" s="8" t="s">
        <v>525</v>
      </c>
      <c r="E117" s="19" t="s">
        <v>1110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49"/>
      <c r="AT117" s="4" t="s">
        <v>937</v>
      </c>
      <c r="AU117" s="4" t="s">
        <v>938</v>
      </c>
      <c r="AV117" s="4">
        <v>114</v>
      </c>
      <c r="AW117" s="4" t="s">
        <v>77</v>
      </c>
      <c r="AX117" s="54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8" t="s">
        <v>134</v>
      </c>
      <c r="D118" s="8" t="s">
        <v>535</v>
      </c>
      <c r="E118" s="19" t="s">
        <v>1111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49"/>
      <c r="AT118" s="4" t="s">
        <v>937</v>
      </c>
      <c r="AU118" s="4" t="s">
        <v>938</v>
      </c>
      <c r="AV118" s="4">
        <v>115</v>
      </c>
      <c r="AW118" s="4" t="s">
        <v>77</v>
      </c>
      <c r="AX118" s="54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1093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49"/>
      <c r="AT119" s="8"/>
      <c r="AU119" s="8"/>
      <c r="AV119" s="8">
        <v>116</v>
      </c>
      <c r="AW119" s="8"/>
      <c r="AX119" s="54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8" t="s">
        <v>135</v>
      </c>
      <c r="D120" s="8" t="s">
        <v>536</v>
      </c>
      <c r="E120" s="19" t="s">
        <v>1112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49"/>
      <c r="AT120" s="4" t="s">
        <v>937</v>
      </c>
      <c r="AU120" s="4" t="s">
        <v>938</v>
      </c>
      <c r="AV120" s="4">
        <v>117</v>
      </c>
      <c r="AW120" s="4" t="s">
        <v>77</v>
      </c>
      <c r="AX120" s="54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8" t="s">
        <v>136</v>
      </c>
      <c r="D121" s="8" t="s">
        <v>537</v>
      </c>
      <c r="E121" s="19" t="s">
        <v>1145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49"/>
      <c r="AT121" s="4" t="s">
        <v>937</v>
      </c>
      <c r="AU121" s="4" t="s">
        <v>938</v>
      </c>
      <c r="AV121" s="4">
        <v>118</v>
      </c>
      <c r="AW121" s="4" t="s">
        <v>77</v>
      </c>
      <c r="AX121" s="54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8" t="s">
        <v>137</v>
      </c>
      <c r="D122" s="8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>
        <v>55100020</v>
      </c>
      <c r="AA122" s="18">
        <v>100</v>
      </c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49"/>
      <c r="AT122" s="4" t="s">
        <v>929</v>
      </c>
      <c r="AU122" s="4"/>
      <c r="AV122" s="4">
        <v>119</v>
      </c>
      <c r="AW122" s="4"/>
      <c r="AX122" s="54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8" t="s">
        <v>138</v>
      </c>
      <c r="D123" s="8" t="s">
        <v>539</v>
      </c>
      <c r="E123" s="19" t="s">
        <v>1088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49"/>
      <c r="AT123" s="4" t="s">
        <v>1040</v>
      </c>
      <c r="AU123" s="4"/>
      <c r="AV123" s="4">
        <v>120</v>
      </c>
      <c r="AW123" s="4"/>
      <c r="AX123" s="54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8" t="s">
        <v>139</v>
      </c>
      <c r="D124" s="8" t="s">
        <v>540</v>
      </c>
      <c r="E124" s="19" t="s">
        <v>1096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49"/>
      <c r="AT124" s="4" t="s">
        <v>946</v>
      </c>
      <c r="AU124" s="4"/>
      <c r="AV124" s="4">
        <v>121</v>
      </c>
      <c r="AW124" s="4"/>
      <c r="AX124" s="54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8" t="s">
        <v>410</v>
      </c>
      <c r="D125" s="8" t="s">
        <v>541</v>
      </c>
      <c r="E125" s="19" t="s">
        <v>1159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49"/>
      <c r="AT125" s="4" t="s">
        <v>946</v>
      </c>
      <c r="AU125" s="4"/>
      <c r="AV125" s="4">
        <v>122</v>
      </c>
      <c r="AW125" s="4"/>
      <c r="AX125" s="54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8" t="s">
        <v>140</v>
      </c>
      <c r="D126" s="8" t="s">
        <v>347</v>
      </c>
      <c r="E126" s="19" t="s">
        <v>1090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49">
        <v>11000009</v>
      </c>
      <c r="AT126" s="4"/>
      <c r="AU126" s="4"/>
      <c r="AV126" s="4">
        <v>123</v>
      </c>
      <c r="AW126" s="4"/>
      <c r="AX126" s="54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8" t="s">
        <v>141</v>
      </c>
      <c r="D127" s="8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49"/>
      <c r="AT127" s="4" t="s">
        <v>947</v>
      </c>
      <c r="AU127" s="4"/>
      <c r="AV127" s="4">
        <v>124</v>
      </c>
      <c r="AW127" s="4"/>
      <c r="AX127" s="54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8" t="s">
        <v>142</v>
      </c>
      <c r="D128" s="8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49"/>
      <c r="AT128" s="4" t="s">
        <v>1041</v>
      </c>
      <c r="AU128" s="4"/>
      <c r="AV128" s="4">
        <v>125</v>
      </c>
      <c r="AW128" s="4"/>
      <c r="AX128" s="54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8" t="s">
        <v>143</v>
      </c>
      <c r="D129" s="8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49"/>
      <c r="AT129" s="4" t="s">
        <v>1042</v>
      </c>
      <c r="AU129" s="4"/>
      <c r="AV129" s="4">
        <v>126</v>
      </c>
      <c r="AW129" s="4"/>
      <c r="AX129" s="54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8" t="s">
        <v>144</v>
      </c>
      <c r="D130" s="8" t="s">
        <v>544</v>
      </c>
      <c r="E130" s="19" t="s">
        <v>1114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>
        <v>55100020</v>
      </c>
      <c r="AC130" s="18">
        <v>100</v>
      </c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49"/>
      <c r="AT130" s="4"/>
      <c r="AU130" s="4"/>
      <c r="AV130" s="4">
        <v>127</v>
      </c>
      <c r="AW130" s="4"/>
      <c r="AX130" s="54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8" t="s">
        <v>145</v>
      </c>
      <c r="D131" s="8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49"/>
      <c r="AT131" s="4" t="s">
        <v>947</v>
      </c>
      <c r="AU131" s="4"/>
      <c r="AV131" s="4">
        <v>128</v>
      </c>
      <c r="AW131" s="4"/>
      <c r="AX131" s="54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8" t="s">
        <v>146</v>
      </c>
      <c r="D132" s="8" t="s">
        <v>546</v>
      </c>
      <c r="E132" s="19" t="s">
        <v>1136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49"/>
      <c r="AT132" s="4" t="s">
        <v>950</v>
      </c>
      <c r="AU132" s="4"/>
      <c r="AV132" s="4">
        <v>129</v>
      </c>
      <c r="AW132" s="4"/>
      <c r="AX132" s="54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8" t="s">
        <v>147</v>
      </c>
      <c r="D133" s="8" t="s">
        <v>349</v>
      </c>
      <c r="E133" s="19" t="s">
        <v>1154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49"/>
      <c r="AT133" s="4" t="s">
        <v>909</v>
      </c>
      <c r="AU133" s="4"/>
      <c r="AV133" s="4">
        <v>130</v>
      </c>
      <c r="AW133" s="4"/>
      <c r="AX133" s="54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8" t="s">
        <v>148</v>
      </c>
      <c r="D134" s="8" t="s">
        <v>547</v>
      </c>
      <c r="E134" s="19" t="s">
        <v>1126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49"/>
      <c r="AT134" s="4" t="s">
        <v>951</v>
      </c>
      <c r="AU134" s="4"/>
      <c r="AV134" s="4">
        <v>131</v>
      </c>
      <c r="AW134" s="4"/>
      <c r="AX134" s="54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8" t="s">
        <v>149</v>
      </c>
      <c r="D135" s="8" t="s">
        <v>548</v>
      </c>
      <c r="E135" s="19" t="s">
        <v>1082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49"/>
      <c r="AT135" s="4" t="s">
        <v>952</v>
      </c>
      <c r="AU135" s="4"/>
      <c r="AV135" s="4">
        <v>132</v>
      </c>
      <c r="AW135" s="4"/>
      <c r="AX135" s="54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8" t="s">
        <v>150</v>
      </c>
      <c r="D136" s="8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49"/>
      <c r="AT136" s="4"/>
      <c r="AU136" s="4"/>
      <c r="AV136" s="4">
        <v>133</v>
      </c>
      <c r="AW136" s="4"/>
      <c r="AX136" s="54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8" t="s">
        <v>151</v>
      </c>
      <c r="D137" s="8" t="s">
        <v>550</v>
      </c>
      <c r="E137" s="19" t="s">
        <v>1094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49"/>
      <c r="AT137" s="4" t="s">
        <v>954</v>
      </c>
      <c r="AU137" s="4"/>
      <c r="AV137" s="4">
        <v>134</v>
      </c>
      <c r="AW137" s="4"/>
      <c r="AX137" s="54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8" t="s">
        <v>152</v>
      </c>
      <c r="D138" s="8" t="s">
        <v>551</v>
      </c>
      <c r="E138" s="19" t="s">
        <v>1096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49"/>
      <c r="AT138" s="4"/>
      <c r="AU138" s="4"/>
      <c r="AV138" s="4">
        <v>135</v>
      </c>
      <c r="AW138" s="4"/>
      <c r="AX138" s="54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8" t="s">
        <v>153</v>
      </c>
      <c r="D139" s="8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49"/>
      <c r="AT139" s="4" t="s">
        <v>955</v>
      </c>
      <c r="AU139" s="4"/>
      <c r="AV139" s="4">
        <v>136</v>
      </c>
      <c r="AW139" s="4"/>
      <c r="AX139" s="54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8" t="s">
        <v>154</v>
      </c>
      <c r="D140" s="8" t="s">
        <v>553</v>
      </c>
      <c r="E140" s="19" t="s">
        <v>1114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49"/>
      <c r="AT140" s="4" t="s">
        <v>949</v>
      </c>
      <c r="AU140" s="4"/>
      <c r="AV140" s="4">
        <v>137</v>
      </c>
      <c r="AW140" s="4"/>
      <c r="AX140" s="54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8" t="s">
        <v>155</v>
      </c>
      <c r="D141" s="8" t="s">
        <v>411</v>
      </c>
      <c r="E141" s="19" t="s">
        <v>1157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49"/>
      <c r="AT141" s="4"/>
      <c r="AU141" s="4"/>
      <c r="AV141" s="4">
        <v>138</v>
      </c>
      <c r="AW141" s="4"/>
      <c r="AX141" s="54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8" t="s">
        <v>156</v>
      </c>
      <c r="D142" s="8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49"/>
      <c r="AT142" s="4" t="s">
        <v>956</v>
      </c>
      <c r="AU142" s="4"/>
      <c r="AV142" s="4">
        <v>139</v>
      </c>
      <c r="AW142" s="4"/>
      <c r="AX142" s="54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8" t="s">
        <v>157</v>
      </c>
      <c r="D143" s="8" t="s">
        <v>555</v>
      </c>
      <c r="E143" s="19" t="s">
        <v>1088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49"/>
      <c r="AT143" s="4" t="s">
        <v>957</v>
      </c>
      <c r="AU143" s="4" t="s">
        <v>958</v>
      </c>
      <c r="AV143" s="4">
        <v>140</v>
      </c>
      <c r="AW143" s="4"/>
      <c r="AX143" s="54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8" t="s">
        <v>158</v>
      </c>
      <c r="D144" s="8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49"/>
      <c r="AT144" s="4"/>
      <c r="AU144" s="4"/>
      <c r="AV144" s="4">
        <v>141</v>
      </c>
      <c r="AW144" s="4"/>
      <c r="AX144" s="54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8" t="s">
        <v>159</v>
      </c>
      <c r="D145" s="8" t="s">
        <v>351</v>
      </c>
      <c r="E145" s="19" t="s">
        <v>1102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49"/>
      <c r="AT145" s="4" t="s">
        <v>888</v>
      </c>
      <c r="AU145" s="4"/>
      <c r="AV145" s="4">
        <v>142</v>
      </c>
      <c r="AW145" s="4"/>
      <c r="AX145" s="54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8" t="s">
        <v>412</v>
      </c>
      <c r="D146" s="8" t="s">
        <v>556</v>
      </c>
      <c r="E146" s="19" t="s">
        <v>1082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49"/>
      <c r="AT146" s="4"/>
      <c r="AU146" s="4"/>
      <c r="AV146" s="4">
        <v>143</v>
      </c>
      <c r="AW146" s="4"/>
      <c r="AX146" s="54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8" t="s">
        <v>160</v>
      </c>
      <c r="D147" s="8" t="s">
        <v>352</v>
      </c>
      <c r="E147" s="19" t="s">
        <v>1094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49"/>
      <c r="AT147" s="4" t="s">
        <v>959</v>
      </c>
      <c r="AU147" s="4"/>
      <c r="AV147" s="4">
        <v>144</v>
      </c>
      <c r="AW147" s="4"/>
      <c r="AX147" s="54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8" t="s">
        <v>161</v>
      </c>
      <c r="D148" s="8" t="s">
        <v>462</v>
      </c>
      <c r="E148" s="19" t="s">
        <v>1115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49"/>
      <c r="AT148" s="4" t="s">
        <v>889</v>
      </c>
      <c r="AU148" s="4"/>
      <c r="AV148" s="4">
        <v>145</v>
      </c>
      <c r="AW148" s="4"/>
      <c r="AX148" s="54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8" t="s">
        <v>163</v>
      </c>
      <c r="D149" s="8" t="s">
        <v>353</v>
      </c>
      <c r="E149" s="19" t="s">
        <v>1138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49">
        <v>11000005</v>
      </c>
      <c r="AT149" s="4" t="s">
        <v>889</v>
      </c>
      <c r="AU149" s="4"/>
      <c r="AV149" s="4">
        <v>146</v>
      </c>
      <c r="AW149" s="4"/>
      <c r="AX149" s="54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8" t="s">
        <v>164</v>
      </c>
      <c r="D150" s="8" t="s">
        <v>354</v>
      </c>
      <c r="E150" s="19" t="s">
        <v>1086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49"/>
      <c r="AT150" s="4" t="s">
        <v>960</v>
      </c>
      <c r="AU150" s="4"/>
      <c r="AV150" s="4">
        <v>147</v>
      </c>
      <c r="AW150" s="4"/>
      <c r="AX150" s="54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8" t="s">
        <v>165</v>
      </c>
      <c r="D151" s="8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49"/>
      <c r="AT151" s="4"/>
      <c r="AU151" s="4"/>
      <c r="AV151" s="4">
        <v>148</v>
      </c>
      <c r="AW151" s="4"/>
      <c r="AX151" s="54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8" t="s">
        <v>166</v>
      </c>
      <c r="D152" s="8" t="s">
        <v>558</v>
      </c>
      <c r="E152" s="19" t="s">
        <v>1087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49"/>
      <c r="AT152" s="4" t="s">
        <v>956</v>
      </c>
      <c r="AU152" s="4"/>
      <c r="AV152" s="4">
        <v>149</v>
      </c>
      <c r="AW152" s="4"/>
      <c r="AX152" s="54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8" t="s">
        <v>167</v>
      </c>
      <c r="D153" s="8" t="s">
        <v>355</v>
      </c>
      <c r="E153" s="19" t="s">
        <v>1082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49"/>
      <c r="AT153" s="4" t="s">
        <v>939</v>
      </c>
      <c r="AU153" s="4"/>
      <c r="AV153" s="4">
        <v>150</v>
      </c>
      <c r="AW153" s="4"/>
      <c r="AX153" s="54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8" t="s">
        <v>413</v>
      </c>
      <c r="D154" s="8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49"/>
      <c r="AT154" s="4" t="s">
        <v>962</v>
      </c>
      <c r="AU154" s="4"/>
      <c r="AV154" s="4">
        <v>151</v>
      </c>
      <c r="AW154" s="4"/>
      <c r="AX154" s="54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8" t="s">
        <v>1151</v>
      </c>
      <c r="D155" s="8" t="s">
        <v>560</v>
      </c>
      <c r="E155" s="19" t="s">
        <v>1083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49"/>
      <c r="AT155" s="4" t="s">
        <v>903</v>
      </c>
      <c r="AU155" s="4"/>
      <c r="AV155" s="4">
        <v>152</v>
      </c>
      <c r="AW155" s="4"/>
      <c r="AX155" s="54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8" t="s">
        <v>169</v>
      </c>
      <c r="D156" s="8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49"/>
      <c r="AT156" s="4"/>
      <c r="AU156" s="4"/>
      <c r="AV156" s="4">
        <v>153</v>
      </c>
      <c r="AW156" s="4"/>
      <c r="AX156" s="54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8" t="s">
        <v>170</v>
      </c>
      <c r="D157" s="8" t="s">
        <v>562</v>
      </c>
      <c r="E157" s="19" t="s">
        <v>1087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49"/>
      <c r="AT157" s="4" t="s">
        <v>939</v>
      </c>
      <c r="AU157" s="4"/>
      <c r="AV157" s="4">
        <v>154</v>
      </c>
      <c r="AW157" s="4"/>
      <c r="AX157" s="54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8" t="s">
        <v>171</v>
      </c>
      <c r="D158" s="8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49"/>
      <c r="AT158" s="4" t="s">
        <v>963</v>
      </c>
      <c r="AU158" s="4"/>
      <c r="AV158" s="4">
        <v>155</v>
      </c>
      <c r="AW158" s="4"/>
      <c r="AX158" s="54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49"/>
      <c r="AT159" s="8"/>
      <c r="AU159" s="8"/>
      <c r="AV159" s="8">
        <v>156</v>
      </c>
      <c r="AW159" s="8"/>
      <c r="AX159" s="54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8" t="s">
        <v>1070</v>
      </c>
      <c r="D160" s="8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49"/>
      <c r="AT160" s="4" t="s">
        <v>948</v>
      </c>
      <c r="AU160" s="4"/>
      <c r="AV160" s="4">
        <v>157</v>
      </c>
      <c r="AW160" s="4"/>
      <c r="AX160" s="54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8" t="s">
        <v>173</v>
      </c>
      <c r="D161" s="8" t="s">
        <v>565</v>
      </c>
      <c r="E161" s="19" t="s">
        <v>1087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49"/>
      <c r="AT161" s="4" t="s">
        <v>955</v>
      </c>
      <c r="AU161" s="4"/>
      <c r="AV161" s="4">
        <v>158</v>
      </c>
      <c r="AW161" s="4"/>
      <c r="AX161" s="54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8" t="s">
        <v>174</v>
      </c>
      <c r="D162" s="8" t="s">
        <v>566</v>
      </c>
      <c r="E162" s="19" t="s">
        <v>1172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49"/>
      <c r="AT162" s="4"/>
      <c r="AU162" s="4"/>
      <c r="AV162" s="4">
        <v>159</v>
      </c>
      <c r="AW162" s="4"/>
      <c r="AX162" s="54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8" t="s">
        <v>175</v>
      </c>
      <c r="D163" s="8" t="s">
        <v>567</v>
      </c>
      <c r="E163" s="19" t="s">
        <v>1114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49"/>
      <c r="AT163" s="4" t="s">
        <v>964</v>
      </c>
      <c r="AU163" s="4"/>
      <c r="AV163" s="4">
        <v>160</v>
      </c>
      <c r="AW163" s="4"/>
      <c r="AX163" s="54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8" t="s">
        <v>176</v>
      </c>
      <c r="D164" s="8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49"/>
      <c r="AT164" s="4"/>
      <c r="AU164" s="4"/>
      <c r="AV164" s="4">
        <v>161</v>
      </c>
      <c r="AW164" s="4"/>
      <c r="AX164" s="54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1087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49"/>
      <c r="AT165" s="8"/>
      <c r="AU165" s="8"/>
      <c r="AV165" s="8">
        <v>162</v>
      </c>
      <c r="AW165" s="8"/>
      <c r="AX165" s="54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1087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49"/>
      <c r="AT166" s="8" t="s">
        <v>930</v>
      </c>
      <c r="AU166" s="8"/>
      <c r="AV166" s="8">
        <v>163</v>
      </c>
      <c r="AW166" s="8"/>
      <c r="AX166" s="54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8" t="s">
        <v>177</v>
      </c>
      <c r="D167" s="8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49"/>
      <c r="AT167" s="4"/>
      <c r="AU167" s="4"/>
      <c r="AV167" s="4">
        <v>164</v>
      </c>
      <c r="AW167" s="4"/>
      <c r="AX167" s="54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1087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49"/>
      <c r="AT168" s="8"/>
      <c r="AU168" s="8"/>
      <c r="AV168" s="8">
        <v>165</v>
      </c>
      <c r="AW168" s="8"/>
      <c r="AX168" s="54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8" t="s">
        <v>178</v>
      </c>
      <c r="D169" s="8" t="s">
        <v>569</v>
      </c>
      <c r="E169" s="19" t="s">
        <v>1144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49"/>
      <c r="AT169" s="4" t="s">
        <v>941</v>
      </c>
      <c r="AU169" s="4"/>
      <c r="AV169" s="4">
        <v>166</v>
      </c>
      <c r="AW169" s="4"/>
      <c r="AX169" s="54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8" t="s">
        <v>179</v>
      </c>
      <c r="D170" s="8" t="s">
        <v>357</v>
      </c>
      <c r="E170" s="19" t="s">
        <v>1144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49"/>
      <c r="AT170" s="4"/>
      <c r="AU170" s="4"/>
      <c r="AV170" s="4">
        <v>167</v>
      </c>
      <c r="AW170" s="4"/>
      <c r="AX170" s="54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8" t="s">
        <v>180</v>
      </c>
      <c r="D171" s="8" t="s">
        <v>570</v>
      </c>
      <c r="E171" s="19" t="s">
        <v>1092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49"/>
      <c r="AT171" s="4" t="s">
        <v>890</v>
      </c>
      <c r="AU171" s="4"/>
      <c r="AV171" s="4">
        <v>168</v>
      </c>
      <c r="AW171" s="4"/>
      <c r="AX171" s="54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8" t="s">
        <v>181</v>
      </c>
      <c r="D172" s="8" t="s">
        <v>571</v>
      </c>
      <c r="E172" s="19" t="s">
        <v>1116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49"/>
      <c r="AT172" s="4" t="s">
        <v>899</v>
      </c>
      <c r="AU172" s="4"/>
      <c r="AV172" s="4">
        <v>169</v>
      </c>
      <c r="AW172" s="4"/>
      <c r="AX172" s="54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8" t="s">
        <v>182</v>
      </c>
      <c r="D173" s="8" t="s">
        <v>572</v>
      </c>
      <c r="E173" s="19" t="s">
        <v>1142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49">
        <v>11000007</v>
      </c>
      <c r="AT173" s="4" t="s">
        <v>908</v>
      </c>
      <c r="AU173" s="4"/>
      <c r="AV173" s="4">
        <v>170</v>
      </c>
      <c r="AW173" s="4"/>
      <c r="AX173" s="54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8" t="s">
        <v>184</v>
      </c>
      <c r="D174" s="8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49">
        <v>11000009</v>
      </c>
      <c r="AT174" s="4"/>
      <c r="AU174" s="4"/>
      <c r="AV174" s="4">
        <v>171</v>
      </c>
      <c r="AW174" s="4"/>
      <c r="AX174" s="54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8" t="s">
        <v>185</v>
      </c>
      <c r="D175" s="8" t="s">
        <v>574</v>
      </c>
      <c r="E175" s="19" t="s">
        <v>1114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49">
        <v>11001001</v>
      </c>
      <c r="AT175" s="4" t="s">
        <v>965</v>
      </c>
      <c r="AU175" s="4"/>
      <c r="AV175" s="4">
        <v>172</v>
      </c>
      <c r="AW175" s="4"/>
      <c r="AX175" s="54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8" t="s">
        <v>186</v>
      </c>
      <c r="D176" s="8" t="s">
        <v>575</v>
      </c>
      <c r="E176" s="19" t="s">
        <v>1157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49"/>
      <c r="AT176" s="4" t="s">
        <v>966</v>
      </c>
      <c r="AU176" s="4"/>
      <c r="AV176" s="4">
        <v>173</v>
      </c>
      <c r="AW176" s="4"/>
      <c r="AX176" s="54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8" t="s">
        <v>187</v>
      </c>
      <c r="D177" s="8" t="s">
        <v>325</v>
      </c>
      <c r="E177" s="19" t="s">
        <v>1096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49"/>
      <c r="AT177" s="4" t="s">
        <v>967</v>
      </c>
      <c r="AU177" s="4"/>
      <c r="AV177" s="4">
        <v>174</v>
      </c>
      <c r="AW177" s="4"/>
      <c r="AX177" s="54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8" t="s">
        <v>188</v>
      </c>
      <c r="D178" s="8" t="s">
        <v>576</v>
      </c>
      <c r="E178" s="19" t="s">
        <v>1094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49"/>
      <c r="AT178" s="4" t="s">
        <v>968</v>
      </c>
      <c r="AU178" s="4"/>
      <c r="AV178" s="4">
        <v>175</v>
      </c>
      <c r="AW178" s="4"/>
      <c r="AX178" s="54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8" t="s">
        <v>189</v>
      </c>
      <c r="D179" s="8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49"/>
      <c r="AT179" s="4" t="s">
        <v>969</v>
      </c>
      <c r="AU179" s="4"/>
      <c r="AV179" s="4">
        <v>176</v>
      </c>
      <c r="AW179" s="4"/>
      <c r="AX179" s="54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8" t="s">
        <v>414</v>
      </c>
      <c r="D180" s="8" t="s">
        <v>577</v>
      </c>
      <c r="E180" s="19" t="s">
        <v>1088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49">
        <v>11000004</v>
      </c>
      <c r="AT180" s="4" t="s">
        <v>970</v>
      </c>
      <c r="AU180" s="4"/>
      <c r="AV180" s="4">
        <v>177</v>
      </c>
      <c r="AW180" s="4"/>
      <c r="AX180" s="54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8" t="s">
        <v>190</v>
      </c>
      <c r="D181" s="8" t="s">
        <v>578</v>
      </c>
      <c r="E181" s="19" t="s">
        <v>1146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49"/>
      <c r="AT181" s="4" t="s">
        <v>971</v>
      </c>
      <c r="AU181" s="4"/>
      <c r="AV181" s="4">
        <v>178</v>
      </c>
      <c r="AW181" s="4"/>
      <c r="AX181" s="54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8" t="s">
        <v>191</v>
      </c>
      <c r="D182" s="8" t="s">
        <v>579</v>
      </c>
      <c r="E182" s="19" t="s">
        <v>1160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49"/>
      <c r="AT182" s="4" t="s">
        <v>906</v>
      </c>
      <c r="AU182" s="4"/>
      <c r="AV182" s="4">
        <v>179</v>
      </c>
      <c r="AW182" s="4"/>
      <c r="AX182" s="54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8" t="s">
        <v>192</v>
      </c>
      <c r="D183" s="8" t="s">
        <v>580</v>
      </c>
      <c r="E183" s="19" t="s">
        <v>1088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49"/>
      <c r="AT183" s="4" t="s">
        <v>972</v>
      </c>
      <c r="AU183" s="4"/>
      <c r="AV183" s="4">
        <v>180</v>
      </c>
      <c r="AW183" s="4"/>
      <c r="AX183" s="54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8" t="s">
        <v>415</v>
      </c>
      <c r="D184" s="8" t="s">
        <v>581</v>
      </c>
      <c r="E184" s="19" t="s">
        <v>1094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49"/>
      <c r="AT184" s="4" t="s">
        <v>921</v>
      </c>
      <c r="AU184" s="4"/>
      <c r="AV184" s="4">
        <v>181</v>
      </c>
      <c r="AW184" s="4"/>
      <c r="AX184" s="54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8" t="s">
        <v>193</v>
      </c>
      <c r="D185" s="8" t="s">
        <v>359</v>
      </c>
      <c r="E185" s="19" t="s">
        <v>1117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49"/>
      <c r="AT185" s="4" t="s">
        <v>950</v>
      </c>
      <c r="AU185" s="4"/>
      <c r="AV185" s="4">
        <v>182</v>
      </c>
      <c r="AW185" s="4"/>
      <c r="AX185" s="54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8" t="s">
        <v>194</v>
      </c>
      <c r="D186" s="8" t="s">
        <v>582</v>
      </c>
      <c r="E186" s="19" t="s">
        <v>1090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49"/>
      <c r="AT186" s="4"/>
      <c r="AU186" s="4"/>
      <c r="AV186" s="4">
        <v>183</v>
      </c>
      <c r="AW186" s="4"/>
      <c r="AX186" s="54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8" t="s">
        <v>195</v>
      </c>
      <c r="D187" s="8" t="s">
        <v>583</v>
      </c>
      <c r="E187" s="19" t="s">
        <v>1082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49"/>
      <c r="AT187" s="4" t="s">
        <v>973</v>
      </c>
      <c r="AU187" s="4"/>
      <c r="AV187" s="4">
        <v>184</v>
      </c>
      <c r="AW187" s="4"/>
      <c r="AX187" s="54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8" t="s">
        <v>416</v>
      </c>
      <c r="D188" s="8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49"/>
      <c r="AT188" s="4"/>
      <c r="AU188" s="4"/>
      <c r="AV188" s="4">
        <v>185</v>
      </c>
      <c r="AW188" s="4"/>
      <c r="AX188" s="54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8" t="s">
        <v>196</v>
      </c>
      <c r="D189" s="8" t="s">
        <v>585</v>
      </c>
      <c r="E189" s="19" t="s">
        <v>1094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49"/>
      <c r="AT189" s="4" t="s">
        <v>974</v>
      </c>
      <c r="AU189" s="4"/>
      <c r="AV189" s="4">
        <v>186</v>
      </c>
      <c r="AW189" s="4"/>
      <c r="AX189" s="54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8" t="s">
        <v>197</v>
      </c>
      <c r="D190" s="8" t="s">
        <v>586</v>
      </c>
      <c r="E190" s="19" t="s">
        <v>1087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49"/>
      <c r="AT190" s="4" t="s">
        <v>1035</v>
      </c>
      <c r="AU190" s="4"/>
      <c r="AV190" s="4">
        <v>187</v>
      </c>
      <c r="AW190" s="4"/>
      <c r="AX190" s="54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8" t="s">
        <v>198</v>
      </c>
      <c r="D191" s="8" t="s">
        <v>360</v>
      </c>
      <c r="E191" s="19" t="s">
        <v>1177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49"/>
      <c r="AT191" s="4" t="s">
        <v>975</v>
      </c>
      <c r="AU191" s="4"/>
      <c r="AV191" s="4">
        <v>188</v>
      </c>
      <c r="AW191" s="4"/>
      <c r="AX191" s="54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8" t="s">
        <v>199</v>
      </c>
      <c r="D192" s="8" t="s">
        <v>587</v>
      </c>
      <c r="E192" s="19" t="s">
        <v>1083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49"/>
      <c r="AT192" s="4" t="s">
        <v>976</v>
      </c>
      <c r="AU192" s="4"/>
      <c r="AV192" s="4">
        <v>189</v>
      </c>
      <c r="AW192" s="4"/>
      <c r="AX192" s="54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8" t="s">
        <v>417</v>
      </c>
      <c r="D193" s="8" t="s">
        <v>588</v>
      </c>
      <c r="E193" s="19" t="s">
        <v>1118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49"/>
      <c r="AT193" s="4" t="s">
        <v>977</v>
      </c>
      <c r="AU193" s="4"/>
      <c r="AV193" s="4">
        <v>190</v>
      </c>
      <c r="AW193" s="4"/>
      <c r="AX193" s="54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8" t="s">
        <v>200</v>
      </c>
      <c r="D194" s="8" t="s">
        <v>589</v>
      </c>
      <c r="E194" s="19" t="s">
        <v>1119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49"/>
      <c r="AT194" s="4" t="s">
        <v>978</v>
      </c>
      <c r="AU194" s="4"/>
      <c r="AV194" s="4">
        <v>191</v>
      </c>
      <c r="AW194" s="4"/>
      <c r="AX194" s="54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8" t="s">
        <v>201</v>
      </c>
      <c r="D195" s="8" t="s">
        <v>590</v>
      </c>
      <c r="E195" s="19" t="s">
        <v>1085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49"/>
      <c r="AT195" s="4" t="s">
        <v>979</v>
      </c>
      <c r="AU195" s="4"/>
      <c r="AV195" s="4">
        <v>192</v>
      </c>
      <c r="AW195" s="4"/>
      <c r="AX195" s="54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8" t="s">
        <v>203</v>
      </c>
      <c r="D196" s="8" t="s">
        <v>591</v>
      </c>
      <c r="E196" s="19" t="s">
        <v>1113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49"/>
      <c r="AT196" s="4" t="s">
        <v>980</v>
      </c>
      <c r="AU196" s="4"/>
      <c r="AV196" s="4">
        <v>193</v>
      </c>
      <c r="AW196" s="4"/>
      <c r="AX196" s="54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8" t="s">
        <v>204</v>
      </c>
      <c r="D197" s="8" t="s">
        <v>592</v>
      </c>
      <c r="E197" s="19" t="s">
        <v>1090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49"/>
      <c r="AT197" s="4" t="s">
        <v>981</v>
      </c>
      <c r="AU197" s="4"/>
      <c r="AV197" s="4">
        <v>194</v>
      </c>
      <c r="AW197" s="4"/>
      <c r="AX197" s="54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8" t="s">
        <v>205</v>
      </c>
      <c r="D198" s="8" t="s">
        <v>593</v>
      </c>
      <c r="E198" s="19" t="s">
        <v>1154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49"/>
      <c r="AT198" s="4" t="s">
        <v>982</v>
      </c>
      <c r="AU198" s="4"/>
      <c r="AV198" s="4">
        <v>195</v>
      </c>
      <c r="AW198" s="4"/>
      <c r="AX198" s="54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8" t="s">
        <v>206</v>
      </c>
      <c r="D199" s="8" t="s">
        <v>594</v>
      </c>
      <c r="E199" s="19" t="s">
        <v>1120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49"/>
      <c r="AT199" s="4" t="s">
        <v>983</v>
      </c>
      <c r="AU199" s="4"/>
      <c r="AV199" s="4">
        <v>196</v>
      </c>
      <c r="AW199" s="4"/>
      <c r="AX199" s="54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8" t="s">
        <v>207</v>
      </c>
      <c r="D200" s="8" t="s">
        <v>595</v>
      </c>
      <c r="E200" s="19" t="s">
        <v>1154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49"/>
      <c r="AT200" s="4" t="s">
        <v>1027</v>
      </c>
      <c r="AU200" s="4"/>
      <c r="AV200" s="4">
        <v>197</v>
      </c>
      <c r="AW200" s="4"/>
      <c r="AX200" s="54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8" t="s">
        <v>208</v>
      </c>
      <c r="D201" s="8" t="s">
        <v>779</v>
      </c>
      <c r="E201" s="19" t="s">
        <v>1096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49"/>
      <c r="AT201" s="4" t="s">
        <v>984</v>
      </c>
      <c r="AU201" s="4"/>
      <c r="AV201" s="4">
        <v>198</v>
      </c>
      <c r="AW201" s="4"/>
      <c r="AX201" s="54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8" t="s">
        <v>209</v>
      </c>
      <c r="D202" s="8" t="s">
        <v>361</v>
      </c>
      <c r="E202" s="19" t="s">
        <v>1144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49"/>
      <c r="AT202" s="4" t="s">
        <v>985</v>
      </c>
      <c r="AU202" s="4"/>
      <c r="AV202" s="4">
        <v>199</v>
      </c>
      <c r="AW202" s="4"/>
      <c r="AX202" s="54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8" t="s">
        <v>210</v>
      </c>
      <c r="D203" s="8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49"/>
      <c r="AT203" s="4" t="s">
        <v>961</v>
      </c>
      <c r="AU203" s="4"/>
      <c r="AV203" s="4">
        <v>200</v>
      </c>
      <c r="AW203" s="4"/>
      <c r="AX203" s="54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1093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49"/>
      <c r="AT204" s="8"/>
      <c r="AU204" s="8"/>
      <c r="AV204" s="8">
        <v>201</v>
      </c>
      <c r="AW204" s="8"/>
      <c r="AX204" s="54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8" t="s">
        <v>211</v>
      </c>
      <c r="D205" s="8" t="s">
        <v>596</v>
      </c>
      <c r="E205" s="19" t="s">
        <v>1121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49"/>
      <c r="AT205" s="4" t="s">
        <v>916</v>
      </c>
      <c r="AU205" s="4"/>
      <c r="AV205" s="4">
        <v>202</v>
      </c>
      <c r="AW205" s="4"/>
      <c r="AX205" s="54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8" t="s">
        <v>213</v>
      </c>
      <c r="D206" s="8" t="s">
        <v>597</v>
      </c>
      <c r="E206" s="19" t="s">
        <v>1091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49"/>
      <c r="AT206" s="4"/>
      <c r="AU206" s="4"/>
      <c r="AV206" s="4">
        <v>203</v>
      </c>
      <c r="AW206" s="4"/>
      <c r="AX206" s="54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8" t="s">
        <v>214</v>
      </c>
      <c r="D207" s="8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49"/>
      <c r="AT207" s="4"/>
      <c r="AU207" s="4"/>
      <c r="AV207" s="4">
        <v>204</v>
      </c>
      <c r="AW207" s="4"/>
      <c r="AX207" s="54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8" t="s">
        <v>215</v>
      </c>
      <c r="D208" s="8" t="s">
        <v>778</v>
      </c>
      <c r="E208" s="19" t="s">
        <v>1096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49"/>
      <c r="AT208" s="4"/>
      <c r="AU208" s="4"/>
      <c r="AV208" s="4">
        <v>205</v>
      </c>
      <c r="AW208" s="4"/>
      <c r="AX208" s="54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8" t="s">
        <v>216</v>
      </c>
      <c r="D209" s="8" t="s">
        <v>599</v>
      </c>
      <c r="E209" s="19" t="s">
        <v>1094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49"/>
      <c r="AT209" s="4" t="s">
        <v>907</v>
      </c>
      <c r="AU209" s="4"/>
      <c r="AV209" s="4">
        <v>206</v>
      </c>
      <c r="AW209" s="4"/>
      <c r="AX209" s="54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8" t="s">
        <v>217</v>
      </c>
      <c r="D210" s="8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49"/>
      <c r="AT210" s="4"/>
      <c r="AU210" s="4"/>
      <c r="AV210" s="4">
        <v>207</v>
      </c>
      <c r="AW210" s="4"/>
      <c r="AX210" s="54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8" t="s">
        <v>430</v>
      </c>
      <c r="D211" s="8" t="s">
        <v>369</v>
      </c>
      <c r="E211" s="19" t="s">
        <v>1083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49"/>
      <c r="AT211" s="4" t="s">
        <v>986</v>
      </c>
      <c r="AU211" s="4"/>
      <c r="AV211" s="4">
        <v>208</v>
      </c>
      <c r="AW211" s="4"/>
      <c r="AX211" s="54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8" t="s">
        <v>219</v>
      </c>
      <c r="D212" s="8" t="s">
        <v>600</v>
      </c>
      <c r="E212" s="19" t="s">
        <v>1161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49"/>
      <c r="AT212" s="4"/>
      <c r="AU212" s="4"/>
      <c r="AV212" s="4">
        <v>209</v>
      </c>
      <c r="AW212" s="4"/>
      <c r="AX212" s="54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8" t="s">
        <v>418</v>
      </c>
      <c r="D213" s="8" t="s">
        <v>601</v>
      </c>
      <c r="E213" s="19" t="s">
        <v>1122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49"/>
      <c r="AT213" s="4" t="s">
        <v>987</v>
      </c>
      <c r="AU213" s="4"/>
      <c r="AV213" s="4">
        <v>210</v>
      </c>
      <c r="AW213" s="4"/>
      <c r="AX213" s="54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8" t="s">
        <v>1152</v>
      </c>
      <c r="D214" s="8" t="s">
        <v>602</v>
      </c>
      <c r="E214" s="19" t="s">
        <v>1094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49"/>
      <c r="AT214" s="4" t="s">
        <v>897</v>
      </c>
      <c r="AU214" s="4"/>
      <c r="AV214" s="4">
        <v>211</v>
      </c>
      <c r="AW214" s="4"/>
      <c r="AX214" s="54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8" t="s">
        <v>221</v>
      </c>
      <c r="D215" s="8" t="s">
        <v>603</v>
      </c>
      <c r="E215" s="19" t="s">
        <v>1123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49"/>
      <c r="AT215" s="4" t="s">
        <v>987</v>
      </c>
      <c r="AU215" s="4"/>
      <c r="AV215" s="4">
        <v>212</v>
      </c>
      <c r="AW215" s="4"/>
      <c r="AX215" s="54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8" t="s">
        <v>222</v>
      </c>
      <c r="D216" s="8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>
        <v>55100020</v>
      </c>
      <c r="AC216" s="18">
        <v>100</v>
      </c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49">
        <v>11000005</v>
      </c>
      <c r="AT216" s="4" t="s">
        <v>893</v>
      </c>
      <c r="AU216" s="4"/>
      <c r="AV216" s="4">
        <v>213</v>
      </c>
      <c r="AW216" s="4"/>
      <c r="AX216" s="54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8" t="s">
        <v>223</v>
      </c>
      <c r="D217" s="8" t="s">
        <v>314</v>
      </c>
      <c r="E217" s="19" t="s">
        <v>1096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49"/>
      <c r="AT217" s="4" t="s">
        <v>885</v>
      </c>
      <c r="AU217" s="4" t="s">
        <v>1037</v>
      </c>
      <c r="AV217" s="4">
        <v>214</v>
      </c>
      <c r="AW217" s="4"/>
      <c r="AX217" s="54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8" t="s">
        <v>224</v>
      </c>
      <c r="D218" s="8" t="s">
        <v>605</v>
      </c>
      <c r="E218" s="19" t="s">
        <v>1119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>
        <v>55100020</v>
      </c>
      <c r="AC218" s="18">
        <v>100</v>
      </c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49">
        <v>11000008</v>
      </c>
      <c r="AT218" s="4"/>
      <c r="AU218" s="4"/>
      <c r="AV218" s="4">
        <v>215</v>
      </c>
      <c r="AW218" s="4"/>
      <c r="AX218" s="54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8" t="s">
        <v>225</v>
      </c>
      <c r="D219" s="8" t="s">
        <v>606</v>
      </c>
      <c r="E219" s="19" t="s">
        <v>1121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49"/>
      <c r="AT219" s="4" t="s">
        <v>988</v>
      </c>
      <c r="AU219" s="4"/>
      <c r="AV219" s="4">
        <v>216</v>
      </c>
      <c r="AW219" s="4"/>
      <c r="AX219" s="54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8" t="s">
        <v>226</v>
      </c>
      <c r="D220" s="8" t="s">
        <v>365</v>
      </c>
      <c r="E220" s="19" t="s">
        <v>1082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49"/>
      <c r="AT220" s="4" t="s">
        <v>920</v>
      </c>
      <c r="AU220" s="4"/>
      <c r="AV220" s="4">
        <v>217</v>
      </c>
      <c r="AW220" s="4"/>
      <c r="AX220" s="54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8" t="s">
        <v>227</v>
      </c>
      <c r="D221" s="8" t="s">
        <v>607</v>
      </c>
      <c r="E221" s="19" t="s">
        <v>1136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49"/>
      <c r="AT221" s="4" t="s">
        <v>989</v>
      </c>
      <c r="AU221" s="4"/>
      <c r="AV221" s="4">
        <v>218</v>
      </c>
      <c r="AW221" s="4"/>
      <c r="AX221" s="54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8" t="s">
        <v>229</v>
      </c>
      <c r="D222" s="8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49"/>
      <c r="AT222" s="4"/>
      <c r="AU222" s="4"/>
      <c r="AV222" s="4">
        <v>219</v>
      </c>
      <c r="AW222" s="4"/>
      <c r="AX222" s="54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8" t="s">
        <v>230</v>
      </c>
      <c r="D223" s="8" t="s">
        <v>608</v>
      </c>
      <c r="E223" s="19" t="s">
        <v>1124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49"/>
      <c r="AT223" s="4" t="s">
        <v>990</v>
      </c>
      <c r="AU223" s="4"/>
      <c r="AV223" s="4">
        <v>220</v>
      </c>
      <c r="AW223" s="4"/>
      <c r="AX223" s="54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8" t="s">
        <v>231</v>
      </c>
      <c r="D224" s="8" t="s">
        <v>609</v>
      </c>
      <c r="E224" s="19" t="s">
        <v>1082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49"/>
      <c r="AT224" s="4" t="s">
        <v>991</v>
      </c>
      <c r="AU224" s="4"/>
      <c r="AV224" s="4">
        <v>221</v>
      </c>
      <c r="AW224" s="4"/>
      <c r="AX224" s="54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8" t="s">
        <v>232</v>
      </c>
      <c r="D225" s="8" t="s">
        <v>610</v>
      </c>
      <c r="E225" s="19" t="s">
        <v>1160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49"/>
      <c r="AT225" s="4"/>
      <c r="AU225" s="4"/>
      <c r="AV225" s="4">
        <v>222</v>
      </c>
      <c r="AW225" s="4"/>
      <c r="AX225" s="54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8" t="s">
        <v>233</v>
      </c>
      <c r="D226" s="8" t="s">
        <v>419</v>
      </c>
      <c r="E226" s="19" t="s">
        <v>1096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49"/>
      <c r="AT226" s="4"/>
      <c r="AU226" s="4"/>
      <c r="AV226" s="4">
        <v>223</v>
      </c>
      <c r="AW226" s="4"/>
      <c r="AX226" s="54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8" t="s">
        <v>234</v>
      </c>
      <c r="D227" s="8" t="s">
        <v>420</v>
      </c>
      <c r="E227" s="19" t="s">
        <v>1154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49"/>
      <c r="AT227" s="4" t="s">
        <v>992</v>
      </c>
      <c r="AU227" s="4"/>
      <c r="AV227" s="4">
        <v>224</v>
      </c>
      <c r="AW227" s="4"/>
      <c r="AX227" s="54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8" t="s">
        <v>235</v>
      </c>
      <c r="D228" s="8" t="s">
        <v>421</v>
      </c>
      <c r="E228" s="19" t="s">
        <v>1121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49"/>
      <c r="AT228" s="4" t="s">
        <v>993</v>
      </c>
      <c r="AU228" s="4" t="s">
        <v>994</v>
      </c>
      <c r="AV228" s="4">
        <v>225</v>
      </c>
      <c r="AW228" s="4"/>
      <c r="AX228" s="54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8" t="s">
        <v>237</v>
      </c>
      <c r="D229" s="8" t="s">
        <v>367</v>
      </c>
      <c r="E229" s="19" t="s">
        <v>1094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49"/>
      <c r="AT229" s="4" t="s">
        <v>917</v>
      </c>
      <c r="AU229" s="4"/>
      <c r="AV229" s="4">
        <v>226</v>
      </c>
      <c r="AW229" s="4"/>
      <c r="AX229" s="54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8" t="s">
        <v>238</v>
      </c>
      <c r="D230" s="8" t="s">
        <v>611</v>
      </c>
      <c r="E230" s="19" t="s">
        <v>1144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49"/>
      <c r="AT230" s="4"/>
      <c r="AU230" s="4"/>
      <c r="AV230" s="4">
        <v>227</v>
      </c>
      <c r="AW230" s="4"/>
      <c r="AX230" s="54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8" t="s">
        <v>239</v>
      </c>
      <c r="D231" s="8" t="s">
        <v>612</v>
      </c>
      <c r="E231" s="19" t="s">
        <v>1144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49"/>
      <c r="AT231" s="4"/>
      <c r="AU231" s="4"/>
      <c r="AV231" s="4">
        <v>228</v>
      </c>
      <c r="AW231" s="4"/>
      <c r="AX231" s="54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8" t="s">
        <v>240</v>
      </c>
      <c r="D232" s="8" t="s">
        <v>613</v>
      </c>
      <c r="E232" s="19" t="s">
        <v>1084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49"/>
      <c r="AT232" s="4"/>
      <c r="AU232" s="4"/>
      <c r="AV232" s="4">
        <v>229</v>
      </c>
      <c r="AW232" s="4"/>
      <c r="AX232" s="54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8" t="s">
        <v>241</v>
      </c>
      <c r="D233" s="8" t="s">
        <v>368</v>
      </c>
      <c r="E233" s="19" t="s">
        <v>1178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49"/>
      <c r="AT233" s="4" t="s">
        <v>995</v>
      </c>
      <c r="AU233" s="4"/>
      <c r="AV233" s="4">
        <v>230</v>
      </c>
      <c r="AW233" s="4"/>
      <c r="AX233" s="54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8" t="s">
        <v>422</v>
      </c>
      <c r="D234" s="8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49"/>
      <c r="AT234" s="4" t="s">
        <v>996</v>
      </c>
      <c r="AU234" s="4"/>
      <c r="AV234" s="4">
        <v>231</v>
      </c>
      <c r="AW234" s="4"/>
      <c r="AX234" s="54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8" t="s">
        <v>243</v>
      </c>
      <c r="D235" s="8" t="s">
        <v>615</v>
      </c>
      <c r="E235" s="19" t="s">
        <v>1101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49"/>
      <c r="AT235" s="4" t="s">
        <v>997</v>
      </c>
      <c r="AU235" s="4"/>
      <c r="AV235" s="4">
        <v>232</v>
      </c>
      <c r="AW235" s="4"/>
      <c r="AX235" s="54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8" t="s">
        <v>244</v>
      </c>
      <c r="D236" s="8" t="s">
        <v>616</v>
      </c>
      <c r="E236" s="19" t="s">
        <v>1090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49"/>
      <c r="AT236" s="4" t="s">
        <v>998</v>
      </c>
      <c r="AU236" s="4"/>
      <c r="AV236" s="4">
        <v>233</v>
      </c>
      <c r="AW236" s="4"/>
      <c r="AX236" s="54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8" t="s">
        <v>423</v>
      </c>
      <c r="D237" s="8" t="s">
        <v>617</v>
      </c>
      <c r="E237" s="19" t="s">
        <v>1082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49"/>
      <c r="AT237" s="4" t="s">
        <v>999</v>
      </c>
      <c r="AU237" s="4"/>
      <c r="AV237" s="4">
        <v>234</v>
      </c>
      <c r="AW237" s="4"/>
      <c r="AX237" s="54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8" t="s">
        <v>836</v>
      </c>
      <c r="D238" s="8" t="s">
        <v>618</v>
      </c>
      <c r="E238" s="19" t="s">
        <v>1162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49"/>
      <c r="AT238" s="4" t="s">
        <v>906</v>
      </c>
      <c r="AU238" s="4"/>
      <c r="AV238" s="4">
        <v>235</v>
      </c>
      <c r="AW238" s="4"/>
      <c r="AX238" s="54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8" t="s">
        <v>392</v>
      </c>
      <c r="D239" s="8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49"/>
      <c r="AT239" s="4" t="s">
        <v>1000</v>
      </c>
      <c r="AU239" s="4"/>
      <c r="AV239" s="4">
        <v>236</v>
      </c>
      <c r="AW239" s="4"/>
      <c r="AX239" s="54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8" t="s">
        <v>424</v>
      </c>
      <c r="D240" s="8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49"/>
      <c r="AT240" s="4" t="s">
        <v>971</v>
      </c>
      <c r="AU240" s="4"/>
      <c r="AV240" s="4">
        <v>237</v>
      </c>
      <c r="AW240" s="4"/>
      <c r="AX240" s="54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8" t="s">
        <v>426</v>
      </c>
      <c r="D241" s="8" t="s">
        <v>427</v>
      </c>
      <c r="E241" s="19" t="s">
        <v>1092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49">
        <v>11000005</v>
      </c>
      <c r="AT241" s="4" t="s">
        <v>1001</v>
      </c>
      <c r="AU241" s="4"/>
      <c r="AV241" s="4">
        <v>238</v>
      </c>
      <c r="AW241" s="4"/>
      <c r="AX241" s="54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8" t="s">
        <v>428</v>
      </c>
      <c r="D242" s="8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49"/>
      <c r="AT242" s="4" t="s">
        <v>1002</v>
      </c>
      <c r="AU242" s="4"/>
      <c r="AV242" s="4">
        <v>239</v>
      </c>
      <c r="AW242" s="4"/>
      <c r="AX242" s="54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8" t="s">
        <v>218</v>
      </c>
      <c r="D243" s="8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49"/>
      <c r="AT243" s="4"/>
      <c r="AU243" s="4"/>
      <c r="AV243" s="4">
        <v>240</v>
      </c>
      <c r="AW243" s="4"/>
      <c r="AX243" s="54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8" t="s">
        <v>431</v>
      </c>
      <c r="D244" s="8" t="s">
        <v>370</v>
      </c>
      <c r="E244" s="19" t="s">
        <v>1094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49"/>
      <c r="AT244" s="4" t="s">
        <v>1003</v>
      </c>
      <c r="AU244" s="4"/>
      <c r="AV244" s="4">
        <v>241</v>
      </c>
      <c r="AW244" s="4"/>
      <c r="AX244" s="54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8" t="s">
        <v>245</v>
      </c>
      <c r="D245" s="8" t="s">
        <v>371</v>
      </c>
      <c r="E245" s="19" t="s">
        <v>1094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49"/>
      <c r="AT245" s="4" t="s">
        <v>1003</v>
      </c>
      <c r="AU245" s="4"/>
      <c r="AV245" s="4">
        <v>242</v>
      </c>
      <c r="AW245" s="4"/>
      <c r="AX245" s="54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8" t="s">
        <v>246</v>
      </c>
      <c r="D246" s="8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49"/>
      <c r="AT246" s="4" t="s">
        <v>944</v>
      </c>
      <c r="AU246" s="4" t="s">
        <v>945</v>
      </c>
      <c r="AV246" s="4">
        <v>243</v>
      </c>
      <c r="AW246" s="4"/>
      <c r="AX246" s="54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8" t="s">
        <v>432</v>
      </c>
      <c r="D247" s="8" t="s">
        <v>433</v>
      </c>
      <c r="E247" s="19" t="s">
        <v>1094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49"/>
      <c r="AT247" s="4" t="s">
        <v>1004</v>
      </c>
      <c r="AU247" s="4"/>
      <c r="AV247" s="4">
        <v>244</v>
      </c>
      <c r="AW247" s="4"/>
      <c r="AX247" s="54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8" t="s">
        <v>434</v>
      </c>
      <c r="D248" s="8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49"/>
      <c r="AT248" s="4" t="s">
        <v>1005</v>
      </c>
      <c r="AU248" s="4"/>
      <c r="AV248" s="4">
        <v>245</v>
      </c>
      <c r="AW248" s="4"/>
      <c r="AX248" s="54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8" t="s">
        <v>247</v>
      </c>
      <c r="D249" s="8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49"/>
      <c r="AT249" s="4" t="s">
        <v>891</v>
      </c>
      <c r="AU249" s="4"/>
      <c r="AV249" s="4">
        <v>246</v>
      </c>
      <c r="AW249" s="4"/>
      <c r="AX249" s="54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8" t="s">
        <v>248</v>
      </c>
      <c r="D250" s="8" t="s">
        <v>437</v>
      </c>
      <c r="E250" s="19" t="s">
        <v>1094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49"/>
      <c r="AT250" s="4" t="s">
        <v>1006</v>
      </c>
      <c r="AU250" s="4"/>
      <c r="AV250" s="4">
        <v>247</v>
      </c>
      <c r="AW250" s="4"/>
      <c r="AX250" s="54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8" t="s">
        <v>249</v>
      </c>
      <c r="D251" s="8" t="s">
        <v>438</v>
      </c>
      <c r="E251" s="19" t="s">
        <v>1154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49"/>
      <c r="AT251" s="4" t="s">
        <v>886</v>
      </c>
      <c r="AU251" s="4"/>
      <c r="AV251" s="4">
        <v>248</v>
      </c>
      <c r="AW251" s="4"/>
      <c r="AX251" s="54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8" t="s">
        <v>250</v>
      </c>
      <c r="D252" s="8" t="s">
        <v>621</v>
      </c>
      <c r="E252" s="19" t="s">
        <v>1163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49"/>
      <c r="AT252" s="4" t="s">
        <v>1036</v>
      </c>
      <c r="AU252" s="4"/>
      <c r="AV252" s="4">
        <v>249</v>
      </c>
      <c r="AW252" s="4"/>
      <c r="AX252" s="54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8" t="s">
        <v>393</v>
      </c>
      <c r="D253" s="8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49"/>
      <c r="AT253" s="4"/>
      <c r="AU253" s="4"/>
      <c r="AV253" s="4">
        <v>250</v>
      </c>
      <c r="AW253" s="4"/>
      <c r="AX253" s="54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8" t="s">
        <v>251</v>
      </c>
      <c r="D254" s="8" t="s">
        <v>372</v>
      </c>
      <c r="E254" s="19" t="s">
        <v>1085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879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49"/>
      <c r="AT254" s="4" t="s">
        <v>1007</v>
      </c>
      <c r="AU254" s="4"/>
      <c r="AV254" s="4">
        <v>251</v>
      </c>
      <c r="AW254" s="4"/>
      <c r="AX254" s="54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8" t="s">
        <v>252</v>
      </c>
      <c r="D255" s="8" t="s">
        <v>373</v>
      </c>
      <c r="E255" s="19" t="s">
        <v>1121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49"/>
      <c r="AT255" s="4" t="s">
        <v>1008</v>
      </c>
      <c r="AU255" s="4"/>
      <c r="AV255" s="4">
        <v>252</v>
      </c>
      <c r="AW255" s="4"/>
      <c r="AX255" s="54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8" t="s">
        <v>253</v>
      </c>
      <c r="D256" s="8" t="s">
        <v>374</v>
      </c>
      <c r="E256" s="19" t="s">
        <v>1094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49"/>
      <c r="AT256" s="4" t="s">
        <v>996</v>
      </c>
      <c r="AU256" s="4"/>
      <c r="AV256" s="4">
        <v>253</v>
      </c>
      <c r="AW256" s="4"/>
      <c r="AX256" s="54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8" t="s">
        <v>254</v>
      </c>
      <c r="D257" s="8" t="s">
        <v>622</v>
      </c>
      <c r="E257" s="19" t="s">
        <v>1136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49"/>
      <c r="AT257" s="4" t="s">
        <v>1009</v>
      </c>
      <c r="AU257" s="4"/>
      <c r="AV257" s="4">
        <v>254</v>
      </c>
      <c r="AW257" s="4"/>
      <c r="AX257" s="54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8" t="s">
        <v>255</v>
      </c>
      <c r="D258" s="8" t="s">
        <v>801</v>
      </c>
      <c r="E258" s="19" t="s">
        <v>1164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49"/>
      <c r="AT258" s="4"/>
      <c r="AU258" s="4"/>
      <c r="AV258" s="4">
        <v>255</v>
      </c>
      <c r="AW258" s="4"/>
      <c r="AX258" s="54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8" t="s">
        <v>394</v>
      </c>
      <c r="D259" s="8" t="s">
        <v>623</v>
      </c>
      <c r="E259" s="19" t="s">
        <v>1109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49"/>
      <c r="AT259" s="4" t="s">
        <v>1010</v>
      </c>
      <c r="AU259" s="4"/>
      <c r="AV259" s="4">
        <v>256</v>
      </c>
      <c r="AW259" s="4"/>
      <c r="AX259" s="54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8" t="s">
        <v>256</v>
      </c>
      <c r="D260" s="8" t="s">
        <v>375</v>
      </c>
      <c r="E260" s="19" t="s">
        <v>1125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49"/>
      <c r="AT260" s="4"/>
      <c r="AU260" s="4"/>
      <c r="AV260" s="4">
        <v>257</v>
      </c>
      <c r="AW260" s="4"/>
      <c r="AX260" s="54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8" t="s">
        <v>257</v>
      </c>
      <c r="D261" s="8" t="s">
        <v>376</v>
      </c>
      <c r="E261" s="19" t="s">
        <v>1119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49"/>
      <c r="AT261" s="4"/>
      <c r="AU261" s="4"/>
      <c r="AV261" s="4">
        <v>258</v>
      </c>
      <c r="AW261" s="4"/>
      <c r="AX261" s="54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8" t="s">
        <v>258</v>
      </c>
      <c r="D262" s="8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49"/>
      <c r="AT262" s="4" t="s">
        <v>1011</v>
      </c>
      <c r="AU262" s="4"/>
      <c r="AV262" s="4">
        <v>259</v>
      </c>
      <c r="AW262" s="4"/>
      <c r="AX262" s="54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8" t="s">
        <v>259</v>
      </c>
      <c r="D263" s="8" t="s">
        <v>378</v>
      </c>
      <c r="E263" s="19" t="s">
        <v>1087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49"/>
      <c r="AT263" s="4" t="s">
        <v>1012</v>
      </c>
      <c r="AU263" s="4"/>
      <c r="AV263" s="4">
        <v>260</v>
      </c>
      <c r="AW263" s="4"/>
      <c r="AX263" s="54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8" t="s">
        <v>440</v>
      </c>
      <c r="D264" s="8" t="s">
        <v>379</v>
      </c>
      <c r="E264" s="19" t="s">
        <v>1088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49"/>
      <c r="AT264" s="4" t="s">
        <v>1013</v>
      </c>
      <c r="AU264" s="4"/>
      <c r="AV264" s="4">
        <v>261</v>
      </c>
      <c r="AW264" s="4"/>
      <c r="AX264" s="54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8" t="s">
        <v>260</v>
      </c>
      <c r="D265" s="8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49"/>
      <c r="AT265" s="4" t="s">
        <v>1044</v>
      </c>
      <c r="AU265" s="4"/>
      <c r="AV265" s="4">
        <v>262</v>
      </c>
      <c r="AW265" s="4"/>
      <c r="AX265" s="54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8" t="s">
        <v>442</v>
      </c>
      <c r="D266" s="8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1068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49"/>
      <c r="AT266" s="4" t="s">
        <v>918</v>
      </c>
      <c r="AU266" s="4"/>
      <c r="AV266" s="4">
        <v>263</v>
      </c>
      <c r="AW266" s="4"/>
      <c r="AX266" s="54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8" t="s">
        <v>444</v>
      </c>
      <c r="D267" s="8" t="s">
        <v>380</v>
      </c>
      <c r="E267" s="19" t="s">
        <v>1121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1175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49"/>
      <c r="AT267" s="4" t="s">
        <v>994</v>
      </c>
      <c r="AU267" s="4"/>
      <c r="AV267" s="4">
        <v>264</v>
      </c>
      <c r="AW267" s="4"/>
      <c r="AX267" s="54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8" t="s">
        <v>261</v>
      </c>
      <c r="D268" s="8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49"/>
      <c r="AT268" s="4" t="s">
        <v>1014</v>
      </c>
      <c r="AU268" s="4"/>
      <c r="AV268" s="4">
        <v>265</v>
      </c>
      <c r="AW268" s="4"/>
      <c r="AX268" s="54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8" t="s">
        <v>445</v>
      </c>
      <c r="D269" s="8" t="s">
        <v>446</v>
      </c>
      <c r="E269" s="19" t="s">
        <v>1126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49"/>
      <c r="AT269" s="4" t="s">
        <v>953</v>
      </c>
      <c r="AU269" s="4"/>
      <c r="AV269" s="4">
        <v>266</v>
      </c>
      <c r="AW269" s="4"/>
      <c r="AX269" s="54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8" t="s">
        <v>262</v>
      </c>
      <c r="D270" s="8" t="s">
        <v>447</v>
      </c>
      <c r="E270" s="19" t="s">
        <v>1173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49"/>
      <c r="AT270" s="4" t="s">
        <v>953</v>
      </c>
      <c r="AU270" s="4"/>
      <c r="AV270" s="4">
        <v>267</v>
      </c>
      <c r="AW270" s="4"/>
      <c r="AX270" s="54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8" t="s">
        <v>395</v>
      </c>
      <c r="D271" s="8" t="s">
        <v>382</v>
      </c>
      <c r="E271" s="19" t="s">
        <v>1147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49"/>
      <c r="AT271" s="4" t="s">
        <v>1015</v>
      </c>
      <c r="AU271" s="4"/>
      <c r="AV271" s="4">
        <v>268</v>
      </c>
      <c r="AW271" s="4"/>
      <c r="AX271" s="54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8" t="s">
        <v>263</v>
      </c>
      <c r="D272" s="8" t="s">
        <v>624</v>
      </c>
      <c r="E272" s="19" t="s">
        <v>1092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49"/>
      <c r="AT272" s="4" t="s">
        <v>1016</v>
      </c>
      <c r="AU272" s="4"/>
      <c r="AV272" s="4">
        <v>269</v>
      </c>
      <c r="AW272" s="4"/>
      <c r="AX272" s="54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8" t="s">
        <v>264</v>
      </c>
      <c r="D273" s="8" t="s">
        <v>383</v>
      </c>
      <c r="E273" s="19" t="s">
        <v>1109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49"/>
      <c r="AT273" s="4" t="s">
        <v>1017</v>
      </c>
      <c r="AU273" s="4"/>
      <c r="AV273" s="4">
        <v>270</v>
      </c>
      <c r="AW273" s="4"/>
      <c r="AX273" s="54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8" t="s">
        <v>265</v>
      </c>
      <c r="D274" s="8" t="s">
        <v>384</v>
      </c>
      <c r="E274" s="19" t="s">
        <v>1142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49"/>
      <c r="AT274" s="4" t="s">
        <v>1045</v>
      </c>
      <c r="AU274" s="4"/>
      <c r="AV274" s="4">
        <v>271</v>
      </c>
      <c r="AW274" s="4"/>
      <c r="AX274" s="54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8" t="s">
        <v>266</v>
      </c>
      <c r="D275" s="8" t="s">
        <v>448</v>
      </c>
      <c r="E275" s="19" t="s">
        <v>1083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49"/>
      <c r="AT275" s="4" t="s">
        <v>891</v>
      </c>
      <c r="AU275" s="4"/>
      <c r="AV275" s="4">
        <v>272</v>
      </c>
      <c r="AW275" s="4"/>
      <c r="AX275" s="54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8" t="s">
        <v>449</v>
      </c>
      <c r="D276" s="8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49"/>
      <c r="AT276" s="4" t="s">
        <v>971</v>
      </c>
      <c r="AU276" s="4" t="s">
        <v>994</v>
      </c>
      <c r="AV276" s="4">
        <v>273</v>
      </c>
      <c r="AW276" s="4"/>
      <c r="AX276" s="54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8" t="s">
        <v>451</v>
      </c>
      <c r="D277" s="8" t="s">
        <v>452</v>
      </c>
      <c r="E277" s="19" t="s">
        <v>1174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49"/>
      <c r="AT277" s="4"/>
      <c r="AU277" s="4"/>
      <c r="AV277" s="4">
        <v>274</v>
      </c>
      <c r="AW277" s="4"/>
      <c r="AX277" s="54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8" t="s">
        <v>453</v>
      </c>
      <c r="D278" s="8" t="s">
        <v>454</v>
      </c>
      <c r="E278" s="19" t="s">
        <v>1106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49"/>
      <c r="AT278" s="4"/>
      <c r="AU278" s="4"/>
      <c r="AV278" s="4">
        <v>275</v>
      </c>
      <c r="AW278" s="4"/>
      <c r="AX278" s="54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8" t="s">
        <v>268</v>
      </c>
      <c r="D279" s="8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49"/>
      <c r="AT279" s="4" t="s">
        <v>1044</v>
      </c>
      <c r="AU279" s="4"/>
      <c r="AV279" s="4">
        <v>276</v>
      </c>
      <c r="AW279" s="4"/>
      <c r="AX279" s="54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8" t="s">
        <v>269</v>
      </c>
      <c r="D280" s="8" t="s">
        <v>456</v>
      </c>
      <c r="E280" s="19" t="s">
        <v>1176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49"/>
      <c r="AT280" s="4"/>
      <c r="AU280" s="4"/>
      <c r="AV280" s="4">
        <v>277</v>
      </c>
      <c r="AW280" s="4"/>
      <c r="AX280" s="54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8" t="s">
        <v>270</v>
      </c>
      <c r="D281" s="8" t="s">
        <v>385</v>
      </c>
      <c r="E281" s="19" t="s">
        <v>1114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49"/>
      <c r="AT281" s="4" t="s">
        <v>1018</v>
      </c>
      <c r="AU281" s="4"/>
      <c r="AV281" s="4">
        <v>278</v>
      </c>
      <c r="AW281" s="4"/>
      <c r="AX281" s="54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8" t="s">
        <v>271</v>
      </c>
      <c r="D282" s="8" t="s">
        <v>386</v>
      </c>
      <c r="E282" s="19" t="s">
        <v>1114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49"/>
      <c r="AT282" s="4" t="s">
        <v>1018</v>
      </c>
      <c r="AU282" s="4"/>
      <c r="AV282" s="4">
        <v>279</v>
      </c>
      <c r="AW282" s="4"/>
      <c r="AX282" s="54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8" t="s">
        <v>272</v>
      </c>
      <c r="D283" s="8" t="s">
        <v>387</v>
      </c>
      <c r="E283" s="19" t="s">
        <v>1114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49"/>
      <c r="AT283" s="4" t="s">
        <v>1018</v>
      </c>
      <c r="AU283" s="4"/>
      <c r="AV283" s="4">
        <v>280</v>
      </c>
      <c r="AW283" s="4"/>
      <c r="AX283" s="54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8" t="s">
        <v>273</v>
      </c>
      <c r="D284" s="8" t="s">
        <v>625</v>
      </c>
      <c r="E284" s="19" t="s">
        <v>1165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49"/>
      <c r="AT284" s="4" t="s">
        <v>1019</v>
      </c>
      <c r="AU284" s="4"/>
      <c r="AV284" s="4">
        <v>281</v>
      </c>
      <c r="AW284" s="4"/>
      <c r="AX284" s="54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8" t="s">
        <v>274</v>
      </c>
      <c r="D285" s="8" t="s">
        <v>628</v>
      </c>
      <c r="E285" s="19" t="s">
        <v>1082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49">
        <v>11000007</v>
      </c>
      <c r="AT285" s="4" t="s">
        <v>1020</v>
      </c>
      <c r="AU285" s="4"/>
      <c r="AV285" s="4">
        <v>282</v>
      </c>
      <c r="AW285" s="4"/>
      <c r="AX285" s="54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8" t="s">
        <v>275</v>
      </c>
      <c r="D286" s="8" t="s">
        <v>629</v>
      </c>
      <c r="E286" s="19" t="s">
        <v>1087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49"/>
      <c r="AT286" s="4"/>
      <c r="AU286" s="4"/>
      <c r="AV286" s="4">
        <v>283</v>
      </c>
      <c r="AW286" s="4"/>
      <c r="AX286" s="54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8" t="s">
        <v>457</v>
      </c>
      <c r="D287" s="8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49"/>
      <c r="AT287" s="4" t="s">
        <v>967</v>
      </c>
      <c r="AU287" s="4"/>
      <c r="AV287" s="4">
        <v>284</v>
      </c>
      <c r="AW287" s="4"/>
      <c r="AX287" s="54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1142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49"/>
      <c r="AT288" s="8" t="s">
        <v>943</v>
      </c>
      <c r="AU288" s="8"/>
      <c r="AV288" s="8">
        <v>285</v>
      </c>
      <c r="AW288" s="8"/>
      <c r="AX288" s="54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8" t="s">
        <v>800</v>
      </c>
      <c r="D289" s="59" t="s">
        <v>799</v>
      </c>
      <c r="E289" s="19" t="s">
        <v>1094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49"/>
      <c r="AT289" s="8" t="s">
        <v>1021</v>
      </c>
      <c r="AU289" s="4"/>
      <c r="AV289" s="4">
        <v>286</v>
      </c>
      <c r="AW289" s="4"/>
      <c r="AX289" s="54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1127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49"/>
      <c r="AT290" s="8" t="s">
        <v>1022</v>
      </c>
      <c r="AU290" s="8"/>
      <c r="AV290" s="8">
        <v>287</v>
      </c>
      <c r="AW290" s="8"/>
      <c r="AX290" s="54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8" t="s">
        <v>459</v>
      </c>
      <c r="D291" s="8" t="s">
        <v>460</v>
      </c>
      <c r="E291" s="19" t="s">
        <v>1128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49"/>
      <c r="AT291" s="4" t="s">
        <v>1023</v>
      </c>
      <c r="AU291" s="4"/>
      <c r="AV291" s="4">
        <v>288</v>
      </c>
      <c r="AW291" s="4"/>
      <c r="AX291" s="54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8" t="s">
        <v>796</v>
      </c>
      <c r="D292" s="8" t="s">
        <v>794</v>
      </c>
      <c r="E292" s="19" t="s">
        <v>1093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49"/>
      <c r="AT292" s="4" t="s">
        <v>985</v>
      </c>
      <c r="AU292" s="4"/>
      <c r="AV292" s="4">
        <v>289</v>
      </c>
      <c r="AW292" s="4"/>
      <c r="AX292" s="54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8" t="s">
        <v>797</v>
      </c>
      <c r="D293" s="8" t="s">
        <v>795</v>
      </c>
      <c r="E293" s="19" t="s">
        <v>1093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49"/>
      <c r="AT293" s="4" t="s">
        <v>1034</v>
      </c>
      <c r="AU293" s="4"/>
      <c r="AV293" s="4">
        <v>290</v>
      </c>
      <c r="AW293" s="4"/>
      <c r="AX293" s="54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8" t="s">
        <v>281</v>
      </c>
      <c r="D294" s="8" t="s">
        <v>627</v>
      </c>
      <c r="E294" s="19" t="s">
        <v>1148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879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49">
        <v>11000007</v>
      </c>
      <c r="AT294" s="8" t="s">
        <v>891</v>
      </c>
      <c r="AU294" s="4"/>
      <c r="AV294" s="4">
        <v>291</v>
      </c>
      <c r="AW294" s="4"/>
      <c r="AX294" s="54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8" t="s">
        <v>276</v>
      </c>
      <c r="D295" s="8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49"/>
      <c r="AT295" s="4"/>
      <c r="AU295" s="4"/>
      <c r="AV295" s="4">
        <v>292</v>
      </c>
      <c r="AW295" s="4"/>
      <c r="AX295" s="54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49"/>
      <c r="AT296" s="8" t="s">
        <v>1024</v>
      </c>
      <c r="AU296" s="8"/>
      <c r="AV296" s="8">
        <v>293</v>
      </c>
      <c r="AW296" s="8"/>
      <c r="AX296" s="54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8" t="s">
        <v>277</v>
      </c>
      <c r="D297" s="8" t="s">
        <v>388</v>
      </c>
      <c r="E297" s="19" t="s">
        <v>1129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49"/>
      <c r="AT297" s="4" t="s">
        <v>1025</v>
      </c>
      <c r="AU297" s="4"/>
      <c r="AV297" s="4">
        <v>294</v>
      </c>
      <c r="AW297" s="4"/>
      <c r="AX297" s="54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8" t="s">
        <v>278</v>
      </c>
      <c r="D298" s="8" t="s">
        <v>389</v>
      </c>
      <c r="E298" s="19" t="s">
        <v>1114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>
        <v>55100020</v>
      </c>
      <c r="AC298" s="18">
        <v>100</v>
      </c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49"/>
      <c r="AT298" s="4"/>
      <c r="AU298" s="4"/>
      <c r="AV298" s="4">
        <v>295</v>
      </c>
      <c r="AW298" s="4"/>
      <c r="AX298" s="54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8" t="s">
        <v>279</v>
      </c>
      <c r="D299" s="8" t="s">
        <v>390</v>
      </c>
      <c r="E299" s="8" t="s">
        <v>1157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49"/>
      <c r="AT299" s="4"/>
      <c r="AU299" s="4"/>
      <c r="AV299" s="4">
        <v>296</v>
      </c>
      <c r="AW299" s="4"/>
      <c r="AX299" s="54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8" t="s">
        <v>280</v>
      </c>
      <c r="D300" s="8" t="s">
        <v>391</v>
      </c>
      <c r="E300" s="8" t="s">
        <v>1157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49"/>
      <c r="AT300" s="4"/>
      <c r="AU300" s="4"/>
      <c r="AV300" s="4">
        <v>297</v>
      </c>
      <c r="AW300" s="4"/>
      <c r="AX300" s="54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8" t="s">
        <v>461</v>
      </c>
      <c r="D301" s="8" t="s">
        <v>630</v>
      </c>
      <c r="E301" s="8" t="s">
        <v>1146</v>
      </c>
      <c r="F301" s="4">
        <v>5</v>
      </c>
      <c r="G301" s="4">
        <v>14</v>
      </c>
      <c r="H301" s="4">
        <v>2</v>
      </c>
      <c r="I301" s="4">
        <f t="shared" si="16"/>
        <v>3</v>
      </c>
      <c r="J301" s="4">
        <v>5</v>
      </c>
      <c r="K301" s="4">
        <v>5</v>
      </c>
      <c r="L301" s="4">
        <v>23</v>
      </c>
      <c r="M301">
        <v>-45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5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49">
        <v>11000002</v>
      </c>
      <c r="AT301" s="4" t="s">
        <v>1026</v>
      </c>
      <c r="AU301" s="4"/>
      <c r="AV301" s="4">
        <v>298</v>
      </c>
      <c r="AW301" s="4"/>
      <c r="AX301" s="54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8" t="s">
        <v>814</v>
      </c>
      <c r="D302" s="8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49">
        <v>11000008</v>
      </c>
      <c r="AT302" s="4" t="s">
        <v>909</v>
      </c>
      <c r="AU302" s="4"/>
      <c r="AV302" s="4">
        <v>299</v>
      </c>
      <c r="AW302" s="4"/>
      <c r="AX302" s="54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8" t="s">
        <v>816</v>
      </c>
      <c r="D303" s="8" t="s">
        <v>817</v>
      </c>
      <c r="E303" s="8" t="s">
        <v>1093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49"/>
      <c r="AT303" s="58" t="s">
        <v>927</v>
      </c>
      <c r="AU303" s="4"/>
      <c r="AV303" s="4">
        <v>300</v>
      </c>
      <c r="AW303" s="4"/>
      <c r="AX303" s="54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9" t="s">
        <v>843</v>
      </c>
      <c r="D304" s="8" t="s">
        <v>842</v>
      </c>
      <c r="E304" s="8" t="s">
        <v>1139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49"/>
      <c r="AT304" s="4"/>
      <c r="AU304" s="4"/>
      <c r="AV304" s="4">
        <v>301</v>
      </c>
      <c r="AW304" s="4"/>
      <c r="AX304" s="54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9" t="s">
        <v>844</v>
      </c>
      <c r="D305" s="8" t="s">
        <v>846</v>
      </c>
      <c r="E305" s="8" t="s">
        <v>1088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49">
        <v>11000001</v>
      </c>
      <c r="AT305" s="4" t="s">
        <v>898</v>
      </c>
      <c r="AU305" s="4"/>
      <c r="AV305" s="4">
        <v>302</v>
      </c>
      <c r="AW305" s="4"/>
      <c r="AX305" s="54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1163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0">
        <v>11000004</v>
      </c>
      <c r="AT306" s="8" t="s">
        <v>888</v>
      </c>
      <c r="AU306" s="54" t="s">
        <v>1036</v>
      </c>
      <c r="AV306" s="8">
        <v>303</v>
      </c>
      <c r="AW306" s="8"/>
      <c r="AX306" s="54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1166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0">
        <v>11000003</v>
      </c>
      <c r="AT307" s="8"/>
      <c r="AU307" s="8"/>
      <c r="AV307" s="8">
        <v>304</v>
      </c>
      <c r="AW307" s="8"/>
      <c r="AX307" s="54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0">
        <v>11000003</v>
      </c>
      <c r="AT308" s="8" t="s">
        <v>917</v>
      </c>
      <c r="AU308" s="8" t="s">
        <v>899</v>
      </c>
      <c r="AV308" s="8">
        <v>305</v>
      </c>
      <c r="AW308" s="8"/>
      <c r="AX308" s="54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1167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0">
        <v>11000003</v>
      </c>
      <c r="AT309" s="56" t="s">
        <v>1043</v>
      </c>
      <c r="AU309" s="8"/>
      <c r="AV309" s="8">
        <v>306</v>
      </c>
      <c r="AW309" s="8"/>
      <c r="AX309" s="54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1168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0">
        <v>11000001</v>
      </c>
      <c r="AT310" s="57" t="s">
        <v>891</v>
      </c>
      <c r="AU310" s="8"/>
      <c r="AV310" s="8">
        <v>307</v>
      </c>
      <c r="AW310" s="8"/>
      <c r="AX310" s="54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1088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0">
        <v>11000001</v>
      </c>
      <c r="AT311" s="8"/>
      <c r="AU311" s="8"/>
      <c r="AV311" s="8">
        <v>308</v>
      </c>
      <c r="AW311" s="8"/>
      <c r="AX311" s="54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1130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0">
        <v>11000002</v>
      </c>
      <c r="AT312" s="8"/>
      <c r="AU312" s="8"/>
      <c r="AV312" s="8">
        <v>309</v>
      </c>
      <c r="AW312" s="8"/>
      <c r="AX312" s="54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1149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0">
        <v>11000002</v>
      </c>
      <c r="AT313" s="8" t="s">
        <v>893</v>
      </c>
      <c r="AU313" s="8"/>
      <c r="AV313" s="8">
        <v>310</v>
      </c>
      <c r="AW313" s="8"/>
      <c r="AX313" s="54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3</v>
      </c>
      <c r="G314" s="8">
        <v>11</v>
      </c>
      <c r="H314" s="8">
        <v>0</v>
      </c>
      <c r="I314" s="21">
        <f t="shared" si="16"/>
        <v>3</v>
      </c>
      <c r="J314" s="8">
        <v>3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0">
        <v>11000004</v>
      </c>
      <c r="AT314" s="8" t="s">
        <v>1010</v>
      </c>
      <c r="AU314" s="8"/>
      <c r="AV314" s="8">
        <v>311</v>
      </c>
      <c r="AW314" s="8"/>
      <c r="AX314" s="54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873</v>
      </c>
      <c r="D315" s="8" t="s">
        <v>874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0">
        <v>11000004</v>
      </c>
      <c r="AT315" s="8" t="s">
        <v>899</v>
      </c>
      <c r="AU315" s="8"/>
      <c r="AV315" s="8">
        <v>312</v>
      </c>
      <c r="AW315" s="8"/>
      <c r="AX315" s="54" t="s">
        <v>825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875</v>
      </c>
      <c r="D316" s="8" t="s">
        <v>876</v>
      </c>
      <c r="E316" s="8" t="s">
        <v>1131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0">
        <v>11000005</v>
      </c>
      <c r="AT316" s="8" t="s">
        <v>909</v>
      </c>
      <c r="AU316" s="8" t="s">
        <v>906</v>
      </c>
      <c r="AV316" s="8">
        <v>313</v>
      </c>
      <c r="AW316" s="8"/>
      <c r="AX316" s="54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877</v>
      </c>
      <c r="D317" s="8" t="s">
        <v>878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0"/>
      <c r="AT317" s="8" t="s">
        <v>903</v>
      </c>
      <c r="AU317" s="8"/>
      <c r="AV317" s="8">
        <v>314</v>
      </c>
      <c r="AW317" s="8"/>
      <c r="AX317" s="54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881</v>
      </c>
      <c r="D318" s="8" t="s">
        <v>882</v>
      </c>
      <c r="E318" s="8" t="s">
        <v>1083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883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0">
        <v>11000010</v>
      </c>
      <c r="AT318" s="8" t="s">
        <v>1019</v>
      </c>
      <c r="AU318" s="8"/>
      <c r="AV318" s="8">
        <v>315</v>
      </c>
      <c r="AW318" s="8"/>
      <c r="AX318" s="54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8" t="s">
        <v>1050</v>
      </c>
      <c r="D319" s="8" t="s">
        <v>1051</v>
      </c>
      <c r="E319" s="19" t="s">
        <v>1136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0"/>
      <c r="AT319" s="8"/>
      <c r="AU319" s="8"/>
      <c r="AV319" s="8">
        <v>316</v>
      </c>
      <c r="AW319" s="8"/>
      <c r="AX319" s="54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8" t="s">
        <v>1053</v>
      </c>
      <c r="D320" s="8" t="s">
        <v>1052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0"/>
      <c r="AT320" s="8"/>
      <c r="AU320" s="8"/>
      <c r="AV320" s="8">
        <v>317</v>
      </c>
      <c r="AW320" s="8"/>
      <c r="AX320" s="54" t="s">
        <v>839</v>
      </c>
      <c r="AY320" s="21">
        <v>0</v>
      </c>
      <c r="AZ320" s="18">
        <v>0</v>
      </c>
      <c r="BA320" s="8">
        <v>0</v>
      </c>
    </row>
    <row r="321" spans="1:53" x14ac:dyDescent="0.15">
      <c r="A321">
        <v>51000318</v>
      </c>
      <c r="C321" s="8" t="s">
        <v>1059</v>
      </c>
      <c r="D321" s="8" t="s">
        <v>1058</v>
      </c>
      <c r="E321" s="19" t="s">
        <v>1132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0"/>
      <c r="AT321" s="8"/>
      <c r="AU321" s="8"/>
      <c r="AV321" s="8">
        <v>318</v>
      </c>
      <c r="AW321" s="8"/>
      <c r="AX321" s="54" t="s">
        <v>826</v>
      </c>
      <c r="AY321" s="21">
        <v>0</v>
      </c>
      <c r="AZ321" s="18">
        <v>0</v>
      </c>
      <c r="BA321" s="8">
        <v>0</v>
      </c>
    </row>
    <row r="322" spans="1:53" x14ac:dyDescent="0.15">
      <c r="A322">
        <v>51000319</v>
      </c>
      <c r="C322" s="8" t="s">
        <v>1060</v>
      </c>
      <c r="D322" s="8" t="s">
        <v>1061</v>
      </c>
      <c r="E322" s="60" t="s">
        <v>1132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0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0</v>
      </c>
    </row>
    <row r="323" spans="1:53" x14ac:dyDescent="0.15">
      <c r="A323">
        <v>51000320</v>
      </c>
      <c r="C323" s="8" t="s">
        <v>1062</v>
      </c>
      <c r="D323" s="8" t="s">
        <v>1063</v>
      </c>
      <c r="E323" s="60" t="s">
        <v>1132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0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1064</v>
      </c>
      <c r="D324" s="8" t="s">
        <v>1065</v>
      </c>
      <c r="E324" s="60" t="s">
        <v>1132</v>
      </c>
      <c r="F324" s="8">
        <v>1</v>
      </c>
      <c r="G324" s="8">
        <v>12</v>
      </c>
      <c r="H324" s="8">
        <v>1</v>
      </c>
      <c r="I324" s="21">
        <f t="shared" ref="I324:I332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2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2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2" si="23">CONCATENATE(AJ324,";",AK324,";",AL324,";",AM324,";",AN324,";",AO324,";",AP324)</f>
        <v>0;0.3;0;0;0;0;0</v>
      </c>
      <c r="AR324" s="48" t="s">
        <v>761</v>
      </c>
      <c r="AS324" s="50"/>
      <c r="AT324" s="8" t="s">
        <v>892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1066</v>
      </c>
      <c r="D325" s="8" t="s">
        <v>1067</v>
      </c>
      <c r="E325" s="8" t="s">
        <v>1121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1069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0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1071</v>
      </c>
      <c r="D326" s="8" t="s">
        <v>1072</v>
      </c>
      <c r="E326" s="60" t="s">
        <v>1090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>
        <v>55100020</v>
      </c>
      <c r="AC326" s="18">
        <v>100</v>
      </c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0"/>
      <c r="AT326" s="8" t="s">
        <v>906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1073</v>
      </c>
      <c r="D327" s="8" t="s">
        <v>1074</v>
      </c>
      <c r="E327" s="8" t="s">
        <v>1128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0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1075</v>
      </c>
      <c r="D328" s="8" t="s">
        <v>1076</v>
      </c>
      <c r="E328" s="60" t="s">
        <v>1086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0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1077</v>
      </c>
      <c r="D329" s="8" t="s">
        <v>1078</v>
      </c>
      <c r="E329" s="60" t="s">
        <v>1150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0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1079</v>
      </c>
      <c r="D330" s="8" t="s">
        <v>1080</v>
      </c>
      <c r="E330" s="60" t="s">
        <v>1136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0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1134</v>
      </c>
      <c r="D331" s="8" t="s">
        <v>1135</v>
      </c>
      <c r="E331" s="60" t="s">
        <v>1169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0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  <row r="332" spans="1:53" x14ac:dyDescent="0.15">
      <c r="A332">
        <v>51000329</v>
      </c>
      <c r="C332" s="8" t="s">
        <v>1183</v>
      </c>
      <c r="D332" s="8" t="s">
        <v>1184</v>
      </c>
      <c r="E332" s="8" t="s">
        <v>1139</v>
      </c>
      <c r="F332" s="8">
        <v>3</v>
      </c>
      <c r="G332" s="8">
        <v>8</v>
      </c>
      <c r="H332" s="8">
        <v>0</v>
      </c>
      <c r="I332" s="21">
        <f t="shared" si="20"/>
        <v>2</v>
      </c>
      <c r="J332" s="8">
        <v>3</v>
      </c>
      <c r="K332" s="8">
        <v>0</v>
      </c>
      <c r="L332" s="8">
        <v>0</v>
      </c>
      <c r="M332">
        <v>-17</v>
      </c>
      <c r="N332" s="8">
        <v>0</v>
      </c>
      <c r="O332" s="8">
        <v>0</v>
      </c>
      <c r="P332" s="8">
        <v>0</v>
      </c>
      <c r="Q332" s="8">
        <v>0</v>
      </c>
      <c r="R332" s="8">
        <v>1</v>
      </c>
      <c r="S332" s="8">
        <v>0</v>
      </c>
      <c r="T332" s="8">
        <v>0</v>
      </c>
      <c r="U332" s="12">
        <f t="shared" si="21"/>
        <v>3</v>
      </c>
      <c r="V332" s="8">
        <v>10</v>
      </c>
      <c r="W332" s="8">
        <v>20</v>
      </c>
      <c r="X332" s="8">
        <v>0</v>
      </c>
      <c r="Y332" s="8" t="s">
        <v>40</v>
      </c>
      <c r="Z332" s="34">
        <v>55310004</v>
      </c>
      <c r="AA332" s="18">
        <v>100</v>
      </c>
      <c r="AB332" s="18"/>
      <c r="AC332" s="18"/>
      <c r="AD332" s="18">
        <f>IF(ISBLANK($Z332),0, LOOKUP($Z332,[1]Skill!$A:$A,[1]Skill!$AB:$AB)*$AA332/100)+
IF(ISBLANK($AB332),0, LOOKUP($AB332,[1]Skill!$A:$A,[1]Skill!$AB:$AB)*$AC332/100)</f>
        <v>15</v>
      </c>
      <c r="AE332" s="18">
        <v>0</v>
      </c>
      <c r="AF332" s="18">
        <v>0</v>
      </c>
      <c r="AG332" s="18">
        <v>0</v>
      </c>
      <c r="AH332" s="18">
        <v>0</v>
      </c>
      <c r="AI332" s="4" t="str">
        <f t="shared" si="22"/>
        <v>0;0;0;0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8" t="str">
        <f t="shared" si="23"/>
        <v>0;0;0;0;0;0;0</v>
      </c>
      <c r="AR332" s="48" t="s">
        <v>761</v>
      </c>
      <c r="AS332" s="50"/>
      <c r="AT332" s="8"/>
      <c r="AU332" s="8"/>
      <c r="AV332" s="8">
        <v>329</v>
      </c>
      <c r="AW332" s="8"/>
      <c r="AX332" s="54" t="s">
        <v>824</v>
      </c>
      <c r="AY332" s="21">
        <v>0</v>
      </c>
      <c r="AZ332" s="18">
        <v>0</v>
      </c>
      <c r="BA332" s="8">
        <v>1</v>
      </c>
    </row>
    <row r="333" spans="1:53" x14ac:dyDescent="0.15">
      <c r="A333">
        <v>51000330</v>
      </c>
      <c r="C333" s="8" t="s">
        <v>1185</v>
      </c>
      <c r="D333" s="8" t="s">
        <v>1186</v>
      </c>
      <c r="E333" s="60"/>
      <c r="F333" s="8">
        <v>4</v>
      </c>
      <c r="G333" s="8">
        <v>8</v>
      </c>
      <c r="H333" s="8">
        <v>0</v>
      </c>
      <c r="I333" s="21">
        <f t="shared" ref="I333" si="24">IF(AND(U333&gt;=13,U333&lt;=16),5,IF(AND(U333&gt;=9,U333&lt;=12),4,IF(AND(U333&gt;=5,U333&lt;=8),3,IF(AND(U333&gt;=1,U333&lt;=4),2,IF(AND(U333&gt;=-3,U333&lt;=0),1,IF(AND(U333&gt;=-5,U333&lt;=-4),0,6))))))</f>
        <v>4</v>
      </c>
      <c r="J333" s="8">
        <v>4</v>
      </c>
      <c r="K333" s="8">
        <v>0</v>
      </c>
      <c r="L333" s="8">
        <v>25</v>
      </c>
      <c r="M333" s="8">
        <v>-45</v>
      </c>
      <c r="N333" s="8">
        <v>0</v>
      </c>
      <c r="O333" s="8">
        <v>2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21">
        <f t="shared" ref="U333" si="25">INT(SUM(K333:L333)+SUM(N333:T333)*5+IF(ISNUMBER(AD333),AD333,0)+M333)</f>
        <v>10</v>
      </c>
      <c r="V333" s="8">
        <v>10</v>
      </c>
      <c r="W333" s="8">
        <v>20</v>
      </c>
      <c r="X333" s="8">
        <v>0</v>
      </c>
      <c r="Y333" s="8" t="s">
        <v>665</v>
      </c>
      <c r="Z333" s="18">
        <v>55900063</v>
      </c>
      <c r="AA333" s="18">
        <v>100</v>
      </c>
      <c r="AB333" s="18">
        <v>55110010</v>
      </c>
      <c r="AC333" s="18">
        <v>100</v>
      </c>
      <c r="AD333" s="18">
        <f>IF(ISBLANK($Z333),0, LOOKUP($Z333,[1]Skill!$A:$A,[1]Skill!$AB:$AB)*$AA333/100)+
IF(ISBLANK($AB333),0, LOOKUP($AB333,[1]Skill!$A:$A,[1]Skill!$AB:$AB)*$AC333/100)</f>
        <v>20</v>
      </c>
      <c r="AE333" s="18">
        <v>0</v>
      </c>
      <c r="AF333" s="18">
        <v>0</v>
      </c>
      <c r="AG333" s="18">
        <v>0</v>
      </c>
      <c r="AH333" s="18">
        <v>0</v>
      </c>
      <c r="AI333" s="8" t="str">
        <f t="shared" ref="AI333" si="26">CONCATENATE(AE333,";",AF333,";",AG333,";",AH333)</f>
        <v>0;0;0;0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8" t="str">
        <f t="shared" ref="AQ333" si="27">CONCATENATE(AJ333,";",AK333,";",AL333,";",AM333,";",AN333,";",AO333,";",AP333)</f>
        <v>0;0;0;0;0;0;0</v>
      </c>
      <c r="AR333" s="48" t="s">
        <v>761</v>
      </c>
      <c r="AS333" s="50"/>
      <c r="AT333" s="8"/>
      <c r="AU333" s="8"/>
      <c r="AV333" s="8">
        <v>330</v>
      </c>
      <c r="AW333" s="8"/>
      <c r="AX333" s="19" t="s">
        <v>824</v>
      </c>
      <c r="AY333" s="21">
        <v>0</v>
      </c>
      <c r="AZ333" s="21">
        <v>0</v>
      </c>
      <c r="BA333" s="8">
        <v>1</v>
      </c>
    </row>
    <row r="334" spans="1:53" x14ac:dyDescent="0.15">
      <c r="A334">
        <v>51000331</v>
      </c>
      <c r="C334" s="8" t="s">
        <v>1190</v>
      </c>
      <c r="D334" s="8" t="s">
        <v>1191</v>
      </c>
      <c r="E334" s="60" t="s">
        <v>1201</v>
      </c>
      <c r="F334" s="8">
        <v>5</v>
      </c>
      <c r="G334" s="8">
        <v>2</v>
      </c>
      <c r="H334" s="8">
        <v>0</v>
      </c>
      <c r="I334" s="21">
        <f t="shared" ref="I334" si="28">IF(AND(U334&gt;=13,U334&lt;=16),5,IF(AND(U334&gt;=9,U334&lt;=12),4,IF(AND(U334&gt;=5,U334&lt;=8),3,IF(AND(U334&gt;=1,U334&lt;=4),2,IF(AND(U334&gt;=-3,U334&lt;=0),1,IF(AND(U334&gt;=-5,U334&lt;=-4),0,6))))))</f>
        <v>2</v>
      </c>
      <c r="J334" s="8">
        <v>5</v>
      </c>
      <c r="K334" s="8">
        <v>-100</v>
      </c>
      <c r="L334" s="8">
        <v>32</v>
      </c>
      <c r="M334" s="8">
        <v>0</v>
      </c>
      <c r="N334" s="8">
        <v>0</v>
      </c>
      <c r="O334" s="8">
        <v>3</v>
      </c>
      <c r="P334" s="8">
        <v>0</v>
      </c>
      <c r="Q334" s="8">
        <v>3</v>
      </c>
      <c r="R334" s="8">
        <v>0</v>
      </c>
      <c r="S334" s="8">
        <v>0</v>
      </c>
      <c r="T334" s="8">
        <v>0</v>
      </c>
      <c r="U334" s="21">
        <f>INT(SUM(K334:L334)+SUM(N334:T334)*5+IF(ISNUMBER(AD334),AD334,0)+M334)</f>
        <v>2</v>
      </c>
      <c r="V334" s="8">
        <v>0</v>
      </c>
      <c r="W334" s="8">
        <v>0</v>
      </c>
      <c r="X334" s="8">
        <v>0</v>
      </c>
      <c r="Y334" s="8" t="s">
        <v>777</v>
      </c>
      <c r="Z334" s="18">
        <v>55900064</v>
      </c>
      <c r="AA334" s="18">
        <v>100</v>
      </c>
      <c r="AB334" s="18"/>
      <c r="AC334" s="18"/>
      <c r="AD334" s="18">
        <f>IF(ISBLANK($Z334),0, LOOKUP($Z334,[1]Skill!$A:$A,[1]Skill!$AB:$AB)*$AA334/100)+
IF(ISBLANK($AB334),0, LOOKUP($AB334,[1]Skill!$A:$A,[1]Skill!$AB:$AB)*$AC334/100)</f>
        <v>40</v>
      </c>
      <c r="AE334" s="18">
        <v>0</v>
      </c>
      <c r="AF334" s="18">
        <v>0</v>
      </c>
      <c r="AG334" s="18">
        <v>0</v>
      </c>
      <c r="AH334" s="18">
        <v>0</v>
      </c>
      <c r="AI334" s="8" t="str">
        <f t="shared" ref="AI334" si="29">CONCATENATE(AE334,";",AF334,";",AG334,";",AH334)</f>
        <v>0;0;0;0</v>
      </c>
      <c r="AJ334" s="18">
        <v>0</v>
      </c>
      <c r="AK334" s="18">
        <v>-0.5</v>
      </c>
      <c r="AL334" s="18">
        <v>0</v>
      </c>
      <c r="AM334" s="18">
        <v>0</v>
      </c>
      <c r="AN334" s="18">
        <v>0</v>
      </c>
      <c r="AO334" s="18">
        <v>-0.5</v>
      </c>
      <c r="AP334" s="18">
        <v>0</v>
      </c>
      <c r="AQ334" s="8" t="str">
        <f t="shared" ref="AQ334" si="30">CONCATENATE(AJ334,";",AK334,";",AL334,";",AM334,";",AN334,";",AO334,";",AP334)</f>
        <v>0;-0.5;0;0;0;-0.5;0</v>
      </c>
      <c r="AR334" s="48" t="s">
        <v>761</v>
      </c>
      <c r="AS334" s="50"/>
      <c r="AT334" s="8"/>
      <c r="AU334" s="8"/>
      <c r="AV334" s="8">
        <v>331</v>
      </c>
      <c r="AW334" s="8"/>
      <c r="AX334" s="54" t="s">
        <v>839</v>
      </c>
      <c r="AY334" s="21">
        <v>0</v>
      </c>
      <c r="AZ334" s="21">
        <v>0</v>
      </c>
      <c r="BA334" s="8">
        <v>1</v>
      </c>
    </row>
    <row r="335" spans="1:53" x14ac:dyDescent="0.15">
      <c r="A335">
        <v>51000332</v>
      </c>
      <c r="C335" s="8" t="s">
        <v>1199</v>
      </c>
      <c r="D335" s="8" t="s">
        <v>1200</v>
      </c>
      <c r="E335" s="60" t="s">
        <v>1201</v>
      </c>
      <c r="F335" s="8">
        <v>7</v>
      </c>
      <c r="G335" s="8">
        <v>5</v>
      </c>
      <c r="H335" s="8">
        <v>0</v>
      </c>
      <c r="I335" s="21">
        <f t="shared" ref="I335" si="31">IF(AND(U335&gt;=13,U335&lt;=16),5,IF(AND(U335&gt;=9,U335&lt;=12),4,IF(AND(U335&gt;=5,U335&lt;=8),3,IF(AND(U335&gt;=1,U335&lt;=4),2,IF(AND(U335&gt;=-3,U335&lt;=0),1,IF(AND(U335&gt;=-5,U335&lt;=-4),0,6))))))</f>
        <v>4</v>
      </c>
      <c r="J335" s="8">
        <v>7</v>
      </c>
      <c r="K335" s="8">
        <v>-45</v>
      </c>
      <c r="L335" s="8">
        <v>0</v>
      </c>
      <c r="M335" s="8">
        <v>24</v>
      </c>
      <c r="N335" s="8">
        <v>0</v>
      </c>
      <c r="O335" s="8">
        <v>2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21">
        <f>INT(SUM(K335:L335)+SUM(N335:T335)*5+IF(ISNUMBER(AD335),AD335,0)+M335)</f>
        <v>9</v>
      </c>
      <c r="V335" s="8">
        <v>10</v>
      </c>
      <c r="W335" s="8">
        <v>15</v>
      </c>
      <c r="X335" s="8">
        <v>0</v>
      </c>
      <c r="Y335" s="8" t="s">
        <v>12</v>
      </c>
      <c r="Z335" s="18">
        <v>55900065</v>
      </c>
      <c r="AA335" s="18">
        <v>100</v>
      </c>
      <c r="AB335" s="18"/>
      <c r="AC335" s="18"/>
      <c r="AD335" s="18">
        <f>IF(ISBLANK($Z335),0, LOOKUP($Z335,[1]Skill!$A:$A,[1]Skill!$AB:$AB)*$AA335/100)+
IF(ISBLANK($AB335),0, LOOKUP($AB335,[1]Skill!$A:$A,[1]Skill!$AB:$AB)*$AC335/100)</f>
        <v>20</v>
      </c>
      <c r="AE335" s="18">
        <v>0</v>
      </c>
      <c r="AF335" s="18">
        <v>0</v>
      </c>
      <c r="AG335" s="18">
        <v>0</v>
      </c>
      <c r="AH335" s="18">
        <v>0</v>
      </c>
      <c r="AI335" s="8" t="str">
        <f t="shared" ref="AI335" si="32">CONCATENATE(AE335,";",AF335,";",AG335,";",AH335)</f>
        <v>0;0;0;0</v>
      </c>
      <c r="AJ335" s="18">
        <v>0</v>
      </c>
      <c r="AK335" s="18">
        <v>0</v>
      </c>
      <c r="AL335" s="18">
        <v>0</v>
      </c>
      <c r="AM335" s="18">
        <v>0</v>
      </c>
      <c r="AN335" s="18">
        <v>0</v>
      </c>
      <c r="AO335" s="18">
        <v>0</v>
      </c>
      <c r="AP335" s="18">
        <v>0</v>
      </c>
      <c r="AQ335" s="8" t="str">
        <f t="shared" ref="AQ335" si="33">CONCATENATE(AJ335,";",AK335,";",AL335,";",AM335,";",AN335,";",AO335,";",AP335)</f>
        <v>0;0;0;0;0;0;0</v>
      </c>
      <c r="AR335" s="48" t="s">
        <v>761</v>
      </c>
      <c r="AS335" s="50"/>
      <c r="AT335" s="8"/>
      <c r="AU335" s="8"/>
      <c r="AV335" s="8">
        <v>332</v>
      </c>
      <c r="AW335" s="8"/>
      <c r="AX335" s="54" t="s">
        <v>835</v>
      </c>
      <c r="AY335" s="21">
        <v>0</v>
      </c>
      <c r="AZ335" s="21">
        <v>0</v>
      </c>
      <c r="BA335" s="8">
        <v>1</v>
      </c>
    </row>
  </sheetData>
  <phoneticPr fontId="18" type="noConversion"/>
  <conditionalFormatting sqref="I4:I318">
    <cfRule type="cellIs" dxfId="220" priority="111" operator="greaterThanOrEqual">
      <formula>5</formula>
    </cfRule>
    <cfRule type="cellIs" dxfId="219" priority="122" operator="equal">
      <formula>1</formula>
    </cfRule>
    <cfRule type="cellIs" dxfId="218" priority="123" operator="equal">
      <formula>2</formula>
    </cfRule>
    <cfRule type="cellIs" dxfId="217" priority="124" operator="equal">
      <formula>3</formula>
    </cfRule>
    <cfRule type="cellIs" dxfId="216" priority="125" operator="equal">
      <formula>4</formula>
    </cfRule>
  </conditionalFormatting>
  <conditionalFormatting sqref="U4:U33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215" priority="95">
      <formula>LEN(TRIM(AU306))=0</formula>
    </cfRule>
  </conditionalFormatting>
  <conditionalFormatting sqref="AT309">
    <cfRule type="containsBlanks" dxfId="214" priority="94">
      <formula>LEN(TRIM(AT309))=0</formula>
    </cfRule>
  </conditionalFormatting>
  <conditionalFormatting sqref="AT310">
    <cfRule type="containsBlanks" dxfId="213" priority="93">
      <formula>LEN(TRIM(AT310))=0</formula>
    </cfRule>
  </conditionalFormatting>
  <conditionalFormatting sqref="AT303">
    <cfRule type="containsBlanks" dxfId="212" priority="92">
      <formula>LEN(TRIM(AT303))=0</formula>
    </cfRule>
  </conditionalFormatting>
  <conditionalFormatting sqref="AT78">
    <cfRule type="containsBlanks" dxfId="211" priority="91">
      <formula>LEN(TRIM(AT78))=0</formula>
    </cfRule>
  </conditionalFormatting>
  <conditionalFormatting sqref="I319:I321">
    <cfRule type="cellIs" dxfId="210" priority="79" operator="greaterThanOrEqual">
      <formula>5</formula>
    </cfRule>
    <cfRule type="cellIs" dxfId="209" priority="80" operator="equal">
      <formula>1</formula>
    </cfRule>
    <cfRule type="cellIs" dxfId="208" priority="81" operator="equal">
      <formula>2</formula>
    </cfRule>
    <cfRule type="cellIs" dxfId="207" priority="82" operator="equal">
      <formula>3</formula>
    </cfRule>
    <cfRule type="cellIs" dxfId="206" priority="83" operator="equal">
      <formula>4</formula>
    </cfRule>
  </conditionalFormatting>
  <conditionalFormatting sqref="I322:I323">
    <cfRule type="cellIs" dxfId="205" priority="73" operator="greaterThanOrEqual">
      <formula>5</formula>
    </cfRule>
    <cfRule type="cellIs" dxfId="204" priority="74" operator="equal">
      <formula>1</formula>
    </cfRule>
    <cfRule type="cellIs" dxfId="203" priority="75" operator="equal">
      <formula>2</formula>
    </cfRule>
    <cfRule type="cellIs" dxfId="202" priority="76" operator="equal">
      <formula>3</formula>
    </cfRule>
    <cfRule type="cellIs" dxfId="201" priority="77" operator="equal">
      <formula>4</formula>
    </cfRule>
  </conditionalFormatting>
  <conditionalFormatting sqref="I324">
    <cfRule type="cellIs" dxfId="200" priority="67" operator="greaterThanOrEqual">
      <formula>5</formula>
    </cfRule>
    <cfRule type="cellIs" dxfId="199" priority="68" operator="equal">
      <formula>1</formula>
    </cfRule>
    <cfRule type="cellIs" dxfId="198" priority="69" operator="equal">
      <formula>2</formula>
    </cfRule>
    <cfRule type="cellIs" dxfId="197" priority="70" operator="equal">
      <formula>3</formula>
    </cfRule>
    <cfRule type="cellIs" dxfId="196" priority="71" operator="equal">
      <formula>4</formula>
    </cfRule>
  </conditionalFormatting>
  <conditionalFormatting sqref="I325">
    <cfRule type="cellIs" dxfId="195" priority="61" operator="greaterThanOrEqual">
      <formula>5</formula>
    </cfRule>
    <cfRule type="cellIs" dxfId="194" priority="62" operator="equal">
      <formula>1</formula>
    </cfRule>
    <cfRule type="cellIs" dxfId="193" priority="63" operator="equal">
      <formula>2</formula>
    </cfRule>
    <cfRule type="cellIs" dxfId="192" priority="64" operator="equal">
      <formula>3</formula>
    </cfRule>
    <cfRule type="cellIs" dxfId="191" priority="65" operator="equal">
      <formula>4</formula>
    </cfRule>
  </conditionalFormatting>
  <conditionalFormatting sqref="I326">
    <cfRule type="cellIs" dxfId="190" priority="55" operator="greaterThanOrEqual">
      <formula>5</formula>
    </cfRule>
    <cfRule type="cellIs" dxfId="189" priority="56" operator="equal">
      <formula>1</formula>
    </cfRule>
    <cfRule type="cellIs" dxfId="188" priority="57" operator="equal">
      <formula>2</formula>
    </cfRule>
    <cfRule type="cellIs" dxfId="187" priority="58" operator="equal">
      <formula>3</formula>
    </cfRule>
    <cfRule type="cellIs" dxfId="186" priority="59" operator="equal">
      <formula>4</formula>
    </cfRule>
  </conditionalFormatting>
  <conditionalFormatting sqref="I327">
    <cfRule type="cellIs" dxfId="185" priority="49" operator="greaterThanOrEqual">
      <formula>5</formula>
    </cfRule>
    <cfRule type="cellIs" dxfId="184" priority="50" operator="equal">
      <formula>1</formula>
    </cfRule>
    <cfRule type="cellIs" dxfId="183" priority="51" operator="equal">
      <formula>2</formula>
    </cfRule>
    <cfRule type="cellIs" dxfId="182" priority="52" operator="equal">
      <formula>3</formula>
    </cfRule>
    <cfRule type="cellIs" dxfId="181" priority="53" operator="equal">
      <formula>4</formula>
    </cfRule>
  </conditionalFormatting>
  <conditionalFormatting sqref="I328">
    <cfRule type="cellIs" dxfId="180" priority="43" operator="greaterThanOrEqual">
      <formula>5</formula>
    </cfRule>
    <cfRule type="cellIs" dxfId="179" priority="44" operator="equal">
      <formula>1</formula>
    </cfRule>
    <cfRule type="cellIs" dxfId="178" priority="45" operator="equal">
      <formula>2</formula>
    </cfRule>
    <cfRule type="cellIs" dxfId="177" priority="46" operator="equal">
      <formula>3</formula>
    </cfRule>
    <cfRule type="cellIs" dxfId="176" priority="47" operator="equal">
      <formula>4</formula>
    </cfRule>
  </conditionalFormatting>
  <conditionalFormatting sqref="I329">
    <cfRule type="cellIs" dxfId="175" priority="37" operator="greaterThanOrEqual">
      <formula>5</formula>
    </cfRule>
    <cfRule type="cellIs" dxfId="174" priority="38" operator="equal">
      <formula>1</formula>
    </cfRule>
    <cfRule type="cellIs" dxfId="173" priority="39" operator="equal">
      <formula>2</formula>
    </cfRule>
    <cfRule type="cellIs" dxfId="172" priority="40" operator="equal">
      <formula>3</formula>
    </cfRule>
    <cfRule type="cellIs" dxfId="171" priority="41" operator="equal">
      <formula>4</formula>
    </cfRule>
  </conditionalFormatting>
  <conditionalFormatting sqref="I330">
    <cfRule type="cellIs" dxfId="170" priority="31" operator="greaterThanOrEqual">
      <formula>5</formula>
    </cfRule>
    <cfRule type="cellIs" dxfId="169" priority="32" operator="equal">
      <formula>1</formula>
    </cfRule>
    <cfRule type="cellIs" dxfId="168" priority="33" operator="equal">
      <formula>2</formula>
    </cfRule>
    <cfRule type="cellIs" dxfId="167" priority="34" operator="equal">
      <formula>3</formula>
    </cfRule>
    <cfRule type="cellIs" dxfId="166" priority="35" operator="equal">
      <formula>4</formula>
    </cfRule>
  </conditionalFormatting>
  <conditionalFormatting sqref="U3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65" priority="25" operator="greaterThanOrEqual">
      <formula>5</formula>
    </cfRule>
    <cfRule type="cellIs" dxfId="164" priority="26" operator="equal">
      <formula>1</formula>
    </cfRule>
    <cfRule type="cellIs" dxfId="163" priority="27" operator="equal">
      <formula>2</formula>
    </cfRule>
    <cfRule type="cellIs" dxfId="162" priority="28" operator="equal">
      <formula>3</formula>
    </cfRule>
    <cfRule type="cellIs" dxfId="161" priority="29" operator="equal">
      <formula>4</formula>
    </cfRule>
  </conditionalFormatting>
  <conditionalFormatting sqref="U33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ellIs" dxfId="160" priority="19" operator="greaterThanOrEqual">
      <formula>5</formula>
    </cfRule>
    <cfRule type="cellIs" dxfId="159" priority="20" operator="equal">
      <formula>1</formula>
    </cfRule>
    <cfRule type="cellIs" dxfId="158" priority="21" operator="equal">
      <formula>2</formula>
    </cfRule>
    <cfRule type="cellIs" dxfId="157" priority="22" operator="equal">
      <formula>3</formula>
    </cfRule>
    <cfRule type="cellIs" dxfId="156" priority="23" operator="equal">
      <formula>4</formula>
    </cfRule>
  </conditionalFormatting>
  <conditionalFormatting sqref="U3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3">
    <cfRule type="cellIs" dxfId="155" priority="13" operator="greaterThanOrEqual">
      <formula>5</formula>
    </cfRule>
    <cfRule type="cellIs" dxfId="154" priority="14" operator="equal">
      <formula>1</formula>
    </cfRule>
    <cfRule type="cellIs" dxfId="153" priority="15" operator="equal">
      <formula>2</formula>
    </cfRule>
    <cfRule type="cellIs" dxfId="152" priority="16" operator="equal">
      <formula>3</formula>
    </cfRule>
    <cfRule type="cellIs" dxfId="151" priority="17" operator="equal">
      <formula>4</formula>
    </cfRule>
  </conditionalFormatting>
  <conditionalFormatting sqref="U3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4">
    <cfRule type="cellIs" dxfId="150" priority="7" operator="greaterThanOrEqual">
      <formula>5</formula>
    </cfRule>
    <cfRule type="cellIs" dxfId="149" priority="8" operator="equal">
      <formula>1</formula>
    </cfRule>
    <cfRule type="cellIs" dxfId="148" priority="9" operator="equal">
      <formula>2</formula>
    </cfRule>
    <cfRule type="cellIs" dxfId="147" priority="10" operator="equal">
      <formula>3</formula>
    </cfRule>
    <cfRule type="cellIs" dxfId="146" priority="11" operator="equal">
      <formula>4</formula>
    </cfRule>
  </conditionalFormatting>
  <conditionalFormatting sqref="U3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5">
    <cfRule type="cellIs" dxfId="145" priority="1" operator="greaterThanOrEqual">
      <formula>5</formula>
    </cfRule>
    <cfRule type="cellIs" dxfId="144" priority="2" operator="equal">
      <formula>1</formula>
    </cfRule>
    <cfRule type="cellIs" dxfId="143" priority="3" operator="equal">
      <formula>2</formula>
    </cfRule>
    <cfRule type="cellIs" dxfId="142" priority="4" operator="equal">
      <formula>3</formula>
    </cfRule>
    <cfRule type="cellIs" dxfId="14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1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5" sqref="C15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1031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1133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1179</v>
      </c>
      <c r="BA1" s="26" t="s">
        <v>650</v>
      </c>
    </row>
    <row r="2" spans="1:53" x14ac:dyDescent="0.15">
      <c r="A2" s="1" t="s">
        <v>282</v>
      </c>
      <c r="B2" s="2" t="s">
        <v>1032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1033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1180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21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21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21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4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21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4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4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4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1197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4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4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880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1189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4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1181</v>
      </c>
      <c r="D11" s="4" t="s">
        <v>1182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-40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-129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4"/>
      <c r="AY11" s="21">
        <v>1</v>
      </c>
      <c r="AZ11" s="18">
        <v>0</v>
      </c>
      <c r="BA11" s="30">
        <v>0</v>
      </c>
    </row>
    <row r="12" spans="1:53" x14ac:dyDescent="0.15">
      <c r="A12">
        <v>51013008</v>
      </c>
      <c r="C12" s="4" t="s">
        <v>1187</v>
      </c>
      <c r="D12" s="4" t="s">
        <v>1188</v>
      </c>
      <c r="E12" s="19"/>
      <c r="F12" s="4">
        <v>1</v>
      </c>
      <c r="G12" s="4">
        <v>13</v>
      </c>
      <c r="H12" s="4">
        <v>0</v>
      </c>
      <c r="I12" s="4">
        <f t="shared" ref="I12:I14" si="6">IF(AND(U12&gt;=13,U12&lt;=16),5,IF(AND(U12&gt;=9,U12&lt;=12),4,IF(AND(U12&gt;=5,U12&lt;=8),3,IF(AND(U12&gt;=1,U12&lt;=4),2,IF(AND(U12&gt;=-3,U12&lt;=0),1,0)))))</f>
        <v>0</v>
      </c>
      <c r="J12" s="4">
        <v>3</v>
      </c>
      <c r="K12" s="4">
        <v>-100</v>
      </c>
      <c r="L12" s="4">
        <v>0</v>
      </c>
      <c r="M12">
        <v>-30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12">
        <f t="shared" ref="U12:U14" si="7">INT(SUM(K12:L12)+SUM(N12:T12)*5+IF(ISNUMBER(AD12),AD12,0)+M12)</f>
        <v>-125</v>
      </c>
      <c r="V12" s="4">
        <v>0</v>
      </c>
      <c r="W12" s="4">
        <v>0</v>
      </c>
      <c r="X12" s="4">
        <v>5</v>
      </c>
      <c r="Y12" s="4" t="s">
        <v>9</v>
      </c>
      <c r="Z12" s="44"/>
      <c r="AA12" s="44"/>
      <c r="AB12" s="44"/>
      <c r="AC12" s="44"/>
      <c r="AD12" s="18">
        <f>IF(ISBLANK($Z12),0, LOOKUP($Z12,[1]Skill!$A:$A,[1]Skill!$AB:$AB)*$AA12/100)+
IF(ISBLANK($AB12),0, LOOKUP($AB12,[1]Skill!$A:$A,[1]Skill!$AB:$AB)*$AC12/100)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8" t="str">
        <f t="shared" ref="AI12:AI14" si="8">CONCATENATE(AE12,";",AF12,";",AG12,";",AH12)</f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ref="AQ12:AQ14" si="9">CONCATENATE(AJ12,";",AK12,";",AL12,";",AM12,";",AN12,";",AO12,";",AP12)</f>
        <v>0;0;0;0;0;0;0</v>
      </c>
      <c r="AR12" s="47" t="s">
        <v>761</v>
      </c>
      <c r="AS12" s="47"/>
      <c r="AT12" s="47"/>
      <c r="AU12" s="47"/>
      <c r="AV12" s="4">
        <v>13008</v>
      </c>
      <c r="AW12" s="18"/>
      <c r="AX12" s="54"/>
      <c r="AY12" s="21">
        <v>1</v>
      </c>
      <c r="AZ12" s="18">
        <v>0</v>
      </c>
      <c r="BA12" s="30">
        <v>0</v>
      </c>
    </row>
    <row r="13" spans="1:53" x14ac:dyDescent="0.15">
      <c r="A13">
        <v>51013009</v>
      </c>
      <c r="C13" s="4" t="s">
        <v>1194</v>
      </c>
      <c r="D13" s="4" t="s">
        <v>1195</v>
      </c>
      <c r="E13" s="19"/>
      <c r="F13" s="4">
        <v>4</v>
      </c>
      <c r="G13" s="4">
        <v>5</v>
      </c>
      <c r="H13" s="4">
        <v>0</v>
      </c>
      <c r="I13" s="4">
        <f t="shared" si="6"/>
        <v>0</v>
      </c>
      <c r="J13" s="4">
        <v>4</v>
      </c>
      <c r="K13" s="4">
        <v>40</v>
      </c>
      <c r="L13" s="4">
        <v>20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7"/>
        <v>60</v>
      </c>
      <c r="V13" s="8">
        <v>10</v>
      </c>
      <c r="W13" s="8">
        <v>10</v>
      </c>
      <c r="X13" s="8">
        <v>0</v>
      </c>
      <c r="Y13" s="4" t="s">
        <v>2</v>
      </c>
      <c r="Z13" s="44"/>
      <c r="AA13" s="44"/>
      <c r="AB13" s="44"/>
      <c r="AC13" s="44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8" t="str">
        <f t="shared" si="8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9"/>
        <v>0;0;0;0;0;0;0</v>
      </c>
      <c r="AR13" s="47" t="s">
        <v>761</v>
      </c>
      <c r="AS13" s="47"/>
      <c r="AT13" s="47"/>
      <c r="AU13" s="47"/>
      <c r="AV13" s="4">
        <v>13009</v>
      </c>
      <c r="AW13" s="18"/>
      <c r="AX13" s="54" t="s">
        <v>835</v>
      </c>
      <c r="AY13" s="21">
        <v>1</v>
      </c>
      <c r="AZ13" s="18">
        <v>0</v>
      </c>
      <c r="BA13" s="30">
        <v>0</v>
      </c>
    </row>
    <row r="14" spans="1:53" x14ac:dyDescent="0.15">
      <c r="A14">
        <v>51013010</v>
      </c>
      <c r="C14" s="4" t="s">
        <v>1192</v>
      </c>
      <c r="D14" s="4" t="s">
        <v>1193</v>
      </c>
      <c r="E14" s="19" t="s">
        <v>1196</v>
      </c>
      <c r="F14" s="4">
        <v>3</v>
      </c>
      <c r="G14" s="4">
        <v>3</v>
      </c>
      <c r="H14" s="4">
        <v>0</v>
      </c>
      <c r="I14" s="4">
        <f t="shared" si="6"/>
        <v>0</v>
      </c>
      <c r="J14" s="4">
        <v>3</v>
      </c>
      <c r="K14" s="4">
        <v>0</v>
      </c>
      <c r="L14" s="4">
        <v>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7"/>
        <v>50</v>
      </c>
      <c r="V14" s="8">
        <v>10</v>
      </c>
      <c r="W14" s="8">
        <v>10</v>
      </c>
      <c r="X14" s="8">
        <v>0</v>
      </c>
      <c r="Y14" s="4" t="s">
        <v>1198</v>
      </c>
      <c r="Z14" s="44">
        <v>55100010</v>
      </c>
      <c r="AA14" s="44">
        <v>100</v>
      </c>
      <c r="AB14" s="44"/>
      <c r="AC14" s="44"/>
      <c r="AD14" s="18">
        <f>IF(ISBLANK($Z14),0, LOOKUP($Z14,[1]Skill!$A:$A,[1]Skill!$AB:$AB)*$AA14/100)+
IF(ISBLANK($AB14),0, LOOKUP($AB14,[1]Skill!$A:$A,[1]Skill!$AB:$AB)*$AC14/100)</f>
        <v>30</v>
      </c>
      <c r="AE14" s="18">
        <v>0</v>
      </c>
      <c r="AF14" s="18">
        <v>0</v>
      </c>
      <c r="AG14" s="18">
        <v>0</v>
      </c>
      <c r="AH14" s="18">
        <v>0</v>
      </c>
      <c r="AI14" s="8" t="str">
        <f t="shared" si="8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9"/>
        <v>0;0;0;0;0;0;0</v>
      </c>
      <c r="AR14" s="47" t="s">
        <v>761</v>
      </c>
      <c r="AS14" s="47"/>
      <c r="AT14" s="47"/>
      <c r="AU14" s="47"/>
      <c r="AV14" s="4">
        <v>13010</v>
      </c>
      <c r="AW14" s="18"/>
      <c r="AX14" s="54" t="s">
        <v>828</v>
      </c>
      <c r="AY14" s="21">
        <v>1</v>
      </c>
      <c r="AZ14" s="18">
        <v>0</v>
      </c>
      <c r="BA14" s="30">
        <v>0</v>
      </c>
    </row>
    <row r="15" spans="1:53" x14ac:dyDescent="0.15">
      <c r="A15">
        <v>51018001</v>
      </c>
      <c r="B15" t="s">
        <v>1047</v>
      </c>
      <c r="C15" s="8" t="s">
        <v>754</v>
      </c>
      <c r="D15" s="8" t="s">
        <v>755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-40</v>
      </c>
      <c r="L15" s="4">
        <v>240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215</v>
      </c>
      <c r="V15" s="8">
        <v>35</v>
      </c>
      <c r="W15" s="8">
        <v>0</v>
      </c>
      <c r="X15" s="8">
        <v>0</v>
      </c>
      <c r="Y15" s="8" t="s">
        <v>764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18001</v>
      </c>
      <c r="AW15" s="18"/>
      <c r="AX15" s="54"/>
      <c r="AY15" s="21">
        <v>1</v>
      </c>
      <c r="AZ15" s="18">
        <v>0</v>
      </c>
      <c r="BA15" s="30">
        <v>0</v>
      </c>
    </row>
    <row r="16" spans="1:53" x14ac:dyDescent="0.15">
      <c r="A16">
        <v>51018002</v>
      </c>
      <c r="C16" s="8" t="s">
        <v>1028</v>
      </c>
      <c r="D16" s="8" t="s">
        <v>756</v>
      </c>
      <c r="E16" s="19"/>
      <c r="F16" s="8">
        <v>2</v>
      </c>
      <c r="G16" s="8">
        <v>34</v>
      </c>
      <c r="H16" s="8">
        <v>0</v>
      </c>
      <c r="I16" s="4">
        <f t="shared" si="0"/>
        <v>0</v>
      </c>
      <c r="J16" s="8">
        <v>0</v>
      </c>
      <c r="K16" s="4">
        <v>-45</v>
      </c>
      <c r="L16" s="4">
        <v>120</v>
      </c>
      <c r="M16" s="4">
        <v>0</v>
      </c>
      <c r="N16" s="8">
        <v>0</v>
      </c>
      <c r="O16" s="8">
        <v>0</v>
      </c>
      <c r="P16" s="8">
        <v>2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85</v>
      </c>
      <c r="V16" s="8">
        <v>40</v>
      </c>
      <c r="W16" s="8">
        <v>0</v>
      </c>
      <c r="X16" s="8">
        <v>0</v>
      </c>
      <c r="Y16" s="8" t="s">
        <v>757</v>
      </c>
      <c r="Z16" s="44"/>
      <c r="AA16" s="44"/>
      <c r="AB16" s="44"/>
      <c r="AC16" s="44"/>
      <c r="AD16" s="18">
        <f>IF(ISBLANK($Z16),0, LOOKUP($Z16,[1]Skill!$A:$A,[1]Skill!$AB:$AB)*$AA16/100)+
IF(ISBLANK($AB16),0, LOOKUP($AB16,[1]Skill!$A:$A,[1]Skill!$AB:$AB)*$AC16/100)</f>
        <v>0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7" t="s">
        <v>763</v>
      </c>
      <c r="AS16" s="47"/>
      <c r="AT16" s="47"/>
      <c r="AU16" s="47"/>
      <c r="AV16" s="8">
        <v>18002</v>
      </c>
      <c r="AW16" s="18"/>
      <c r="AX16" s="54"/>
      <c r="AY16" s="21">
        <v>1</v>
      </c>
      <c r="AZ16" s="18">
        <v>0</v>
      </c>
      <c r="BA16" s="30">
        <v>0</v>
      </c>
    </row>
    <row r="17" spans="1:53" x14ac:dyDescent="0.15">
      <c r="A17">
        <v>51018005</v>
      </c>
      <c r="C17" s="8" t="s">
        <v>1048</v>
      </c>
      <c r="D17" s="8" t="s">
        <v>1049</v>
      </c>
      <c r="E17" s="19"/>
      <c r="F17" s="8">
        <v>3</v>
      </c>
      <c r="G17" s="8">
        <v>35</v>
      </c>
      <c r="H17" s="8">
        <v>0</v>
      </c>
      <c r="I17" s="4">
        <f t="shared" si="0"/>
        <v>0</v>
      </c>
      <c r="J17" s="8">
        <v>0</v>
      </c>
      <c r="K17" s="4">
        <v>-45</v>
      </c>
      <c r="L17" s="4">
        <v>280</v>
      </c>
      <c r="M17" s="4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250</v>
      </c>
      <c r="V17" s="8">
        <v>35</v>
      </c>
      <c r="W17" s="8">
        <v>0</v>
      </c>
      <c r="X17" s="8">
        <v>0</v>
      </c>
      <c r="Y17" s="8" t="s">
        <v>757</v>
      </c>
      <c r="Z17" s="44">
        <v>55990101</v>
      </c>
      <c r="AA17" s="44">
        <v>100</v>
      </c>
      <c r="AB17" s="44"/>
      <c r="AC17" s="44"/>
      <c r="AD17" s="18">
        <f>IF(ISBLANK($Z17),0, LOOKUP($Z17,[1]Skill!$A:$A,[1]Skill!$AB:$AB)*$AA17/100)+
IF(ISBLANK($AB17),0, LOOKUP($AB17,[1]Skill!$A:$A,[1]Skill!$AB:$AB)*$AC17/100)</f>
        <v>15</v>
      </c>
      <c r="AE17" s="18">
        <v>1</v>
      </c>
      <c r="AF17" s="18">
        <v>1</v>
      </c>
      <c r="AG17" s="18">
        <v>1</v>
      </c>
      <c r="AH17" s="18">
        <v>1</v>
      </c>
      <c r="AI17" s="8" t="str">
        <f t="shared" si="3"/>
        <v>1;1;1;1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7" t="s">
        <v>763</v>
      </c>
      <c r="AS17" s="47"/>
      <c r="AT17" s="47"/>
      <c r="AU17" s="47"/>
      <c r="AV17" s="8">
        <v>18005</v>
      </c>
      <c r="AW17" s="18"/>
      <c r="AX17" s="54"/>
      <c r="AY17" s="21">
        <v>1</v>
      </c>
      <c r="AZ17" s="18">
        <v>0</v>
      </c>
      <c r="BA17" s="30">
        <v>0</v>
      </c>
    </row>
    <row r="18" spans="1:53" x14ac:dyDescent="0.15">
      <c r="A18">
        <v>51018006</v>
      </c>
      <c r="C18" s="8" t="s">
        <v>1054</v>
      </c>
      <c r="D18" s="8" t="s">
        <v>1055</v>
      </c>
      <c r="E18" s="19"/>
      <c r="F18" s="8">
        <v>3</v>
      </c>
      <c r="G18" s="8">
        <v>35</v>
      </c>
      <c r="H18" s="8">
        <v>0</v>
      </c>
      <c r="I18" s="4">
        <f t="shared" si="0"/>
        <v>0</v>
      </c>
      <c r="J18" s="8">
        <v>0</v>
      </c>
      <c r="K18" s="4">
        <v>-30</v>
      </c>
      <c r="L18" s="4">
        <v>220</v>
      </c>
      <c r="M18" s="4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205</v>
      </c>
      <c r="V18" s="8">
        <v>30</v>
      </c>
      <c r="W18" s="8">
        <v>0</v>
      </c>
      <c r="X18" s="8">
        <v>0</v>
      </c>
      <c r="Y18" s="8" t="s">
        <v>757</v>
      </c>
      <c r="Z18" s="44">
        <v>55990101</v>
      </c>
      <c r="AA18" s="44">
        <v>100</v>
      </c>
      <c r="AB18" s="44"/>
      <c r="AC18" s="44"/>
      <c r="AD18" s="18">
        <f>IF(ISBLANK($Z18),0, LOOKUP($Z18,[1]Skill!$A:$A,[1]Skill!$AB:$AB)*$AA18/100)+
IF(ISBLANK($AB18),0, LOOKUP($AB18,[1]Skill!$A:$A,[1]Skill!$AB:$AB)*$AC18/100)</f>
        <v>15</v>
      </c>
      <c r="AE18" s="18">
        <v>1</v>
      </c>
      <c r="AF18" s="18">
        <v>1</v>
      </c>
      <c r="AG18" s="18">
        <v>1</v>
      </c>
      <c r="AH18" s="18">
        <v>1</v>
      </c>
      <c r="AI18" s="8" t="str">
        <f t="shared" si="3"/>
        <v>1;1;1;1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763</v>
      </c>
      <c r="AS18" s="47"/>
      <c r="AT18" s="47"/>
      <c r="AU18" s="47"/>
      <c r="AV18" s="8">
        <v>18006</v>
      </c>
      <c r="AW18" s="18"/>
      <c r="AX18" s="54"/>
      <c r="AY18" s="21">
        <v>1</v>
      </c>
      <c r="AZ18" s="18">
        <v>0</v>
      </c>
      <c r="BA18" s="30">
        <v>0</v>
      </c>
    </row>
    <row r="19" spans="1:53" x14ac:dyDescent="0.15">
      <c r="A19">
        <v>51018007</v>
      </c>
      <c r="C19" s="8" t="s">
        <v>1056</v>
      </c>
      <c r="D19" s="8" t="s">
        <v>1057</v>
      </c>
      <c r="E19" s="19"/>
      <c r="F19" s="8">
        <v>3</v>
      </c>
      <c r="G19" s="8">
        <v>35</v>
      </c>
      <c r="H19" s="8">
        <v>0</v>
      </c>
      <c r="I19" s="4">
        <f t="shared" si="0"/>
        <v>0</v>
      </c>
      <c r="J19" s="8">
        <v>0</v>
      </c>
      <c r="K19" s="4">
        <v>-35</v>
      </c>
      <c r="L19" s="4">
        <v>210</v>
      </c>
      <c r="M19" s="4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2">
        <f t="shared" si="1"/>
        <v>190</v>
      </c>
      <c r="V19" s="8">
        <v>30</v>
      </c>
      <c r="W19" s="8">
        <v>0</v>
      </c>
      <c r="X19" s="8">
        <v>0</v>
      </c>
      <c r="Y19" s="8" t="s">
        <v>757</v>
      </c>
      <c r="Z19" s="44">
        <v>55990101</v>
      </c>
      <c r="AA19" s="44">
        <v>100</v>
      </c>
      <c r="AB19" s="44"/>
      <c r="AC19" s="44"/>
      <c r="AD19" s="18">
        <f>IF(ISBLANK($Z19),0, LOOKUP($Z19,[1]Skill!$A:$A,[1]Skill!$AB:$AB)*$AA19/100)+
IF(ISBLANK($AB19),0, LOOKUP($AB19,[1]Skill!$A:$A,[1]Skill!$AB:$AB)*$AC19/100)</f>
        <v>15</v>
      </c>
      <c r="AE19" s="18">
        <v>1</v>
      </c>
      <c r="AF19" s="18">
        <v>1</v>
      </c>
      <c r="AG19" s="18">
        <v>1</v>
      </c>
      <c r="AH19" s="18">
        <v>1</v>
      </c>
      <c r="AI19" s="8" t="str">
        <f t="shared" si="3"/>
        <v>1;1;1;1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8" t="str">
        <f t="shared" ref="AQ19" si="10">CONCATENATE(AJ19,";",AK19,";",AL19,";",AM19,";",AN19,";",AO19,";",AP19)</f>
        <v>0;0;0;0;0;0;0</v>
      </c>
      <c r="AR19" s="47" t="s">
        <v>763</v>
      </c>
      <c r="AS19" s="47"/>
      <c r="AT19" s="47"/>
      <c r="AU19" s="47"/>
      <c r="AV19" s="8">
        <v>18007</v>
      </c>
      <c r="AW19" s="18"/>
      <c r="AX19" s="54"/>
      <c r="AY19" s="21">
        <v>1</v>
      </c>
      <c r="AZ19" s="18">
        <v>0</v>
      </c>
      <c r="BA19" s="30">
        <v>0</v>
      </c>
    </row>
    <row r="20" spans="1:53" x14ac:dyDescent="0.15">
      <c r="A20">
        <v>51019001</v>
      </c>
      <c r="C20" s="8" t="s">
        <v>812</v>
      </c>
      <c r="D20" s="8" t="s">
        <v>1029</v>
      </c>
      <c r="E20" s="19"/>
      <c r="F20" s="29">
        <v>2</v>
      </c>
      <c r="G20" s="29">
        <v>8</v>
      </c>
      <c r="H20" s="29">
        <v>0</v>
      </c>
      <c r="I20" s="4">
        <f t="shared" si="0"/>
        <v>0</v>
      </c>
      <c r="J20" s="29">
        <v>2</v>
      </c>
      <c r="K20" s="29">
        <v>10</v>
      </c>
      <c r="L20" s="29">
        <v>-80</v>
      </c>
      <c r="M20" s="29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12">
        <f t="shared" si="1"/>
        <v>-70</v>
      </c>
      <c r="V20" s="8">
        <v>10</v>
      </c>
      <c r="W20" s="8">
        <v>20</v>
      </c>
      <c r="X20" s="8">
        <v>0</v>
      </c>
      <c r="Y20" s="8" t="s">
        <v>6</v>
      </c>
      <c r="Z20" s="44"/>
      <c r="AA20" s="44"/>
      <c r="AB20" s="44"/>
      <c r="AC20" s="44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8" t="str">
        <f t="shared" si="3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8" t="str">
        <f t="shared" si="2"/>
        <v>0;0;0;0;0;0;0</v>
      </c>
      <c r="AR20" s="47" t="s">
        <v>762</v>
      </c>
      <c r="AS20" s="47"/>
      <c r="AT20" s="47"/>
      <c r="AU20" s="47"/>
      <c r="AV20" s="29">
        <v>280</v>
      </c>
      <c r="AW20" s="18"/>
      <c r="AX20" s="54"/>
      <c r="AY20" s="21">
        <v>1</v>
      </c>
      <c r="AZ20" s="18">
        <v>0</v>
      </c>
      <c r="BA20" s="30">
        <v>0</v>
      </c>
    </row>
    <row r="21" spans="1:53" x14ac:dyDescent="0.15">
      <c r="A21">
        <v>51019002</v>
      </c>
      <c r="C21" s="8" t="s">
        <v>813</v>
      </c>
      <c r="D21" s="8" t="s">
        <v>1030</v>
      </c>
      <c r="E21" s="19"/>
      <c r="F21" s="29">
        <v>2</v>
      </c>
      <c r="G21" s="29">
        <v>8</v>
      </c>
      <c r="H21" s="29">
        <v>0</v>
      </c>
      <c r="I21" s="4">
        <f t="shared" si="0"/>
        <v>0</v>
      </c>
      <c r="J21" s="29">
        <v>2</v>
      </c>
      <c r="K21" s="29">
        <v>-80</v>
      </c>
      <c r="L21" s="29">
        <v>10</v>
      </c>
      <c r="M21" s="29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2">
        <f t="shared" si="1"/>
        <v>-70</v>
      </c>
      <c r="V21" s="8">
        <v>10</v>
      </c>
      <c r="W21" s="8">
        <v>20</v>
      </c>
      <c r="X21" s="8">
        <v>0</v>
      </c>
      <c r="Y21" s="8" t="s">
        <v>6</v>
      </c>
      <c r="Z21" s="44"/>
      <c r="AA21" s="44"/>
      <c r="AB21" s="44"/>
      <c r="AC21" s="44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8" t="str">
        <f t="shared" si="3"/>
        <v>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8" t="str">
        <f t="shared" si="2"/>
        <v>0;0;0;0;0;0;0</v>
      </c>
      <c r="AR21" s="47" t="s">
        <v>762</v>
      </c>
      <c r="AS21" s="47"/>
      <c r="AT21" s="47"/>
      <c r="AU21" s="47"/>
      <c r="AV21" s="29">
        <v>278</v>
      </c>
      <c r="AW21" s="18"/>
      <c r="AX21" s="54"/>
      <c r="AY21" s="21">
        <v>1</v>
      </c>
      <c r="AZ21" s="18">
        <v>0</v>
      </c>
      <c r="BA21" s="30">
        <v>0</v>
      </c>
    </row>
  </sheetData>
  <phoneticPr fontId="18" type="noConversion"/>
  <conditionalFormatting sqref="I20:I21 I4:I10 I15:I18">
    <cfRule type="cellIs" dxfId="85" priority="53" operator="greaterThanOrEqual">
      <formula>5</formula>
    </cfRule>
    <cfRule type="cellIs" dxfId="84" priority="54" operator="equal">
      <formula>1</formula>
    </cfRule>
    <cfRule type="cellIs" dxfId="83" priority="55" operator="equal">
      <formula>2</formula>
    </cfRule>
    <cfRule type="cellIs" dxfId="82" priority="56" operator="equal">
      <formula>3</formula>
    </cfRule>
    <cfRule type="cellIs" dxfId="81" priority="57" operator="equal">
      <formula>4</formula>
    </cfRule>
  </conditionalFormatting>
  <conditionalFormatting sqref="I19">
    <cfRule type="cellIs" dxfId="80" priority="32" operator="greaterThanOrEqual">
      <formula>5</formula>
    </cfRule>
    <cfRule type="cellIs" dxfId="79" priority="33" operator="equal">
      <formula>1</formula>
    </cfRule>
    <cfRule type="cellIs" dxfId="78" priority="34" operator="equal">
      <formula>2</formula>
    </cfRule>
    <cfRule type="cellIs" dxfId="77" priority="35" operator="equal">
      <formula>3</formula>
    </cfRule>
    <cfRule type="cellIs" dxfId="76" priority="36" operator="equal">
      <formula>4</formula>
    </cfRule>
  </conditionalFormatting>
  <conditionalFormatting sqref="U15:U1516 U4:U10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75" priority="19" operator="greaterThanOrEqual">
      <formula>5</formula>
    </cfRule>
    <cfRule type="cellIs" dxfId="74" priority="20" operator="equal">
      <formula>1</formula>
    </cfRule>
    <cfRule type="cellIs" dxfId="73" priority="21" operator="equal">
      <formula>2</formula>
    </cfRule>
    <cfRule type="cellIs" dxfId="72" priority="22" operator="equal">
      <formula>3</formula>
    </cfRule>
    <cfRule type="cellIs" dxfId="71" priority="23" operator="equal">
      <formula>4</formula>
    </cfRule>
  </conditionalFormatting>
  <conditionalFormatting sqref="U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ellIs" dxfId="70" priority="13" operator="greaterThanOrEqual">
      <formula>5</formula>
    </cfRule>
    <cfRule type="cellIs" dxfId="69" priority="14" operator="equal">
      <formula>1</formula>
    </cfRule>
    <cfRule type="cellIs" dxfId="68" priority="15" operator="equal">
      <formula>2</formula>
    </cfRule>
    <cfRule type="cellIs" dxfId="67" priority="16" operator="equal">
      <formula>3</formula>
    </cfRule>
    <cfRule type="cellIs" dxfId="66" priority="17" operator="equal">
      <formula>4</formula>
    </cfRule>
  </conditionalFormatting>
  <conditionalFormatting sqref="U12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">
    <cfRule type="cellIs" dxfId="65" priority="7" operator="greaterThanOrEqual">
      <formula>5</formula>
    </cfRule>
    <cfRule type="cellIs" dxfId="64" priority="8" operator="equal">
      <formula>1</formula>
    </cfRule>
    <cfRule type="cellIs" dxfId="63" priority="9" operator="equal">
      <formula>2</formula>
    </cfRule>
    <cfRule type="cellIs" dxfId="62" priority="10" operator="equal">
      <formula>3</formula>
    </cfRule>
    <cfRule type="cellIs" dxfId="61" priority="11" operator="equal">
      <formula>4</formula>
    </cfRule>
  </conditionalFormatting>
  <conditionalFormatting sqref="U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ellIs" dxfId="60" priority="1" operator="greaterThanOrEqual">
      <formula>5</formula>
    </cfRule>
    <cfRule type="cellIs" dxfId="59" priority="2" operator="equal">
      <formula>1</formula>
    </cfRule>
    <cfRule type="cellIs" dxfId="58" priority="3" operator="equal">
      <formula>2</formula>
    </cfRule>
    <cfRule type="cellIs" dxfId="57" priority="4" operator="equal">
      <formula>3</formula>
    </cfRule>
    <cfRule type="cellIs" dxfId="56" priority="5" operator="equal">
      <formula>4</formula>
    </cfRule>
  </conditionalFormatting>
  <conditionalFormatting sqref="U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2018-06-04T14:23:54Z</dcterms:modified>
</cp:coreProperties>
</file>