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0" windowWidth="25320" windowHeight="13605"/>
  </bookViews>
  <sheets>
    <sheet name="Tabelle1" sheetId="1" r:id="rId1"/>
  </sheets>
  <calcPr calcId="145621"/>
</workbook>
</file>

<file path=xl/calcChain.xml><?xml version="1.0" encoding="utf-8"?>
<calcChain xmlns="http://schemas.openxmlformats.org/spreadsheetml/2006/main">
  <c r="M11" i="1" l="1"/>
  <c r="M10" i="1"/>
  <c r="M9" i="1"/>
  <c r="M8" i="1"/>
  <c r="M7" i="1"/>
  <c r="M6" i="1"/>
  <c r="M13" i="1" s="1"/>
  <c r="M5" i="1"/>
  <c r="M4" i="1"/>
  <c r="K13" i="1"/>
  <c r="L13" i="1"/>
  <c r="G13" i="1"/>
  <c r="H13" i="1"/>
  <c r="D13" i="1"/>
  <c r="C13" i="1"/>
  <c r="I11" i="1"/>
  <c r="I10" i="1"/>
  <c r="I9" i="1"/>
  <c r="I8" i="1"/>
  <c r="I7" i="1"/>
  <c r="I6" i="1"/>
  <c r="I5" i="1"/>
  <c r="I4" i="1"/>
  <c r="E5" i="1"/>
  <c r="E6" i="1"/>
  <c r="E7" i="1"/>
  <c r="E8" i="1"/>
  <c r="E9" i="1"/>
  <c r="E10" i="1"/>
  <c r="E11" i="1"/>
  <c r="E4" i="1"/>
  <c r="I13" i="1" l="1"/>
  <c r="E13" i="1"/>
</calcChain>
</file>

<file path=xl/sharedStrings.xml><?xml version="1.0" encoding="utf-8"?>
<sst xmlns="http://schemas.openxmlformats.org/spreadsheetml/2006/main" count="71" uniqueCount="44">
  <si>
    <t>2) Wieviel wird im MK gebraucht?</t>
  </si>
  <si>
    <t>3) Warum gibt es diese Differenz? IST zu SOLL</t>
  </si>
  <si>
    <t>4) Gibt es klar begründbare Mehrleistungen?</t>
  </si>
  <si>
    <t>5) Gibt es einfach Mehraufwand, weil die Arbeiten aufwändiger sind?</t>
  </si>
  <si>
    <t>6) Wo liegen andere Gründe für Mehraufwand?</t>
  </si>
  <si>
    <t>7) Kann ev. von Stunden vom MP vorbezogen werden, weil wir dort ev. weniger Stunden brauchen?</t>
  </si>
  <si>
    <t>8) etc.</t>
  </si>
  <si>
    <t>Delta</t>
  </si>
  <si>
    <t>Tage</t>
  </si>
  <si>
    <t>1) Wie viele Stunden (Tage) stehen pro Thema für das MK zur Verfügung?</t>
  </si>
  <si>
    <t>Std.</t>
  </si>
  <si>
    <t>SOLL</t>
  </si>
  <si>
    <t>Prognose</t>
  </si>
  <si>
    <t>Kap.</t>
  </si>
  <si>
    <t>Vermutlich ja.</t>
  </si>
  <si>
    <t>Keine Bemerkungen</t>
  </si>
  <si>
    <t>Erstmaliges Einarbeiten nach Phasenstart (Ing. und Zeichner), zuwarten infolge weiterer Abklärungen (veränderte Objekte, abwarten Verkehrszahlen, etc.), spätere Neuaufnahme als vorgesehen mit zus. Einarbeitungsaufwand und zeitgleich Prüfen/Berücksichtigen Einarbeiten von ggfs. veränderter Rahmenbedingungen aus Erkenntnissen T/U, K und Tu/Geo. Arbeiten befinden sich zudem terminlich auf krit. Weg betr. Genehmigung.</t>
  </si>
  <si>
    <t>Ja, siehe Punkt 3.). Viel mehr Unterhaltsmassnahmen an bestehenden LSW als im EK angenommen und de facto mehr Arbeit für die Erarbeitung des MK</t>
  </si>
  <si>
    <t xml:space="preserve">Ja, siehe Punkte 3.) und 4.). Für die lärmbedingten Unterhaltsmassnahmen (d.h. ist eine bestimmte LSW schalldicht oder nicht) konnten die letzten Inspektionsberichte von NSNW entgegen meiner Erwartungen nicht als Grundlage verwendet werden. Sämtliche LSW wurden nochmal einzeln vor Ort angeschaut. </t>
  </si>
  <si>
    <t>Ist zu erwarten, noch nicht bestätigt, wegen 2.) und 4.)</t>
  </si>
  <si>
    <t>Sonst gibt es Mehrleistungen gemäss Punkt 4.)</t>
  </si>
  <si>
    <t xml:space="preserve">• Unter Grundleistungen wurde bereits mehr Aufwand betrieben insbesondere für die Beurteilung vor Ort der einzelnen LSW
• Es steht fest, dass mehr Aufwand für den Unterhalt betrieben werden muss im Vergleich zu den Annahmen aus EK.
• Da die Unterhaltsmassnahmen im MK vor allem in Sammeldokumenten behandelt werden (z.B. Übersichtspläne), sehe ich dadurch jedoch keinen erheblichen Mehraufwand für die Erstellung der Dossiers MK. Ich vermute, es wird einfach ein wenig mehr Arbeit für die Beschreibung der Massnahmen im technischen Bericht und die Ermittlung der Kosten benötigen.
• Aus den erwähnten Gründen habe ich die Zahlen wie folgt angepasst: 
GRUNDLEISTUNG: +2 Tage, TB: +1 Tag, KOSTEN: +1 Tag
• Eine Aufteilung der Arbeitstage auf die einzelnen aufgelisteten LSW scheint mir wenig sinnvoll (wie gesagt, vor allem Sammeldokumente zu erstellen)
• Ob der zu erwartende Mehraufwand für Grundleistung, TB und Kosten durch einen kleineren Aufwand für die übrigen Kostenpunkte kompensiert werden kann, ist für mich im jetzigen Stand der Projektierung völlig unklar. Vielleicht brauchen wir am Schluss für Pläne nur 10 anstatt von 15 Tagen...das kann ich momentan einfach nicht beurteilen.
</t>
  </si>
  <si>
    <t>Kernaussagen</t>
  </si>
  <si>
    <t>Es wurde davon ausgegangen, dass die Massnahmen-vorschläge auf Basis der Inspektionsberichte (der NSNW) erstellt werden können. Diese sind jedoch zu wenig auf den Aspekt der Funktionalität hinsichtlich Akustik ausgerichtet (vgl. Aussage 5)</t>
  </si>
  <si>
    <t>Das FHB Akustik, Stand Januar 2014, beinhaltet weitere Punkte zur Bearbeitung als ursprünglich bekannt (Folgen beschrieben unter Pkt. 4)</t>
  </si>
  <si>
    <t>Vgl. Pkt. 4)</t>
  </si>
  <si>
    <t>MK T/U Verkehrsführung (FCh)</t>
  </si>
  <si>
    <t>MK T/U Lärmschutz (RL)</t>
  </si>
  <si>
    <t>AP Lärmschutz / ZA Akustik (RL)</t>
  </si>
  <si>
    <t xml:space="preserve">Eine solche Prognose ist im jetzigen Stand der Projektierung rein spekulativ. Es ist jedoch gut möglich, dass ein grosser der Teil der Arbeit beim Auftrag AP Lärmschutz für die Phase MK/MP Lärmschutz wiederverwendet werden kann. </t>
  </si>
  <si>
    <t xml:space="preserve">Das Grundprinzip der Verkehrsführung wird sich aus aktueller Sicht nicht wesentlich verändern.
D.h. Mehrleistungen sind begründet aufgrund der eher lang andauernden Grundlagenermittlung/Aktualisierung, der letztlich veränderten Objektliste und gesamthaft aus resultierenden Verzögerungen bei der unregelmässigen Bearbeitung (Stop and Go).
</t>
  </si>
  <si>
    <t>Eher nein, Vorrat sollte nur im äussersten Fall angebrochen werden.</t>
  </si>
  <si>
    <t xml:space="preserve">Grundleistung </t>
  </si>
  <si>
    <t xml:space="preserve">Grundlagenpläne </t>
  </si>
  <si>
    <t xml:space="preserve">NV </t>
  </si>
  <si>
    <t xml:space="preserve">Statik </t>
  </si>
  <si>
    <t xml:space="preserve">PB </t>
  </si>
  <si>
    <t xml:space="preserve">TB </t>
  </si>
  <si>
    <t xml:space="preserve">Pläne </t>
  </si>
  <si>
    <t xml:space="preserve">Kosten </t>
  </si>
  <si>
    <t xml:space="preserve">Total </t>
  </si>
  <si>
    <r>
      <t xml:space="preserve">Ja:
Leistungspunkt 1.2 Aktualisierung Berechnungsgrundlagen +
Leistungspunkt 1.7 Ausfüllen Datenbank MISTRA LBK Sofo
</t>
    </r>
    <r>
      <rPr>
        <u/>
        <sz val="10"/>
        <color theme="1"/>
        <rFont val="Arial"/>
        <family val="2"/>
      </rPr>
      <t>Mehrleistung „Verkehrs- und Emissionsdaten“</t>
    </r>
    <r>
      <rPr>
        <sz val="10"/>
        <color theme="1"/>
        <rFont val="Arial"/>
        <family val="2"/>
      </rPr>
      <t xml:space="preserve">: 
In der Offerte wurde davon ausgegangen, dass die Verkehrs- und Emissionsdaten vom ASTRA zur Verfügung gestellt werden und dass die Daten in der Datenbank MISTRA LBK bereits enthalten sind.
- Mehrleistung Konsistenzprüfung Prognose von RKP, Vergleich mit bisherigen Annahmen (+10 Stunden)
- Mehrleistung Eingabe Verkehr und Emissionen für die einzelnen Emissionssegmente in MISTRA LBK (+25 Stunden)
</t>
    </r>
    <r>
      <rPr>
        <u/>
        <sz val="10"/>
        <color theme="1"/>
        <rFont val="Arial"/>
        <family val="2"/>
      </rPr>
      <t xml:space="preserve">Mehrleistung „Erweiterung Untersuchnungsperimeter“: </t>
    </r>
    <r>
      <rPr>
        <sz val="10"/>
        <color theme="1"/>
        <rFont val="Arial"/>
        <family val="2"/>
      </rPr>
      <t xml:space="preserve">
Auf Wunsch der Fachunterstützung muss der Perimeter der Lärmermittlung so erweitert werden, dass alle Liegenschaften, bei den die Nationalstrasse zu einer Grenzwertüberschreitung beitragen könnte (d.h. Grenzwertüberschreitung nur in Addition zum übrigen Strassennetz) mitberücksichtigt werden. Konkret müssen dafür neue Gebäude und Beurteilungspunkte sowohl in das CadnaA-Modell als auch in die Datenbank hinzugefügt werden. Danach müssen noch sämtliche relevanten Attribute ergänzt werden (Baujahr, Erschliessungsjahr Parzelle, Lärmempfindlichkeitsstufe, Nutzung, usw.) (+50 Stunden)
</t>
    </r>
  </si>
  <si>
    <t xml:space="preserve">Weiss ich noch nicht genau, es gibt aber definitiv Mehrleistungen mit zu erwartenden Folgen unter den nachfolgenden Leistungspunkten (gemäss Offerte AP AKustik):
1.2 Aktualisierung Berechnungsgrundlagen aus EK: -&gt; siehe 4) &amp; 5) 
1.7 Ausfüllen Datenbank MISTRA LBK Sofo und Lärm-reporting gemäss FHB T/U 21 001-21004 und -21007: -&gt; siehe 4) und 5) 
Total: 810 Stunden 
</t>
  </si>
  <si>
    <r>
      <t xml:space="preserve">Ja:
Leistungspunkt 1.2 Aktualisierung Berechnungsgrundlagen
Ich dachte, ich könnte mit vorhandenen Berechnungsmodellen weiterarbeiten. Es ist tatsächlich möglich, aber ich musste vorerst das Geländemodell aus 3 unterschiedlichen Projekten zusammenfügen, danach die Daten der 3 Projekte im Berechnungsprogramm CadnaA abgleichen, Überschneidungen kontrollieren / bereinigen usw. Der Aufwand dafür habe ich berücksichtigt. 
</t>
    </r>
    <r>
      <rPr>
        <u/>
        <sz val="10"/>
        <color theme="1"/>
        <rFont val="Arial"/>
        <family val="2"/>
      </rPr>
      <t>Mehraufwand „Datenabgleich“:</t>
    </r>
    <r>
      <rPr>
        <sz val="10"/>
        <color theme="1"/>
        <rFont val="Arial"/>
        <family val="2"/>
      </rPr>
      <t xml:space="preserve">
Die Daten des neu erstellten Berechnungsprogrammes CadnaA müssen mit der Datenbank MISTRA LBK abgeglichen werden. Die vorhandenen Daten im Berechnungsprogramm wurden vor der Einführung der Datenbank MISTRA LBK definiert und verwenden eine andere Schreibkonvention als die Datenbank. Dadurch können die Daten nicht automatisch zwischen Modell und Datenbank ausgetauscht werden. Damit der Austausch überhaupt möglich wird mussten die Daten des Berechnungsmodelles zuerst mühsam von Hand überarbeitet werden (6 Tage Arbeit -&gt; ca. 50 Stunden)
</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</si>
</sst>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theme="1"/>
      <name val="Arial"/>
      <family val="2"/>
    </font>
    <font>
      <b/>
      <sz val="10"/>
      <color theme="1"/>
      <name val="Arial"/>
      <family val="2"/>
    </font>
    <font>
      <sz val="10"/>
      <name val="Arial"/>
      <family val="2"/>
    </font>
    <font>
      <b/>
      <sz val="10"/>
      <name val="Arial"/>
      <family val="2"/>
    </font>
    <font>
      <u/>
      <sz val="10"/>
      <color theme="1"/>
      <name val="Arial"/>
      <family val="2"/>
    </font>
  </fonts>
  <fills count="2">
    <fill>
      <patternFill patternType="none"/>
    </fill>
    <fill>
      <patternFill patternType="gray125"/>
    </fill>
  </fills>
  <borders count="16">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1">
    <xf numFmtId="0" fontId="0" fillId="0" borderId="0" xfId="0"/>
    <xf numFmtId="0" fontId="0" fillId="0" borderId="0" xfId="0" applyAlignment="1">
      <alignment wrapText="1"/>
    </xf>
    <xf numFmtId="0" fontId="0" fillId="0" borderId="1" xfId="0" applyBorder="1"/>
    <xf numFmtId="0" fontId="0" fillId="0" borderId="0" xfId="0" applyBorder="1"/>
    <xf numFmtId="0" fontId="2" fillId="0" borderId="1" xfId="0" applyFont="1" applyBorder="1" applyAlignment="1">
      <alignment vertical="center"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0" fontId="0" fillId="0" borderId="0" xfId="0" applyFont="1"/>
    <xf numFmtId="0" fontId="0" fillId="0" borderId="4" xfId="0" applyBorder="1"/>
    <xf numFmtId="0" fontId="0" fillId="0" borderId="5" xfId="0" applyBorder="1"/>
    <xf numFmtId="0" fontId="0" fillId="0" borderId="0" xfId="0" applyBorder="1" applyAlignment="1">
      <alignment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4" xfId="0" applyFont="1" applyBorder="1"/>
    <xf numFmtId="0" fontId="2" fillId="0" borderId="5" xfId="0" applyFont="1" applyBorder="1"/>
    <xf numFmtId="0" fontId="0" fillId="0" borderId="7" xfId="0" applyBorder="1" applyAlignment="1">
      <alignment wrapText="1"/>
    </xf>
    <xf numFmtId="0" fontId="0" fillId="0" borderId="15" xfId="0" applyBorder="1" applyAlignment="1">
      <alignment wrapText="1"/>
    </xf>
    <xf numFmtId="0" fontId="2" fillId="0" borderId="15" xfId="0" applyFont="1" applyBorder="1" applyAlignment="1">
      <alignment vertical="center"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3" fillId="0" borderId="1" xfId="0" applyFont="1" applyBorder="1" applyAlignment="1">
      <alignment vertical="center" wrapText="1"/>
    </xf>
    <xf numFmtId="0" fontId="3" fillId="0" borderId="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4" xfId="0" applyFont="1" applyBorder="1" applyAlignment="1">
      <alignment horizontal="center" vertical="center" wrapText="1"/>
    </xf>
    <xf numFmtId="0" fontId="0" fillId="0" borderId="3" xfId="0" applyBorder="1" applyAlignment="1">
      <alignment vertical="top" wrapText="1"/>
    </xf>
    <xf numFmtId="0" fontId="0" fillId="0" borderId="15" xfId="0" applyBorder="1" applyAlignment="1">
      <alignment vertical="top" wrapText="1"/>
    </xf>
    <xf numFmtId="0" fontId="2" fillId="0" borderId="15" xfId="0" applyFont="1" applyBorder="1" applyAlignment="1">
      <alignment horizontal="center" vertical="center" wrapText="1"/>
    </xf>
    <xf numFmtId="0" fontId="3" fillId="0" borderId="3" xfId="0" applyFont="1" applyBorder="1" applyAlignment="1">
      <alignment horizontal="center" vertical="center" wrapText="1"/>
    </xf>
    <xf numFmtId="0" fontId="2" fillId="0" borderId="15" xfId="0" applyFont="1" applyBorder="1"/>
    <xf numFmtId="0" fontId="2" fillId="0" borderId="12" xfId="0" applyFont="1" applyBorder="1"/>
    <xf numFmtId="0" fontId="2" fillId="0" borderId="13" xfId="0" applyFont="1" applyBorder="1"/>
    <xf numFmtId="0" fontId="2" fillId="0" borderId="14" xfId="0" applyFont="1" applyBorder="1"/>
    <xf numFmtId="0" fontId="0" fillId="0" borderId="2" xfId="0" applyBorder="1"/>
    <xf numFmtId="0" fontId="0" fillId="0" borderId="6" xfId="0" applyBorder="1"/>
    <xf numFmtId="0" fontId="1" fillId="0" borderId="0" xfId="0" applyFont="1" applyBorder="1" applyAlignment="1">
      <alignment vertical="top" wrapText="1"/>
    </xf>
    <xf numFmtId="0" fontId="0" fillId="0" borderId="11" xfId="0" applyBorder="1" applyAlignment="1">
      <alignment vertical="top" wrapText="1"/>
    </xf>
    <xf numFmtId="0" fontId="0" fillId="0" borderId="12" xfId="0" applyBorder="1"/>
    <xf numFmtId="0" fontId="0" fillId="0" borderId="13" xfId="0" applyBorder="1"/>
    <xf numFmtId="0" fontId="0" fillId="0" borderId="14" xfId="0" applyBorder="1"/>
    <xf numFmtId="0" fontId="0" fillId="0" borderId="6" xfId="0" applyBorder="1" applyAlignment="1">
      <alignment horizontal="left" vertical="top" wrapText="1"/>
    </xf>
    <xf numFmtId="0" fontId="0" fillId="0" borderId="5" xfId="0" applyBorder="1" applyAlignment="1">
      <alignment horizontal="left" vertical="top" wrapText="1"/>
    </xf>
    <xf numFmtId="0" fontId="0" fillId="0" borderId="4" xfId="0" applyBorder="1" applyAlignment="1">
      <alignment horizontal="left" vertical="top" wrapText="1"/>
    </xf>
    <xf numFmtId="0" fontId="2" fillId="0" borderId="1" xfId="0" applyFont="1" applyBorder="1" applyAlignment="1">
      <alignment horizontal="left" vertical="center" wrapText="1" indent="1"/>
    </xf>
    <xf numFmtId="0" fontId="2" fillId="0" borderId="3" xfId="0" applyFont="1" applyBorder="1" applyAlignment="1">
      <alignment horizontal="left" vertical="center" wrapText="1" indent="1"/>
    </xf>
    <xf numFmtId="0" fontId="2" fillId="0" borderId="15" xfId="0" applyFont="1" applyBorder="1" applyAlignment="1">
      <alignment horizontal="left" vertical="center" wrapText="1" indent="1"/>
    </xf>
    <xf numFmtId="0" fontId="3" fillId="0" borderId="1" xfId="0" applyFont="1" applyBorder="1" applyAlignment="1">
      <alignment horizontal="left" vertical="center" wrapText="1" indent="1"/>
    </xf>
    <xf numFmtId="0" fontId="0" fillId="0" borderId="0" xfId="0" applyFont="1" applyBorder="1" applyAlignment="1">
      <alignment horizontal="left" vertical="top" wrapText="1"/>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0" fillId="0" borderId="2" xfId="0" applyBorder="1" applyAlignment="1">
      <alignment horizontal="left" vertical="top" wrapText="1"/>
    </xf>
    <xf numFmtId="0" fontId="0" fillId="0" borderId="0"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horizontal="left" vertical="top" wrapText="1"/>
    </xf>
    <xf numFmtId="0" fontId="0" fillId="0" borderId="4" xfId="0" applyBorder="1" applyAlignment="1">
      <alignment horizontal="left" vertical="top" wrapText="1"/>
    </xf>
    <xf numFmtId="0" fontId="2" fillId="0" borderId="6" xfId="0" applyFont="1" applyBorder="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wrapText="1"/>
    </xf>
  </cellXfs>
  <cellStyles count="1">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3"/>
  <sheetViews>
    <sheetView tabSelected="1" topLeftCell="A25" workbookViewId="0">
      <selection activeCell="H15" sqref="H15"/>
    </sheetView>
  </sheetViews>
  <sheetFormatPr baseColWidth="10" defaultRowHeight="12.75" x14ac:dyDescent="0.2"/>
  <cols>
    <col min="1" max="1" width="39.85546875" style="1" customWidth="1"/>
    <col min="2" max="2" width="40.7109375" customWidth="1"/>
    <col min="3" max="5" width="12.140625" customWidth="1"/>
    <col min="6" max="6" width="40.7109375" customWidth="1"/>
    <col min="7" max="9" width="12.140625" customWidth="1"/>
    <col min="10" max="10" width="40.7109375" customWidth="1"/>
    <col min="11" max="13" width="12.140625" customWidth="1"/>
    <col min="14" max="14" width="21" customWidth="1"/>
  </cols>
  <sheetData>
    <row r="1" spans="1:14" ht="21.75" customHeight="1" x14ac:dyDescent="0.2">
      <c r="A1" s="16"/>
      <c r="B1" s="49" t="s">
        <v>26</v>
      </c>
      <c r="C1" s="50"/>
      <c r="D1" s="50"/>
      <c r="E1" s="51"/>
      <c r="F1" s="49" t="s">
        <v>27</v>
      </c>
      <c r="G1" s="50"/>
      <c r="H1" s="50"/>
      <c r="I1" s="51"/>
      <c r="J1" s="49" t="s">
        <v>28</v>
      </c>
      <c r="K1" s="50"/>
      <c r="L1" s="50"/>
      <c r="M1" s="51"/>
    </row>
    <row r="2" spans="1:14" ht="25.5" x14ac:dyDescent="0.2">
      <c r="A2" s="26" t="s">
        <v>9</v>
      </c>
      <c r="B2" s="4"/>
      <c r="C2" s="11" t="s">
        <v>11</v>
      </c>
      <c r="D2" s="12" t="s">
        <v>12</v>
      </c>
      <c r="E2" s="13" t="s">
        <v>7</v>
      </c>
      <c r="F2" s="12"/>
      <c r="G2" s="11" t="s">
        <v>11</v>
      </c>
      <c r="H2" s="12" t="s">
        <v>12</v>
      </c>
      <c r="I2" s="13" t="s">
        <v>7</v>
      </c>
      <c r="J2" s="12" t="s">
        <v>13</v>
      </c>
      <c r="K2" s="12" t="s">
        <v>11</v>
      </c>
      <c r="L2" s="12" t="s">
        <v>12</v>
      </c>
      <c r="M2" s="13" t="s">
        <v>7</v>
      </c>
      <c r="N2" s="7"/>
    </row>
    <row r="3" spans="1:14" x14ac:dyDescent="0.2">
      <c r="A3" s="26"/>
      <c r="B3" s="18"/>
      <c r="C3" s="19" t="s">
        <v>8</v>
      </c>
      <c r="D3" s="20" t="s">
        <v>8</v>
      </c>
      <c r="E3" s="21" t="s">
        <v>8</v>
      </c>
      <c r="F3" s="28"/>
      <c r="G3" s="20" t="s">
        <v>8</v>
      </c>
      <c r="H3" s="20" t="s">
        <v>8</v>
      </c>
      <c r="I3" s="21" t="s">
        <v>8</v>
      </c>
      <c r="J3" s="20"/>
      <c r="K3" s="20" t="s">
        <v>10</v>
      </c>
      <c r="L3" s="20" t="s">
        <v>10</v>
      </c>
      <c r="M3" s="21" t="s">
        <v>10</v>
      </c>
      <c r="N3" s="7"/>
    </row>
    <row r="4" spans="1:14" x14ac:dyDescent="0.2">
      <c r="A4" s="26" t="s">
        <v>0</v>
      </c>
      <c r="B4" s="44" t="s">
        <v>32</v>
      </c>
      <c r="C4" s="5">
        <v>2</v>
      </c>
      <c r="D4" s="5">
        <v>5</v>
      </c>
      <c r="E4" s="6">
        <f>D4-C4</f>
        <v>3</v>
      </c>
      <c r="F4" s="44" t="s">
        <v>32</v>
      </c>
      <c r="G4" s="5">
        <v>2</v>
      </c>
      <c r="H4" s="5">
        <v>4</v>
      </c>
      <c r="I4" s="6">
        <f>H4-G4</f>
        <v>2</v>
      </c>
      <c r="J4" s="5">
        <v>1.1000000000000001</v>
      </c>
      <c r="K4" s="5">
        <v>60</v>
      </c>
      <c r="L4" s="5">
        <v>60</v>
      </c>
      <c r="M4" s="6">
        <f>L4-K4</f>
        <v>0</v>
      </c>
      <c r="N4" s="7"/>
    </row>
    <row r="5" spans="1:14" x14ac:dyDescent="0.2">
      <c r="A5" s="26"/>
      <c r="B5" s="44" t="s">
        <v>33</v>
      </c>
      <c r="C5" s="5">
        <v>0</v>
      </c>
      <c r="D5" s="5">
        <v>1</v>
      </c>
      <c r="E5" s="6">
        <f t="shared" ref="E5:E11" si="0">D5-C5</f>
        <v>1</v>
      </c>
      <c r="F5" s="44" t="s">
        <v>33</v>
      </c>
      <c r="G5" s="5">
        <v>2</v>
      </c>
      <c r="H5" s="5">
        <v>2</v>
      </c>
      <c r="I5" s="6">
        <f t="shared" ref="I5:I11" si="1">H5-G5</f>
        <v>0</v>
      </c>
      <c r="J5" s="5">
        <v>1.2</v>
      </c>
      <c r="K5" s="5">
        <v>90</v>
      </c>
      <c r="L5" s="5">
        <v>160</v>
      </c>
      <c r="M5" s="6">
        <f t="shared" ref="M5:M11" si="2">L5-K5</f>
        <v>70</v>
      </c>
      <c r="N5" s="7"/>
    </row>
    <row r="6" spans="1:14" x14ac:dyDescent="0.2">
      <c r="A6" s="26"/>
      <c r="B6" s="44" t="s">
        <v>34</v>
      </c>
      <c r="C6" s="5">
        <v>1</v>
      </c>
      <c r="D6" s="5">
        <v>1</v>
      </c>
      <c r="E6" s="6">
        <f t="shared" si="0"/>
        <v>0</v>
      </c>
      <c r="F6" s="44" t="s">
        <v>34</v>
      </c>
      <c r="G6" s="5">
        <v>1</v>
      </c>
      <c r="H6" s="5">
        <v>1</v>
      </c>
      <c r="I6" s="6">
        <f t="shared" si="1"/>
        <v>0</v>
      </c>
      <c r="J6" s="5">
        <v>1.3</v>
      </c>
      <c r="K6" s="5">
        <v>70</v>
      </c>
      <c r="L6" s="5">
        <v>70</v>
      </c>
      <c r="M6" s="6">
        <f t="shared" si="2"/>
        <v>0</v>
      </c>
      <c r="N6" s="7"/>
    </row>
    <row r="7" spans="1:14" x14ac:dyDescent="0.2">
      <c r="A7" s="26"/>
      <c r="B7" s="44" t="s">
        <v>35</v>
      </c>
      <c r="C7" s="5">
        <v>0</v>
      </c>
      <c r="D7" s="5">
        <v>0</v>
      </c>
      <c r="E7" s="6">
        <f t="shared" si="0"/>
        <v>0</v>
      </c>
      <c r="F7" s="44" t="s">
        <v>35</v>
      </c>
      <c r="G7" s="5">
        <v>3</v>
      </c>
      <c r="H7" s="5">
        <v>3</v>
      </c>
      <c r="I7" s="6">
        <f t="shared" si="1"/>
        <v>0</v>
      </c>
      <c r="J7" s="5">
        <v>1.4</v>
      </c>
      <c r="K7" s="5">
        <v>80</v>
      </c>
      <c r="L7" s="5">
        <v>80</v>
      </c>
      <c r="M7" s="6">
        <f t="shared" si="2"/>
        <v>0</v>
      </c>
      <c r="N7" s="7"/>
    </row>
    <row r="8" spans="1:14" x14ac:dyDescent="0.2">
      <c r="A8" s="26"/>
      <c r="B8" s="44" t="s">
        <v>36</v>
      </c>
      <c r="C8" s="5">
        <v>0</v>
      </c>
      <c r="D8" s="5">
        <v>0</v>
      </c>
      <c r="E8" s="6">
        <f t="shared" si="0"/>
        <v>0</v>
      </c>
      <c r="F8" s="44" t="s">
        <v>36</v>
      </c>
      <c r="G8" s="5">
        <v>1</v>
      </c>
      <c r="H8" s="5">
        <v>1</v>
      </c>
      <c r="I8" s="6">
        <f t="shared" si="1"/>
        <v>0</v>
      </c>
      <c r="J8" s="5">
        <v>1.5</v>
      </c>
      <c r="K8" s="5">
        <v>75</v>
      </c>
      <c r="L8" s="5">
        <v>75</v>
      </c>
      <c r="M8" s="6">
        <f t="shared" si="2"/>
        <v>0</v>
      </c>
      <c r="N8" s="7"/>
    </row>
    <row r="9" spans="1:14" x14ac:dyDescent="0.2">
      <c r="A9" s="26"/>
      <c r="B9" s="44" t="s">
        <v>37</v>
      </c>
      <c r="C9" s="5">
        <v>10</v>
      </c>
      <c r="D9" s="5">
        <v>10</v>
      </c>
      <c r="E9" s="6">
        <f t="shared" si="0"/>
        <v>0</v>
      </c>
      <c r="F9" s="44" t="s">
        <v>37</v>
      </c>
      <c r="G9" s="5">
        <v>10</v>
      </c>
      <c r="H9" s="5">
        <v>12</v>
      </c>
      <c r="I9" s="6">
        <f t="shared" si="1"/>
        <v>2</v>
      </c>
      <c r="J9" s="5">
        <v>1.6</v>
      </c>
      <c r="K9" s="5">
        <v>170</v>
      </c>
      <c r="L9" s="5">
        <v>170</v>
      </c>
      <c r="M9" s="6">
        <f t="shared" si="2"/>
        <v>0</v>
      </c>
      <c r="N9" s="7"/>
    </row>
    <row r="10" spans="1:14" x14ac:dyDescent="0.2">
      <c r="A10" s="26"/>
      <c r="B10" s="44" t="s">
        <v>38</v>
      </c>
      <c r="C10" s="5">
        <v>10</v>
      </c>
      <c r="D10" s="5">
        <v>10</v>
      </c>
      <c r="E10" s="6">
        <f t="shared" si="0"/>
        <v>0</v>
      </c>
      <c r="F10" s="44" t="s">
        <v>38</v>
      </c>
      <c r="G10" s="5">
        <v>15</v>
      </c>
      <c r="H10" s="5">
        <v>16</v>
      </c>
      <c r="I10" s="6">
        <f t="shared" si="1"/>
        <v>1</v>
      </c>
      <c r="J10" s="5">
        <v>1.7</v>
      </c>
      <c r="K10" s="5">
        <v>70</v>
      </c>
      <c r="L10" s="5">
        <v>135</v>
      </c>
      <c r="M10" s="6">
        <f t="shared" si="2"/>
        <v>65</v>
      </c>
      <c r="N10" s="7"/>
    </row>
    <row r="11" spans="1:14" x14ac:dyDescent="0.2">
      <c r="A11" s="26"/>
      <c r="B11" s="45" t="s">
        <v>39</v>
      </c>
      <c r="C11" s="5">
        <v>1</v>
      </c>
      <c r="D11" s="5">
        <v>2</v>
      </c>
      <c r="E11" s="6">
        <f t="shared" si="0"/>
        <v>1</v>
      </c>
      <c r="F11" s="45" t="s">
        <v>39</v>
      </c>
      <c r="G11" s="5">
        <v>2</v>
      </c>
      <c r="H11" s="5">
        <v>3</v>
      </c>
      <c r="I11" s="6">
        <f t="shared" si="1"/>
        <v>1</v>
      </c>
      <c r="J11" s="5">
        <v>1.8</v>
      </c>
      <c r="K11" s="5">
        <v>60</v>
      </c>
      <c r="L11" s="5">
        <v>60</v>
      </c>
      <c r="M11" s="6">
        <f t="shared" si="2"/>
        <v>0</v>
      </c>
      <c r="N11" s="7"/>
    </row>
    <row r="12" spans="1:14" x14ac:dyDescent="0.2">
      <c r="A12" s="26"/>
      <c r="B12" s="46"/>
      <c r="C12" s="20"/>
      <c r="D12" s="20"/>
      <c r="E12" s="21"/>
      <c r="F12" s="46"/>
      <c r="G12" s="20"/>
      <c r="H12" s="20"/>
      <c r="I12" s="21"/>
      <c r="J12" s="20"/>
      <c r="K12" s="20"/>
      <c r="L12" s="20"/>
      <c r="M12" s="21"/>
      <c r="N12" s="7"/>
    </row>
    <row r="13" spans="1:14" x14ac:dyDescent="0.2">
      <c r="A13" s="26"/>
      <c r="B13" s="47" t="s">
        <v>40</v>
      </c>
      <c r="C13" s="23">
        <f t="shared" ref="C13:D13" si="3">SUM(C4:C12)</f>
        <v>24</v>
      </c>
      <c r="D13" s="23">
        <f t="shared" si="3"/>
        <v>29</v>
      </c>
      <c r="E13" s="24">
        <f>SUM(E4:E12)</f>
        <v>5</v>
      </c>
      <c r="F13" s="47" t="s">
        <v>40</v>
      </c>
      <c r="G13" s="23">
        <f>SUM(G4:G12)</f>
        <v>36</v>
      </c>
      <c r="H13" s="23">
        <f t="shared" ref="H13:I13" si="4">SUM(H4:H12)</f>
        <v>42</v>
      </c>
      <c r="I13" s="24">
        <f t="shared" si="4"/>
        <v>6</v>
      </c>
      <c r="J13" s="23"/>
      <c r="K13" s="23">
        <f>SUM(K4:K12)</f>
        <v>675</v>
      </c>
      <c r="L13" s="23">
        <f t="shared" ref="L13:M13" si="5">SUM(L4:L12)</f>
        <v>810</v>
      </c>
      <c r="M13" s="25">
        <f t="shared" si="5"/>
        <v>135</v>
      </c>
      <c r="N13" s="7"/>
    </row>
    <row r="14" spans="1:14" x14ac:dyDescent="0.2">
      <c r="A14" s="26"/>
      <c r="B14" s="22"/>
      <c r="C14" s="23"/>
      <c r="D14" s="23"/>
      <c r="E14" s="24"/>
      <c r="F14" s="29"/>
      <c r="G14" s="23"/>
      <c r="H14" s="23"/>
      <c r="I14" s="24"/>
      <c r="J14" s="23"/>
      <c r="K14" s="23"/>
      <c r="L14" s="23"/>
      <c r="M14" s="24"/>
      <c r="N14" s="7"/>
    </row>
    <row r="15" spans="1:14" ht="105.75" customHeight="1" x14ac:dyDescent="0.2">
      <c r="A15" s="27"/>
      <c r="B15" s="14"/>
      <c r="C15" s="15"/>
      <c r="D15" s="15"/>
      <c r="E15" s="14"/>
      <c r="F15" s="30"/>
      <c r="G15" s="15"/>
      <c r="H15" s="15"/>
      <c r="I15" s="14"/>
      <c r="J15" s="58" t="s">
        <v>42</v>
      </c>
      <c r="K15" s="59"/>
      <c r="L15" s="59"/>
      <c r="M15" s="60"/>
      <c r="N15" s="7"/>
    </row>
    <row r="16" spans="1:14" x14ac:dyDescent="0.2">
      <c r="A16" s="37"/>
      <c r="B16" s="31"/>
      <c r="C16" s="32"/>
      <c r="D16" s="32"/>
      <c r="E16" s="33"/>
      <c r="F16" s="31"/>
      <c r="G16" s="32"/>
      <c r="H16" s="32"/>
      <c r="I16" s="33"/>
      <c r="J16" s="31"/>
      <c r="K16" s="32"/>
      <c r="L16" s="32"/>
      <c r="M16" s="33"/>
      <c r="N16" s="7"/>
    </row>
    <row r="17" spans="1:14" ht="219" customHeight="1" x14ac:dyDescent="0.2">
      <c r="A17" s="27" t="s">
        <v>1</v>
      </c>
      <c r="B17" s="55" t="s">
        <v>16</v>
      </c>
      <c r="C17" s="56"/>
      <c r="D17" s="56"/>
      <c r="E17" s="57"/>
      <c r="F17" s="55" t="s">
        <v>21</v>
      </c>
      <c r="G17" s="56"/>
      <c r="H17" s="56"/>
      <c r="I17" s="57"/>
      <c r="J17" s="55" t="s">
        <v>19</v>
      </c>
      <c r="K17" s="56"/>
      <c r="L17" s="56"/>
      <c r="M17" s="57"/>
    </row>
    <row r="18" spans="1:14" x14ac:dyDescent="0.2">
      <c r="A18" s="26"/>
      <c r="B18" s="34"/>
      <c r="C18" s="3"/>
      <c r="D18" s="3"/>
      <c r="E18" s="2"/>
      <c r="F18" s="34"/>
      <c r="G18" s="3"/>
      <c r="H18" s="3"/>
      <c r="I18" s="2"/>
      <c r="J18" s="34"/>
      <c r="K18" s="3"/>
      <c r="L18" s="3"/>
      <c r="M18" s="2"/>
    </row>
    <row r="19" spans="1:14" ht="270" customHeight="1" x14ac:dyDescent="0.2">
      <c r="A19" s="26" t="s">
        <v>2</v>
      </c>
      <c r="B19" s="52" t="s">
        <v>30</v>
      </c>
      <c r="C19" s="53"/>
      <c r="D19" s="53"/>
      <c r="E19" s="54"/>
      <c r="F19" s="52" t="s">
        <v>17</v>
      </c>
      <c r="G19" s="53"/>
      <c r="H19" s="53"/>
      <c r="I19" s="54"/>
      <c r="J19" s="52" t="s">
        <v>41</v>
      </c>
      <c r="K19" s="53"/>
      <c r="L19" s="53"/>
      <c r="M19" s="54"/>
    </row>
    <row r="20" spans="1:14" x14ac:dyDescent="0.2">
      <c r="A20" s="37"/>
      <c r="B20" s="38"/>
      <c r="C20" s="39"/>
      <c r="D20" s="39"/>
      <c r="E20" s="40"/>
      <c r="F20" s="38"/>
      <c r="G20" s="39"/>
      <c r="H20" s="39"/>
      <c r="I20" s="40"/>
      <c r="J20" s="38"/>
      <c r="K20" s="39"/>
      <c r="L20" s="39"/>
      <c r="M20" s="40"/>
    </row>
    <row r="21" spans="1:14" ht="206.25" customHeight="1" x14ac:dyDescent="0.2">
      <c r="A21" s="27" t="s">
        <v>3</v>
      </c>
      <c r="B21" s="55" t="s">
        <v>14</v>
      </c>
      <c r="C21" s="56"/>
      <c r="D21" s="56"/>
      <c r="E21" s="57"/>
      <c r="F21" s="55" t="s">
        <v>18</v>
      </c>
      <c r="G21" s="56"/>
      <c r="H21" s="56"/>
      <c r="I21" s="57"/>
      <c r="J21" s="55" t="s">
        <v>43</v>
      </c>
      <c r="K21" s="56"/>
      <c r="L21" s="56"/>
      <c r="M21" s="57"/>
    </row>
    <row r="22" spans="1:14" x14ac:dyDescent="0.2">
      <c r="A22" s="37"/>
      <c r="B22" s="38"/>
      <c r="C22" s="39"/>
      <c r="D22" s="39"/>
      <c r="E22" s="40"/>
      <c r="F22" s="38"/>
      <c r="G22" s="39"/>
      <c r="H22" s="39"/>
      <c r="I22" s="40"/>
      <c r="J22" s="38"/>
      <c r="K22" s="39"/>
      <c r="L22" s="39"/>
      <c r="M22" s="40"/>
    </row>
    <row r="23" spans="1:14" x14ac:dyDescent="0.2">
      <c r="A23" s="26" t="s">
        <v>4</v>
      </c>
      <c r="B23" s="52" t="s">
        <v>15</v>
      </c>
      <c r="C23" s="53"/>
      <c r="D23" s="53"/>
      <c r="E23" s="54"/>
      <c r="F23" s="52" t="s">
        <v>15</v>
      </c>
      <c r="G23" s="53"/>
      <c r="H23" s="53"/>
      <c r="I23" s="54"/>
      <c r="J23" s="52" t="s">
        <v>20</v>
      </c>
      <c r="K23" s="53"/>
      <c r="L23" s="53"/>
      <c r="M23" s="54"/>
    </row>
    <row r="24" spans="1:14" x14ac:dyDescent="0.2">
      <c r="A24" s="27"/>
      <c r="B24" s="41"/>
      <c r="C24" s="42"/>
      <c r="D24" s="42"/>
      <c r="E24" s="43"/>
      <c r="F24" s="41"/>
      <c r="G24" s="42"/>
      <c r="H24" s="42"/>
      <c r="I24" s="43"/>
      <c r="J24" s="41"/>
      <c r="K24" s="42"/>
      <c r="L24" s="42"/>
      <c r="M24" s="43"/>
    </row>
    <row r="25" spans="1:14" x14ac:dyDescent="0.2">
      <c r="A25" s="37"/>
      <c r="B25" s="38"/>
      <c r="C25" s="39"/>
      <c r="D25" s="39"/>
      <c r="E25" s="40"/>
      <c r="F25" s="38"/>
      <c r="G25" s="39"/>
      <c r="H25" s="39"/>
      <c r="I25" s="40"/>
      <c r="J25" s="38"/>
      <c r="K25" s="39"/>
      <c r="L25" s="39"/>
      <c r="M25" s="40"/>
    </row>
    <row r="26" spans="1:14" ht="40.5" customHeight="1" x14ac:dyDescent="0.2">
      <c r="A26" s="27" t="s">
        <v>5</v>
      </c>
      <c r="B26" s="55" t="s">
        <v>31</v>
      </c>
      <c r="C26" s="56"/>
      <c r="D26" s="56"/>
      <c r="E26" s="57"/>
      <c r="F26" s="55" t="s">
        <v>29</v>
      </c>
      <c r="G26" s="56"/>
      <c r="H26" s="56"/>
      <c r="I26" s="57"/>
      <c r="J26" s="55" t="s">
        <v>15</v>
      </c>
      <c r="K26" s="56"/>
      <c r="L26" s="56"/>
      <c r="M26" s="57"/>
    </row>
    <row r="27" spans="1:14" x14ac:dyDescent="0.2">
      <c r="A27" s="37"/>
      <c r="B27" s="38"/>
      <c r="C27" s="39"/>
      <c r="D27" s="39"/>
      <c r="E27" s="40"/>
      <c r="F27" s="38"/>
      <c r="G27" s="39"/>
      <c r="H27" s="39"/>
      <c r="I27" s="40"/>
      <c r="J27" s="38"/>
      <c r="K27" s="39"/>
      <c r="L27" s="39"/>
      <c r="M27" s="40"/>
    </row>
    <row r="28" spans="1:14" ht="12.75" customHeight="1" x14ac:dyDescent="0.2">
      <c r="A28" s="26" t="s">
        <v>6</v>
      </c>
      <c r="B28" s="52" t="s">
        <v>15</v>
      </c>
      <c r="C28" s="53"/>
      <c r="D28" s="53"/>
      <c r="E28" s="54"/>
      <c r="F28" s="52" t="s">
        <v>15</v>
      </c>
      <c r="G28" s="53"/>
      <c r="H28" s="53"/>
      <c r="I28" s="54"/>
      <c r="J28" s="52" t="s">
        <v>15</v>
      </c>
      <c r="K28" s="53"/>
      <c r="L28" s="53"/>
      <c r="M28" s="54"/>
    </row>
    <row r="29" spans="1:14" x14ac:dyDescent="0.2">
      <c r="A29" s="17"/>
      <c r="B29" s="35"/>
      <c r="C29" s="9"/>
      <c r="D29" s="9"/>
      <c r="E29" s="8"/>
      <c r="F29" s="35"/>
      <c r="G29" s="9"/>
      <c r="H29" s="9"/>
      <c r="I29" s="8"/>
      <c r="J29" s="35"/>
      <c r="K29" s="9"/>
      <c r="L29" s="9"/>
      <c r="M29" s="8"/>
    </row>
    <row r="30" spans="1:14" x14ac:dyDescent="0.2">
      <c r="A30" s="10"/>
      <c r="B30" s="3"/>
      <c r="C30" s="3"/>
      <c r="D30" s="3"/>
      <c r="E30" s="3"/>
      <c r="F30" s="3"/>
      <c r="G30" s="3"/>
      <c r="H30" s="3"/>
      <c r="I30" s="3"/>
      <c r="J30" s="3"/>
      <c r="K30" s="3"/>
      <c r="L30" s="3"/>
      <c r="M30" s="3"/>
      <c r="N30" s="3"/>
    </row>
    <row r="31" spans="1:14" ht="40.5" customHeight="1" x14ac:dyDescent="0.2">
      <c r="A31" s="36" t="s">
        <v>22</v>
      </c>
      <c r="B31" s="48" t="s">
        <v>25</v>
      </c>
      <c r="C31" s="48"/>
      <c r="D31" s="48"/>
      <c r="E31" s="48"/>
      <c r="F31" s="48" t="s">
        <v>23</v>
      </c>
      <c r="G31" s="48"/>
      <c r="H31" s="48"/>
      <c r="I31" s="48"/>
      <c r="J31" s="48" t="s">
        <v>24</v>
      </c>
      <c r="K31" s="48"/>
      <c r="L31" s="48"/>
      <c r="M31" s="48"/>
      <c r="N31" s="3"/>
    </row>
    <row r="32" spans="1:14" x14ac:dyDescent="0.2">
      <c r="A32" s="10"/>
      <c r="B32" s="3"/>
      <c r="C32" s="3"/>
      <c r="D32" s="3"/>
      <c r="E32" s="3"/>
      <c r="F32" s="3"/>
      <c r="G32" s="3"/>
      <c r="H32" s="3"/>
      <c r="I32" s="3"/>
      <c r="J32" s="3"/>
      <c r="K32" s="3"/>
      <c r="L32" s="3"/>
      <c r="M32" s="3"/>
      <c r="N32" s="3"/>
    </row>
    <row r="33" spans="1:14" x14ac:dyDescent="0.2">
      <c r="A33" s="10"/>
      <c r="B33" s="3"/>
      <c r="C33" s="3"/>
      <c r="D33" s="3"/>
      <c r="E33" s="3"/>
      <c r="F33" s="3"/>
      <c r="G33" s="3"/>
      <c r="H33" s="3"/>
      <c r="I33" s="3"/>
      <c r="J33" s="3"/>
      <c r="K33" s="3"/>
      <c r="L33" s="3"/>
      <c r="M33" s="3"/>
      <c r="N33" s="3"/>
    </row>
  </sheetData>
  <mergeCells count="25">
    <mergeCell ref="B17:E17"/>
    <mergeCell ref="F17:I17"/>
    <mergeCell ref="J17:M17"/>
    <mergeCell ref="F19:I19"/>
    <mergeCell ref="F23:I23"/>
    <mergeCell ref="F26:I26"/>
    <mergeCell ref="F28:I28"/>
    <mergeCell ref="F31:I31"/>
    <mergeCell ref="J1:M1"/>
    <mergeCell ref="B31:E31"/>
    <mergeCell ref="J31:M31"/>
    <mergeCell ref="B1:E1"/>
    <mergeCell ref="F1:I1"/>
    <mergeCell ref="J19:M19"/>
    <mergeCell ref="J21:M21"/>
    <mergeCell ref="J23:M23"/>
    <mergeCell ref="J26:M26"/>
    <mergeCell ref="J28:M28"/>
    <mergeCell ref="J15:M15"/>
    <mergeCell ref="B19:E19"/>
    <mergeCell ref="B21:E21"/>
    <mergeCell ref="B23:E23"/>
    <mergeCell ref="B26:E26"/>
    <mergeCell ref="B28:E28"/>
    <mergeCell ref="F21:I21"/>
  </mergeCells>
  <conditionalFormatting sqref="E4:E11 I4:I11 M4:M11">
    <cfRule type="cellIs" dxfId="0" priority="1" operator="greaterThan">
      <formula>0</formula>
    </cfRule>
  </conditionalFormatting>
  <printOptions horizontalCentered="1"/>
  <pageMargins left="0.70866141732283472" right="0.70866141732283472" top="0.78740157480314965" bottom="0.78740157480314965" header="0.31496062992125984" footer="0.31496062992125984"/>
  <pageSetup paperSize="8" scale="61" orientation="landscape" r:id="rId1"/>
  <headerFooter>
    <oddHeader>&amp;LEP SiEp&amp;CMehraufwendungen Phase MK/AP
Abschätzung TP 2 T/U&amp;RINGE EPSI
AeBo</oddHeader>
    <oddFooter>&amp;L&amp;8&amp;F&amp;C&amp;9&amp;P von &amp;N&amp;R&amp;8&amp;D</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Aegerter &amp; Bosshardt AG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Fuchs Christian</dc:creator>
  <cp:lastModifiedBy>Fuchs Christian</cp:lastModifiedBy>
  <cp:lastPrinted>2014-01-29T11:54:25Z</cp:lastPrinted>
  <dcterms:created xsi:type="dcterms:W3CDTF">2014-01-29T08:36:06Z</dcterms:created>
  <dcterms:modified xsi:type="dcterms:W3CDTF">2014-01-29T11:54:29Z</dcterms:modified>
</cp:coreProperties>
</file>