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115" windowHeight="12585" activeTab="1"/>
  </bookViews>
  <sheets>
    <sheet name="ZL 9246.210" sheetId="1" r:id="rId1"/>
    <sheet name="Total 9246.210" sheetId="2" r:id="rId2"/>
  </sheets>
  <definedNames>
    <definedName name="_xlnm.Print_Area" localSheetId="0">'ZL 9246.210'!$A$1:$G$27</definedName>
  </definedNames>
  <calcPr calcId="145621"/>
</workbook>
</file>

<file path=xl/calcChain.xml><?xml version="1.0" encoding="utf-8"?>
<calcChain xmlns="http://schemas.openxmlformats.org/spreadsheetml/2006/main">
  <c r="E24" i="1" l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1" i="2"/>
  <c r="P14" i="2"/>
  <c r="Q14" i="2" s="1"/>
  <c r="P5" i="2"/>
  <c r="N22" i="2"/>
  <c r="M22" i="2"/>
  <c r="O22" i="2"/>
  <c r="L22" i="2"/>
  <c r="C22" i="2"/>
  <c r="D22" i="2"/>
  <c r="E22" i="2"/>
  <c r="F22" i="2"/>
  <c r="G22" i="2"/>
  <c r="H22" i="2"/>
  <c r="I22" i="2"/>
  <c r="J22" i="2"/>
  <c r="K22" i="2"/>
  <c r="B22" i="2"/>
  <c r="P22" i="2" l="1"/>
  <c r="F27" i="1"/>
  <c r="G27" i="1"/>
  <c r="H27" i="1" l="1"/>
  <c r="E25" i="1"/>
  <c r="E23" i="1"/>
  <c r="E22" i="1"/>
  <c r="E21" i="1"/>
  <c r="E20" i="1"/>
  <c r="E19" i="1"/>
  <c r="E18" i="1"/>
  <c r="E14" i="1"/>
  <c r="E9" i="1"/>
  <c r="E13" i="1"/>
  <c r="E12" i="1"/>
  <c r="E27" i="1" l="1"/>
</calcChain>
</file>

<file path=xl/sharedStrings.xml><?xml version="1.0" encoding="utf-8"?>
<sst xmlns="http://schemas.openxmlformats.org/spreadsheetml/2006/main" count="45" uniqueCount="44">
  <si>
    <t>EP Sissach Eptingen</t>
  </si>
  <si>
    <t>9246.210 Phase MP</t>
  </si>
  <si>
    <t>Verkehrsführung, Mehrleistungen</t>
  </si>
  <si>
    <t>Beschrieb</t>
  </si>
  <si>
    <t>Anzahl</t>
  </si>
  <si>
    <t>Zeichner</t>
  </si>
  <si>
    <t>Ingenieur</t>
  </si>
  <si>
    <t>davon</t>
  </si>
  <si>
    <t>Stunden</t>
  </si>
  <si>
    <t>Zwei zusätzliche Besprechungen mit ASTRA bzw. Gebietseinheit inkl. Vorbereitung</t>
  </si>
  <si>
    <t>Abstimmung AS Sissach mit Fachgebiet K</t>
  </si>
  <si>
    <t>Verifikation AS Sissach</t>
  </si>
  <si>
    <t>Auftrag Wechsel Verkehrsführung</t>
  </si>
  <si>
    <t>Übergeordnet</t>
  </si>
  <si>
    <t>Überarbeitung von zugehörigen Plänen mit Erkenntnissen AS Sissach (1x Plan Querprofile)</t>
  </si>
  <si>
    <t>Gesamt-stunden</t>
  </si>
  <si>
    <t>Koreferat intern</t>
  </si>
  <si>
    <t>Korrespondenz und Rücksprache mit BHU/GPL zu Version 1</t>
  </si>
  <si>
    <t>Arbeitspapier Version 1 erstellen (10+5 Seiten)</t>
  </si>
  <si>
    <t>Einarbeiten weiterer Argumente zur geänderten Verkehrsführung in Arbeitspapier Version 2 (10+6 Seiten), differenzierte Kostenbetrachtung</t>
  </si>
  <si>
    <t>Korrespondenz und Rücksprache mit BHU/GPL zu Version 2</t>
  </si>
  <si>
    <t>Darstellung der Verkehrsführung en Détail für den Anschluss Sissach (2 Pläne mit je 3 Bauphasen pro Richtung), Abgleich mit NSNW</t>
  </si>
  <si>
    <t>Summe</t>
  </si>
  <si>
    <t>Periode</t>
  </si>
  <si>
    <t>MA</t>
  </si>
  <si>
    <t>Monat</t>
  </si>
  <si>
    <t>AV</t>
  </si>
  <si>
    <t>BN</t>
  </si>
  <si>
    <t>BoJ</t>
  </si>
  <si>
    <t>FCh</t>
  </si>
  <si>
    <t>Har</t>
  </si>
  <si>
    <t>KiC</t>
  </si>
  <si>
    <t>NiF</t>
  </si>
  <si>
    <t>RL</t>
  </si>
  <si>
    <t>SA</t>
  </si>
  <si>
    <t>ST</t>
  </si>
  <si>
    <t>Shd</t>
  </si>
  <si>
    <t>SCe</t>
  </si>
  <si>
    <t>SD</t>
  </si>
  <si>
    <t>SJe</t>
  </si>
  <si>
    <t xml:space="preserve"> </t>
  </si>
  <si>
    <t>Definitive Anpassung der geänderten Verkehrsführung in allen Querprofilen</t>
  </si>
  <si>
    <t>Jeweiligen Arbeitsstand in allen Plänen für Besprechungen  aktualisieren bzw. im Nachgang anpassen</t>
  </si>
  <si>
    <t>Definitive Anpassung der geänderten Verkehrsführung in Situations-/ bzw. Schemaplänen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</si>
</sst>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 inden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0" fillId="4" borderId="0" xfId="0" applyNumberFormat="1" applyFill="1" applyAlignment="1">
      <alignment horizontal="left" indent="1"/>
    </xf>
    <xf numFmtId="17" fontId="0" fillId="4" borderId="0" xfId="0" applyNumberFormat="1" applyFill="1" applyBorder="1" applyAlignment="1">
      <alignment horizontal="left" indent="1"/>
    </xf>
    <xf numFmtId="2" fontId="0" fillId="0" borderId="0" xfId="0" applyNumberFormat="1" applyBorder="1"/>
    <xf numFmtId="2" fontId="0" fillId="0" borderId="0" xfId="0" applyNumberFormat="1" applyFill="1" applyBorder="1"/>
    <xf numFmtId="2" fontId="2" fillId="4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3" borderId="0" xfId="0" applyNumberFormat="1" applyFill="1"/>
    <xf numFmtId="2" fontId="0" fillId="0" borderId="0" xfId="0" applyNumberFormat="1" applyFill="1"/>
    <xf numFmtId="0" fontId="0" fillId="0" borderId="0" xfId="0" applyFill="1"/>
    <xf numFmtId="2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Border="1"/>
    <xf numFmtId="2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5" fillId="7" borderId="0" xfId="0" applyNumberFormat="1" applyFont="1" applyFill="1"/>
    <xf numFmtId="2" fontId="0" fillId="7" borderId="0" xfId="0" applyNumberFormat="1" applyFill="1" applyBorder="1"/>
    <xf numFmtId="2" fontId="4" fillId="7" borderId="0" xfId="0" applyNumberFormat="1" applyFont="1" applyFill="1" applyAlignment="1">
      <alignment horizontal="center" vertical="center"/>
    </xf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B23" sqref="B23"/>
    </sheetView>
  </sheetViews>
  <sheetFormatPr baseColWidth="10" defaultRowHeight="12.75" x14ac:dyDescent="0.2"/>
  <cols>
    <col min="1" max="1" width="3.28515625" customWidth="1"/>
    <col min="2" max="2" width="55" customWidth="1"/>
    <col min="3" max="4" width="10.140625" style="4" customWidth="1"/>
    <col min="5" max="5" width="11.140625" customWidth="1"/>
    <col min="6" max="7" width="10.140625" style="4" customWidth="1"/>
  </cols>
  <sheetData>
    <row r="1" spans="1:7" x14ac:dyDescent="0.2">
      <c r="A1" s="10" t="s">
        <v>0</v>
      </c>
    </row>
    <row r="2" spans="1:7" x14ac:dyDescent="0.2">
      <c r="A2" s="11" t="s">
        <v>1</v>
      </c>
    </row>
    <row r="3" spans="1:7" x14ac:dyDescent="0.2">
      <c r="A3" s="11" t="s">
        <v>2</v>
      </c>
    </row>
    <row r="4" spans="1:7" x14ac:dyDescent="0.2">
      <c r="B4" s="1"/>
    </row>
    <row r="5" spans="1:7" ht="12.75" customHeight="1" x14ac:dyDescent="0.2">
      <c r="B5" s="2" t="s">
        <v>3</v>
      </c>
      <c r="C5" s="24" t="s">
        <v>4</v>
      </c>
      <c r="D5" s="24" t="s">
        <v>8</v>
      </c>
      <c r="E5" s="30" t="s">
        <v>15</v>
      </c>
      <c r="F5" s="29" t="s">
        <v>7</v>
      </c>
      <c r="G5" s="29"/>
    </row>
    <row r="6" spans="1:7" x14ac:dyDescent="0.2">
      <c r="B6" s="18"/>
      <c r="C6" s="25"/>
      <c r="D6" s="25"/>
      <c r="E6" s="30"/>
      <c r="F6" s="24" t="s">
        <v>5</v>
      </c>
      <c r="G6" s="24" t="s">
        <v>6</v>
      </c>
    </row>
    <row r="7" spans="1:7" x14ac:dyDescent="0.2">
      <c r="E7" s="15"/>
      <c r="F7" s="26"/>
    </row>
    <row r="8" spans="1:7" x14ac:dyDescent="0.2">
      <c r="A8" s="5">
        <v>1</v>
      </c>
      <c r="B8" s="5" t="s">
        <v>13</v>
      </c>
      <c r="E8" s="19"/>
      <c r="F8" s="26"/>
      <c r="G8" s="26"/>
    </row>
    <row r="9" spans="1:7" ht="25.5" x14ac:dyDescent="0.2">
      <c r="A9" s="5"/>
      <c r="B9" s="7" t="s">
        <v>9</v>
      </c>
      <c r="C9" s="12">
        <v>2</v>
      </c>
      <c r="D9" s="12">
        <v>5</v>
      </c>
      <c r="E9" s="17">
        <f>C9*D9</f>
        <v>10</v>
      </c>
      <c r="F9" s="4">
        <v>2</v>
      </c>
      <c r="G9" s="4">
        <v>8</v>
      </c>
    </row>
    <row r="10" spans="1:7" x14ac:dyDescent="0.2">
      <c r="A10" s="5"/>
      <c r="B10" s="3"/>
      <c r="C10" s="12"/>
      <c r="D10" s="12"/>
      <c r="E10" s="17"/>
    </row>
    <row r="11" spans="1:7" x14ac:dyDescent="0.2">
      <c r="A11" s="5">
        <v>2</v>
      </c>
      <c r="B11" s="21" t="s">
        <v>11</v>
      </c>
      <c r="E11" s="20"/>
    </row>
    <row r="12" spans="1:7" ht="38.25" x14ac:dyDescent="0.2">
      <c r="B12" s="8" t="s">
        <v>21</v>
      </c>
      <c r="C12" s="12">
        <v>2</v>
      </c>
      <c r="D12" s="12">
        <v>50</v>
      </c>
      <c r="E12" s="17">
        <f>C12*D12</f>
        <v>100</v>
      </c>
      <c r="F12" s="4">
        <v>90</v>
      </c>
      <c r="G12" s="13">
        <v>10</v>
      </c>
    </row>
    <row r="13" spans="1:7" x14ac:dyDescent="0.2">
      <c r="A13" s="5"/>
      <c r="B13" s="9" t="s">
        <v>10</v>
      </c>
      <c r="C13" s="4">
        <v>1</v>
      </c>
      <c r="D13" s="4">
        <v>5</v>
      </c>
      <c r="E13" s="17">
        <f>C13*D13</f>
        <v>5</v>
      </c>
      <c r="G13" s="4">
        <v>5</v>
      </c>
    </row>
    <row r="14" spans="1:7" ht="25.5" x14ac:dyDescent="0.2">
      <c r="A14" s="5"/>
      <c r="B14" s="9" t="s">
        <v>14</v>
      </c>
      <c r="C14" s="4">
        <v>1</v>
      </c>
      <c r="D14" s="4">
        <v>10</v>
      </c>
      <c r="E14" s="17">
        <f>C14*D14</f>
        <v>10</v>
      </c>
      <c r="F14" s="4">
        <v>10</v>
      </c>
    </row>
    <row r="15" spans="1:7" x14ac:dyDescent="0.2">
      <c r="A15" s="5"/>
      <c r="B15" s="6"/>
      <c r="E15" s="17"/>
    </row>
    <row r="16" spans="1:7" x14ac:dyDescent="0.2">
      <c r="A16" s="5"/>
      <c r="B16" s="22"/>
      <c r="E16" s="20"/>
    </row>
    <row r="17" spans="1:8" x14ac:dyDescent="0.2">
      <c r="A17" s="5">
        <v>3</v>
      </c>
      <c r="B17" s="21" t="s">
        <v>12</v>
      </c>
      <c r="E17" s="20"/>
    </row>
    <row r="18" spans="1:8" x14ac:dyDescent="0.2">
      <c r="A18" s="5"/>
      <c r="B18" s="23" t="s">
        <v>18</v>
      </c>
      <c r="C18" s="4">
        <v>1</v>
      </c>
      <c r="D18" s="4">
        <v>35</v>
      </c>
      <c r="E18" s="17">
        <f t="shared" ref="E18:E25" si="0">C18*D18</f>
        <v>35</v>
      </c>
      <c r="F18" s="4">
        <v>5</v>
      </c>
      <c r="G18" s="4">
        <v>30</v>
      </c>
    </row>
    <row r="19" spans="1:8" x14ac:dyDescent="0.2">
      <c r="A19" s="5"/>
      <c r="B19" s="23" t="s">
        <v>16</v>
      </c>
      <c r="C19" s="14">
        <v>1</v>
      </c>
      <c r="D19" s="14">
        <v>11</v>
      </c>
      <c r="E19" s="17">
        <f t="shared" si="0"/>
        <v>11</v>
      </c>
      <c r="F19" s="14"/>
      <c r="G19" s="14">
        <v>11</v>
      </c>
    </row>
    <row r="20" spans="1:8" x14ac:dyDescent="0.2">
      <c r="A20" s="5"/>
      <c r="B20" s="23" t="s">
        <v>17</v>
      </c>
      <c r="C20" s="4">
        <v>1</v>
      </c>
      <c r="D20" s="4">
        <v>4</v>
      </c>
      <c r="E20" s="17">
        <f t="shared" si="0"/>
        <v>4</v>
      </c>
      <c r="G20" s="4">
        <v>4</v>
      </c>
    </row>
    <row r="21" spans="1:8" ht="38.25" x14ac:dyDescent="0.2">
      <c r="A21" s="5"/>
      <c r="B21" s="23" t="s">
        <v>19</v>
      </c>
      <c r="C21" s="4">
        <v>1</v>
      </c>
      <c r="D21" s="4">
        <v>8</v>
      </c>
      <c r="E21" s="17">
        <f t="shared" si="0"/>
        <v>8</v>
      </c>
      <c r="G21" s="4">
        <v>8</v>
      </c>
    </row>
    <row r="22" spans="1:8" x14ac:dyDescent="0.2">
      <c r="A22" s="5"/>
      <c r="B22" s="23" t="s">
        <v>20</v>
      </c>
      <c r="C22" s="4">
        <v>1</v>
      </c>
      <c r="D22" s="4">
        <v>4</v>
      </c>
      <c r="E22" s="20">
        <f t="shared" si="0"/>
        <v>4</v>
      </c>
      <c r="G22" s="4">
        <v>4</v>
      </c>
    </row>
    <row r="23" spans="1:8" ht="25.5" x14ac:dyDescent="0.2">
      <c r="A23" s="5"/>
      <c r="B23" s="23" t="s">
        <v>42</v>
      </c>
      <c r="C23" s="4">
        <v>6</v>
      </c>
      <c r="D23" s="4">
        <v>9</v>
      </c>
      <c r="E23" s="20">
        <f t="shared" si="0"/>
        <v>54</v>
      </c>
      <c r="F23" s="4">
        <v>50</v>
      </c>
      <c r="G23" s="4">
        <v>4</v>
      </c>
    </row>
    <row r="24" spans="1:8" ht="25.5" x14ac:dyDescent="0.2">
      <c r="A24" s="5"/>
      <c r="B24" s="23" t="s">
        <v>43</v>
      </c>
      <c r="C24" s="4">
        <v>6</v>
      </c>
      <c r="D24" s="4">
        <v>5</v>
      </c>
      <c r="E24" s="20">
        <f t="shared" si="0"/>
        <v>30</v>
      </c>
      <c r="F24" s="4">
        <v>30</v>
      </c>
    </row>
    <row r="25" spans="1:8" ht="25.5" x14ac:dyDescent="0.2">
      <c r="A25" s="5"/>
      <c r="B25" s="23" t="s">
        <v>41</v>
      </c>
      <c r="C25" s="4">
        <v>2</v>
      </c>
      <c r="D25" s="4">
        <v>12</v>
      </c>
      <c r="E25" s="20">
        <f t="shared" si="0"/>
        <v>24</v>
      </c>
      <c r="F25" s="4">
        <v>22</v>
      </c>
      <c r="G25" s="4">
        <v>2</v>
      </c>
    </row>
    <row r="26" spans="1:8" x14ac:dyDescent="0.2">
      <c r="A26" s="5"/>
      <c r="B26" s="23"/>
      <c r="E26" s="27"/>
    </row>
    <row r="27" spans="1:8" x14ac:dyDescent="0.2">
      <c r="A27" s="5"/>
      <c r="C27" s="28" t="s">
        <v>22</v>
      </c>
      <c r="D27" s="28"/>
      <c r="E27" s="16">
        <f>SUM(E9:E25)</f>
        <v>295</v>
      </c>
      <c r="F27" s="4">
        <f>SUM(F9:F25)</f>
        <v>209</v>
      </c>
      <c r="G27" s="4">
        <f>SUM(G9:G25)</f>
        <v>86</v>
      </c>
      <c r="H27" s="4">
        <f>SUM(F9:G25)</f>
        <v>295</v>
      </c>
    </row>
    <row r="28" spans="1:8" x14ac:dyDescent="0.2">
      <c r="E28" s="5"/>
    </row>
  </sheetData>
  <mergeCells count="2">
    <mergeCell ref="F5:G5"/>
    <mergeCell ref="E5:E6"/>
  </mergeCells>
  <pageMargins left="0.70866141732283472" right="0.70866141732283472" top="0.78740157480314965" bottom="0.78740157480314965" header="0.31496062992125984" footer="0.31496062992125984"/>
  <pageSetup paperSize="9" scale="99" orientation="landscape" r:id="rId1"/>
  <headerFooter>
    <oddFooter>&amp;L&amp;8&amp;F/&amp;A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J30" sqref="J30"/>
    </sheetView>
  </sheetViews>
  <sheetFormatPr baseColWidth="10" defaultRowHeight="12.75" x14ac:dyDescent="0.2"/>
  <cols>
    <col min="2" max="15" width="6.7109375" customWidth="1"/>
    <col min="16" max="17" width="9.140625" customWidth="1"/>
  </cols>
  <sheetData>
    <row r="1" spans="1:17" x14ac:dyDescent="0.2">
      <c r="A1" t="s">
        <v>23</v>
      </c>
      <c r="B1" s="31"/>
      <c r="C1" s="31"/>
      <c r="D1" s="31"/>
    </row>
    <row r="3" spans="1:17" x14ac:dyDescent="0.2">
      <c r="A3" s="25" t="s">
        <v>25</v>
      </c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5"/>
      <c r="M3" s="25"/>
      <c r="N3" s="25"/>
      <c r="O3" s="25"/>
      <c r="P3" s="34" t="s">
        <v>22</v>
      </c>
    </row>
    <row r="4" spans="1:17" x14ac:dyDescent="0.2">
      <c r="A4" s="25"/>
      <c r="B4" s="25" t="s">
        <v>26</v>
      </c>
      <c r="C4" s="25" t="s">
        <v>27</v>
      </c>
      <c r="D4" s="25" t="s">
        <v>28</v>
      </c>
      <c r="E4" s="25" t="s">
        <v>29</v>
      </c>
      <c r="F4" s="25" t="s">
        <v>30</v>
      </c>
      <c r="G4" s="25" t="s">
        <v>31</v>
      </c>
      <c r="H4" s="25" t="s">
        <v>32</v>
      </c>
      <c r="I4" s="25" t="s">
        <v>33</v>
      </c>
      <c r="J4" s="25" t="s">
        <v>34</v>
      </c>
      <c r="K4" s="25" t="s">
        <v>35</v>
      </c>
      <c r="L4" s="25" t="s">
        <v>36</v>
      </c>
      <c r="M4" s="25" t="s">
        <v>37</v>
      </c>
      <c r="N4" s="25" t="s">
        <v>38</v>
      </c>
      <c r="O4" s="25" t="s">
        <v>39</v>
      </c>
      <c r="P4" s="18"/>
    </row>
    <row r="5" spans="1:17" x14ac:dyDescent="0.2">
      <c r="A5" s="35">
        <v>42370</v>
      </c>
      <c r="B5" s="41"/>
      <c r="C5" s="42"/>
      <c r="D5" s="41"/>
      <c r="E5" s="42">
        <v>2.25</v>
      </c>
      <c r="F5" s="41"/>
      <c r="G5" s="42"/>
      <c r="H5" s="41">
        <v>1.5</v>
      </c>
      <c r="I5" s="42"/>
      <c r="J5" s="41"/>
      <c r="K5" s="42"/>
      <c r="L5" s="41"/>
      <c r="M5" s="42"/>
      <c r="N5" s="41"/>
      <c r="O5" s="42"/>
      <c r="P5" s="44">
        <f>SUM(B5:O13)</f>
        <v>401</v>
      </c>
    </row>
    <row r="6" spans="1:17" x14ac:dyDescent="0.2">
      <c r="A6" s="35">
        <v>42401</v>
      </c>
      <c r="B6" s="41"/>
      <c r="C6" s="42"/>
      <c r="D6" s="41"/>
      <c r="E6" s="42"/>
      <c r="F6" s="41"/>
      <c r="G6" s="42"/>
      <c r="H6" s="41"/>
      <c r="I6" s="42"/>
      <c r="J6" s="41"/>
      <c r="K6" s="42"/>
      <c r="L6" s="41"/>
      <c r="M6" s="42"/>
      <c r="N6" s="41">
        <v>5.25</v>
      </c>
      <c r="O6" s="42"/>
      <c r="P6" s="45"/>
    </row>
    <row r="7" spans="1:17" x14ac:dyDescent="0.2">
      <c r="A7" s="35">
        <v>42430</v>
      </c>
      <c r="B7" s="41"/>
      <c r="C7" s="42"/>
      <c r="D7" s="41"/>
      <c r="E7" s="42"/>
      <c r="F7" s="41"/>
      <c r="G7" s="42"/>
      <c r="H7" s="41">
        <v>1.75</v>
      </c>
      <c r="I7" s="42"/>
      <c r="J7" s="41"/>
      <c r="K7" s="42"/>
      <c r="L7" s="41"/>
      <c r="M7" s="42"/>
      <c r="N7" s="41"/>
      <c r="O7" s="42"/>
      <c r="P7" s="45"/>
    </row>
    <row r="8" spans="1:17" x14ac:dyDescent="0.2">
      <c r="A8" s="35">
        <v>42461</v>
      </c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5"/>
    </row>
    <row r="9" spans="1:17" x14ac:dyDescent="0.2">
      <c r="A9" s="35">
        <v>42491</v>
      </c>
      <c r="B9" s="41"/>
      <c r="C9" s="42">
        <v>22.75</v>
      </c>
      <c r="D9" s="41"/>
      <c r="E9" s="42">
        <v>7</v>
      </c>
      <c r="F9" s="41">
        <v>2</v>
      </c>
      <c r="G9" s="42"/>
      <c r="H9" s="41"/>
      <c r="I9" s="42"/>
      <c r="J9" s="41"/>
      <c r="K9" s="42"/>
      <c r="L9" s="41"/>
      <c r="M9" s="42"/>
      <c r="N9" s="41"/>
      <c r="O9" s="42"/>
      <c r="P9" s="45"/>
    </row>
    <row r="10" spans="1:17" x14ac:dyDescent="0.2">
      <c r="A10" s="35">
        <v>42522</v>
      </c>
      <c r="B10" s="41"/>
      <c r="C10" s="42">
        <v>24</v>
      </c>
      <c r="D10" s="41"/>
      <c r="E10" s="42">
        <v>7.25</v>
      </c>
      <c r="F10" s="41"/>
      <c r="G10" s="42"/>
      <c r="H10" s="41"/>
      <c r="I10" s="42">
        <v>2</v>
      </c>
      <c r="J10" s="41"/>
      <c r="K10" s="42"/>
      <c r="L10" s="41"/>
      <c r="M10" s="42"/>
      <c r="N10" s="41"/>
      <c r="O10" s="42"/>
      <c r="P10" s="45"/>
    </row>
    <row r="11" spans="1:17" x14ac:dyDescent="0.2">
      <c r="A11" s="35">
        <v>42552</v>
      </c>
      <c r="B11" s="41"/>
      <c r="C11" s="42">
        <v>18.5</v>
      </c>
      <c r="D11" s="41"/>
      <c r="E11" s="42">
        <v>14.5</v>
      </c>
      <c r="F11" s="41"/>
      <c r="G11" s="42"/>
      <c r="H11" s="41">
        <v>25.75</v>
      </c>
      <c r="I11" s="42"/>
      <c r="J11" s="41"/>
      <c r="K11" s="42">
        <v>1.5</v>
      </c>
      <c r="L11" s="41"/>
      <c r="M11" s="43">
        <v>55.75</v>
      </c>
      <c r="N11" s="41"/>
      <c r="O11" s="42"/>
      <c r="P11" s="45"/>
    </row>
    <row r="12" spans="1:17" x14ac:dyDescent="0.2">
      <c r="A12" s="35">
        <v>42583</v>
      </c>
      <c r="B12" s="41"/>
      <c r="C12" s="42">
        <v>4.5</v>
      </c>
      <c r="D12" s="41"/>
      <c r="E12" s="42">
        <v>7.25</v>
      </c>
      <c r="F12" s="41"/>
      <c r="G12" s="42">
        <v>2.5</v>
      </c>
      <c r="H12" s="41">
        <v>8.25</v>
      </c>
      <c r="I12" s="42">
        <v>1</v>
      </c>
      <c r="J12" s="41">
        <v>10.75</v>
      </c>
      <c r="K12" s="42"/>
      <c r="L12" s="41"/>
      <c r="M12" s="43"/>
      <c r="N12" s="41"/>
      <c r="O12" s="42">
        <v>2.5</v>
      </c>
      <c r="P12" s="45"/>
    </row>
    <row r="13" spans="1:17" x14ac:dyDescent="0.2">
      <c r="A13" s="35">
        <v>42614</v>
      </c>
      <c r="B13" s="41">
        <v>4.5</v>
      </c>
      <c r="C13" s="42"/>
      <c r="D13" s="41"/>
      <c r="E13" s="42">
        <v>26</v>
      </c>
      <c r="F13" s="41"/>
      <c r="G13" s="42">
        <v>76.75</v>
      </c>
      <c r="H13" s="41">
        <v>32.5</v>
      </c>
      <c r="I13" s="42"/>
      <c r="J13" s="41">
        <v>32.75</v>
      </c>
      <c r="K13" s="42"/>
      <c r="L13" s="41"/>
      <c r="M13" s="43"/>
      <c r="N13" s="41"/>
      <c r="O13" s="42"/>
      <c r="P13" s="45"/>
    </row>
    <row r="14" spans="1:17" x14ac:dyDescent="0.2">
      <c r="A14" s="35">
        <v>42644</v>
      </c>
      <c r="B14" s="46"/>
      <c r="C14" s="32"/>
      <c r="D14" s="46"/>
      <c r="E14" s="32">
        <v>20.75</v>
      </c>
      <c r="F14" s="46"/>
      <c r="G14" s="32"/>
      <c r="H14" s="50">
        <v>10</v>
      </c>
      <c r="I14" s="32"/>
      <c r="J14" s="46">
        <v>32.75</v>
      </c>
      <c r="K14" s="32"/>
      <c r="L14" s="46">
        <v>4</v>
      </c>
      <c r="M14" s="32">
        <v>21.25</v>
      </c>
      <c r="N14" s="46"/>
      <c r="O14" s="32"/>
      <c r="P14" s="52">
        <f>SUM(B14:O20)</f>
        <v>334.75</v>
      </c>
      <c r="Q14" s="48">
        <f>P14-SUM(H14:H20)</f>
        <v>297</v>
      </c>
    </row>
    <row r="15" spans="1:17" x14ac:dyDescent="0.2">
      <c r="A15" s="35">
        <v>42675</v>
      </c>
      <c r="B15" s="46"/>
      <c r="C15" s="32"/>
      <c r="D15" s="46">
        <v>3</v>
      </c>
      <c r="E15" s="32">
        <v>27.5</v>
      </c>
      <c r="F15" s="46"/>
      <c r="G15" s="32"/>
      <c r="H15" s="50">
        <v>6.5</v>
      </c>
      <c r="I15" s="32"/>
      <c r="J15" s="46">
        <v>38</v>
      </c>
      <c r="K15" s="32"/>
      <c r="L15" s="46">
        <v>4</v>
      </c>
      <c r="M15" s="32">
        <v>62.25</v>
      </c>
      <c r="N15" s="46"/>
      <c r="O15" s="32"/>
      <c r="P15" s="52"/>
      <c r="Q15" s="49"/>
    </row>
    <row r="16" spans="1:17" x14ac:dyDescent="0.2">
      <c r="A16" s="35">
        <v>42705</v>
      </c>
      <c r="B16" s="46"/>
      <c r="C16" s="32"/>
      <c r="D16" s="46"/>
      <c r="E16" s="32">
        <v>19.25</v>
      </c>
      <c r="F16" s="46"/>
      <c r="G16" s="32"/>
      <c r="H16" s="50">
        <v>9</v>
      </c>
      <c r="I16" s="32"/>
      <c r="J16" s="46">
        <v>2.5</v>
      </c>
      <c r="K16" s="32"/>
      <c r="L16" s="46">
        <v>3</v>
      </c>
      <c r="M16" s="32">
        <v>18</v>
      </c>
      <c r="N16" s="46"/>
      <c r="O16" s="32"/>
      <c r="P16" s="52"/>
      <c r="Q16" s="49"/>
    </row>
    <row r="17" spans="1:17" x14ac:dyDescent="0.2">
      <c r="A17" s="35">
        <v>42736</v>
      </c>
      <c r="B17" s="46"/>
      <c r="C17" s="32"/>
      <c r="D17" s="46"/>
      <c r="E17" s="32">
        <v>6.25</v>
      </c>
      <c r="F17" s="46"/>
      <c r="G17" s="32"/>
      <c r="H17" s="50">
        <v>4</v>
      </c>
      <c r="I17" s="32"/>
      <c r="J17" s="46"/>
      <c r="K17" s="32"/>
      <c r="L17" s="46"/>
      <c r="M17" s="32"/>
      <c r="N17" s="46"/>
      <c r="O17" s="32"/>
      <c r="P17" s="52"/>
      <c r="Q17" s="49"/>
    </row>
    <row r="18" spans="1:17" x14ac:dyDescent="0.2">
      <c r="A18" s="35">
        <v>42767</v>
      </c>
      <c r="B18" s="46"/>
      <c r="C18" s="32"/>
      <c r="D18" s="46"/>
      <c r="E18" s="32">
        <v>7.75</v>
      </c>
      <c r="F18" s="46"/>
      <c r="G18" s="32"/>
      <c r="H18" s="50">
        <v>8.25</v>
      </c>
      <c r="I18" s="32"/>
      <c r="J18" s="46"/>
      <c r="K18" s="32"/>
      <c r="L18" s="46"/>
      <c r="M18" s="32">
        <v>22.5</v>
      </c>
      <c r="N18" s="46"/>
      <c r="O18" s="32"/>
      <c r="P18" s="52"/>
      <c r="Q18" s="49"/>
    </row>
    <row r="19" spans="1:17" x14ac:dyDescent="0.2">
      <c r="A19" s="36">
        <v>42795</v>
      </c>
      <c r="B19" s="47"/>
      <c r="C19" s="37"/>
      <c r="D19" s="47"/>
      <c r="E19" s="37">
        <v>4.25</v>
      </c>
      <c r="F19" s="47"/>
      <c r="G19" s="37"/>
      <c r="H19" s="51"/>
      <c r="I19" s="37"/>
      <c r="J19" s="47"/>
      <c r="K19" s="37"/>
      <c r="L19" s="47"/>
      <c r="M19" s="37"/>
      <c r="N19" s="47"/>
      <c r="O19" s="37"/>
      <c r="P19" s="52"/>
      <c r="Q19" s="49"/>
    </row>
    <row r="20" spans="1:17" x14ac:dyDescent="0.2">
      <c r="A20" s="36">
        <v>42826</v>
      </c>
      <c r="B20" s="47"/>
      <c r="C20" s="38"/>
      <c r="D20" s="47"/>
      <c r="E20" s="38"/>
      <c r="F20" s="47"/>
      <c r="G20" s="38"/>
      <c r="H20" s="51"/>
      <c r="I20" s="38"/>
      <c r="J20" s="47"/>
      <c r="K20" s="38"/>
      <c r="L20" s="47"/>
      <c r="M20" s="38"/>
      <c r="N20" s="47"/>
      <c r="O20" s="38"/>
      <c r="P20" s="52"/>
      <c r="Q20" s="49"/>
    </row>
    <row r="21" spans="1:17" x14ac:dyDescent="0.2">
      <c r="A21" s="18"/>
      <c r="B21" s="46">
        <f>SUM(B14:B20)</f>
        <v>0</v>
      </c>
      <c r="C21" s="32">
        <f t="shared" ref="C21:O21" si="0">SUM(C14:C20)</f>
        <v>0</v>
      </c>
      <c r="D21" s="46">
        <f t="shared" si="0"/>
        <v>3</v>
      </c>
      <c r="E21" s="32">
        <f t="shared" si="0"/>
        <v>85.75</v>
      </c>
      <c r="F21" s="47">
        <f t="shared" si="0"/>
        <v>0</v>
      </c>
      <c r="G21" s="32">
        <f t="shared" si="0"/>
        <v>0</v>
      </c>
      <c r="H21" s="50">
        <f t="shared" si="0"/>
        <v>37.75</v>
      </c>
      <c r="I21" s="32">
        <f t="shared" si="0"/>
        <v>0</v>
      </c>
      <c r="J21" s="46">
        <f t="shared" si="0"/>
        <v>73.25</v>
      </c>
      <c r="K21" s="32">
        <f t="shared" si="0"/>
        <v>0</v>
      </c>
      <c r="L21" s="46">
        <f t="shared" si="0"/>
        <v>11</v>
      </c>
      <c r="M21" s="32">
        <f t="shared" si="0"/>
        <v>124</v>
      </c>
      <c r="N21" s="46">
        <f t="shared" si="0"/>
        <v>0</v>
      </c>
      <c r="O21" s="32">
        <f t="shared" si="0"/>
        <v>0</v>
      </c>
      <c r="P21" s="53"/>
    </row>
    <row r="22" spans="1:17" x14ac:dyDescent="0.2">
      <c r="A22" s="33"/>
      <c r="B22" s="39">
        <f>SUM(B5:B20)</f>
        <v>4.5</v>
      </c>
      <c r="C22" s="39">
        <f>SUM(C5:C20)</f>
        <v>69.75</v>
      </c>
      <c r="D22" s="39">
        <f>SUM(D5:D20)</f>
        <v>3</v>
      </c>
      <c r="E22" s="39">
        <f>SUM(E5:E20)</f>
        <v>150</v>
      </c>
      <c r="F22" s="39">
        <f>SUM(F5:F20)</f>
        <v>2</v>
      </c>
      <c r="G22" s="39">
        <f>SUM(G5:G20)</f>
        <v>79.25</v>
      </c>
      <c r="H22" s="39">
        <f>SUM(H5:H20)</f>
        <v>107.5</v>
      </c>
      <c r="I22" s="39">
        <f>SUM(I5:I20)</f>
        <v>3</v>
      </c>
      <c r="J22" s="39">
        <f>SUM(J5:J20)</f>
        <v>116.75</v>
      </c>
      <c r="K22" s="39">
        <f>SUM(K5:K20)</f>
        <v>1.5</v>
      </c>
      <c r="L22" s="39">
        <f>SUM(L5:L20)</f>
        <v>11</v>
      </c>
      <c r="M22" s="39">
        <f>SUM(M5:M20)</f>
        <v>179.75</v>
      </c>
      <c r="N22" s="39">
        <f>SUM(N5:N20)</f>
        <v>5.25</v>
      </c>
      <c r="O22" s="39">
        <f>SUM(O5:O20)</f>
        <v>2.5</v>
      </c>
      <c r="P22" s="40">
        <f>SUM(B22:O22)</f>
        <v>735.75</v>
      </c>
    </row>
    <row r="26" spans="1:17" x14ac:dyDescent="0.2">
      <c r="O26" t="s">
        <v>40</v>
      </c>
    </row>
  </sheetData>
  <mergeCells count="4">
    <mergeCell ref="B3:K3"/>
    <mergeCell ref="P5:P13"/>
    <mergeCell ref="P14:P20"/>
    <mergeCell ref="Q14:Q20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&amp;L&amp;8&amp;F/&amp;A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ZL 9246.210</vt:lpstr>
      <vt:lpstr>Total 9246.210</vt:lpstr>
      <vt:lpstr>'ZL 9246.210'!Druckbereich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2017-05-18T11:15:45Z</cp:lastPrinted>
  <dcterms:created xsi:type="dcterms:W3CDTF">2017-05-18T06:35:41Z</dcterms:created>
  <dcterms:modified xsi:type="dcterms:W3CDTF">2017-05-18T11:15:52Z</dcterms:modified>
</cp:coreProperties>
</file>