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330" activeTab="1"/>
  </bookViews>
  <sheets>
    <sheet name="ARZW eigenständig" sheetId="1" r:id="rId1"/>
    <sheet name="ARZW in T-G integriert" sheetId="4" r:id="rId2"/>
    <sheet name="WQ " sheetId="3" r:id="rId3"/>
  </sheets>
  <calcPr calcId="145621"/>
</workbook>
</file>

<file path=xl/calcChain.xml><?xml version="1.0" encoding="utf-8"?>
<calcChain xmlns="http://schemas.openxmlformats.org/spreadsheetml/2006/main">
  <c r="E43" i="4" l="1"/>
  <c r="D43" i="4"/>
  <c r="D39" i="3"/>
  <c r="E38" i="3"/>
  <c r="D38" i="3"/>
  <c r="D44" i="4" l="1"/>
  <c r="E43" i="1"/>
  <c r="D43" i="1"/>
  <c r="D44" i="1" l="1"/>
</calcChain>
</file>

<file path=xl/sharedStrings.xml><?xml version="1.0" encoding="utf-8"?>
<sst xmlns="http://schemas.openxmlformats.org/spreadsheetml/2006/main" count="203" uniqueCount="106">
  <si>
    <t>EP SiEp</t>
  </si>
  <si>
    <t>Wildtierquerung</t>
  </si>
  <si>
    <t>Aufwandschätzung Detailprojekt</t>
  </si>
  <si>
    <t>Dossierinhalt</t>
  </si>
  <si>
    <t>Bemerkung</t>
  </si>
  <si>
    <t>Ing</t>
  </si>
  <si>
    <t>Z</t>
  </si>
  <si>
    <t>Nr.</t>
  </si>
  <si>
    <t>Titel</t>
  </si>
  <si>
    <t>Aktualisieren</t>
  </si>
  <si>
    <t>Projektbasis</t>
  </si>
  <si>
    <t>Technischer Bericht</t>
  </si>
  <si>
    <t>Bauprogramm</t>
  </si>
  <si>
    <t>Kostenvoranschlag +/- 10%</t>
  </si>
  <si>
    <t>Risikoanalyse</t>
  </si>
  <si>
    <t>Übersichtsplan</t>
  </si>
  <si>
    <t>Bauwerksskizze</t>
  </si>
  <si>
    <t>Übersichtsplan des Objektes</t>
  </si>
  <si>
    <t>Liste projektspez. Grundlagen</t>
  </si>
  <si>
    <t>Bericht Geologie / Geotechnik</t>
  </si>
  <si>
    <t>Methodik Naturgefahren</t>
  </si>
  <si>
    <t>nicht relevant</t>
  </si>
  <si>
    <t>Expertenbericht</t>
  </si>
  <si>
    <t>Baustellenlogistikkonzept</t>
  </si>
  <si>
    <t>Stellungnahme EP-GE</t>
  </si>
  <si>
    <t>nicht erforderlich</t>
  </si>
  <si>
    <t xml:space="preserve">Stat. Kurzbeschrieb, Materialien, Ausführung, </t>
  </si>
  <si>
    <t>Termine, Kostenübersicht</t>
  </si>
  <si>
    <t>Projektadministration</t>
  </si>
  <si>
    <t>TP-Leitung, Sitzungswesen</t>
  </si>
  <si>
    <t>Total</t>
  </si>
  <si>
    <t>Gesamttotal</t>
  </si>
  <si>
    <t>Überarbeitung Vernehmlassung</t>
  </si>
  <si>
    <t>Nutzungsvereinbarung</t>
  </si>
  <si>
    <t>Genehmigung AP Projektauftrag</t>
  </si>
  <si>
    <t>Projektorganisation und Struktur</t>
  </si>
  <si>
    <t>Terminplan und Bauablauf</t>
  </si>
  <si>
    <t>Genehmigungen</t>
  </si>
  <si>
    <t>Umweltnotiz</t>
  </si>
  <si>
    <t>Überwachungskonzept Gewässer</t>
  </si>
  <si>
    <t>Altlasten</t>
  </si>
  <si>
    <t>Abfall- und Materialbew.konzept</t>
  </si>
  <si>
    <t>aus AP übernehmen</t>
  </si>
  <si>
    <t>Objektverzeichnis K</t>
  </si>
  <si>
    <t>Version AP aktualisieren</t>
  </si>
  <si>
    <t>Zuleistrukturen inkl Renaturierung Talbächli</t>
  </si>
  <si>
    <t>Kap. in Dok 10.3</t>
  </si>
  <si>
    <t>Verkehrsführung</t>
  </si>
  <si>
    <t>Strassenbau</t>
  </si>
  <si>
    <t>Situationen</t>
  </si>
  <si>
    <t>Talbächli und Gestaltungsplan</t>
  </si>
  <si>
    <t>Längenprpofile</t>
  </si>
  <si>
    <t>Normalprofile</t>
  </si>
  <si>
    <t>Querprofile</t>
  </si>
  <si>
    <t xml:space="preserve">Talbächli  </t>
  </si>
  <si>
    <t>in 20.3 enthalten</t>
  </si>
  <si>
    <t>30-70</t>
  </si>
  <si>
    <t>Entwässerung bis S+M</t>
  </si>
  <si>
    <t>inkl Engineering</t>
  </si>
  <si>
    <t>Dossier T-U</t>
  </si>
  <si>
    <t>Landschaftspflegerischer Begleitplan</t>
  </si>
  <si>
    <t>Erdbew. und Rekultuvierungskonzept</t>
  </si>
  <si>
    <t>TP-Leitung, Sitzungswesen, Koordination Wildtierspezialist</t>
  </si>
  <si>
    <t>Kostendach:</t>
  </si>
  <si>
    <t>385 h x 88.10                                         CHF</t>
  </si>
  <si>
    <t xml:space="preserve">Projektteam: </t>
  </si>
  <si>
    <t>NP 65% (Kat C) plus SCe/LL 35% (Kat F/G)</t>
  </si>
  <si>
    <t xml:space="preserve">0.65 x 118.- + 0.35 x (60.- + 35.-) = 94.-/h </t>
  </si>
  <si>
    <t>Somit eff. Stunden zu Verfügung: 1'020 x (88/94) = 360</t>
  </si>
  <si>
    <t>Dossier T/G</t>
  </si>
  <si>
    <t>Inventarobjektplan / Genehmig.plan</t>
  </si>
  <si>
    <t>von MK-AP</t>
  </si>
  <si>
    <t>Auflagen AP, Umsetzung</t>
  </si>
  <si>
    <t>Auszug aus Landeskarte</t>
  </si>
  <si>
    <t>A4; neu erstellen</t>
  </si>
  <si>
    <t>1:25'000; von AP übernehmen</t>
  </si>
  <si>
    <t>1:5'000; von AP übernehmen</t>
  </si>
  <si>
    <t>Normalprofil</t>
  </si>
  <si>
    <t>Ausbruchsicherung</t>
  </si>
  <si>
    <t>Entwässerung</t>
  </si>
  <si>
    <t>Angabe Bewehrungsprinzip</t>
  </si>
  <si>
    <t>Abdichtungskonzept</t>
  </si>
  <si>
    <t>Schemaplan BSA</t>
  </si>
  <si>
    <t>Anhänge</t>
  </si>
  <si>
    <t>Entw. Überw.-, Unterh.-, Kontrollplan</t>
  </si>
  <si>
    <t>im Techn. Bericht</t>
  </si>
  <si>
    <t>Stat. Berechnungen</t>
  </si>
  <si>
    <t>Situationspläne / Längenprofile</t>
  </si>
  <si>
    <t>1;1'000; Ansicht, QS und Situation 1; 100</t>
  </si>
  <si>
    <t>s. 8.5</t>
  </si>
  <si>
    <t>Gem. FHB (Zus.fsg, Einleitung, Lösungsbeschr..,</t>
  </si>
  <si>
    <t>310 h x 88.10                                               CHF</t>
  </si>
  <si>
    <t>FW/BiE 65% (Kat C/D) plus Har/LL 35% (Kat D/G)</t>
  </si>
  <si>
    <t xml:space="preserve">0.30 x 118.-+ 0.40  x 100.- + 0.3 x (100.- + 35.-)/2 = 95.7/h </t>
  </si>
  <si>
    <t>Somit eff. Stunden zu Verfügung: 305 x (88/96) = 280</t>
  </si>
  <si>
    <t>Phase MP, in Dossier TG Ebenrain integriert</t>
  </si>
  <si>
    <t>Antirezirkulationswand Tunnel Ebenrain</t>
  </si>
  <si>
    <t>n.erf.</t>
  </si>
  <si>
    <t>vgl Statik, kein eigenständiges Dok.</t>
  </si>
  <si>
    <t>inkl Kenndaten zu NV/PB</t>
  </si>
  <si>
    <t>Textbausteine zu Lösungsbeschrieb</t>
  </si>
  <si>
    <t>s. Techn. Bericht</t>
  </si>
  <si>
    <t>als Elemente im KV T-G (Ausbau)</t>
  </si>
  <si>
    <t>Ergänzen BWS TU Ebenrain</t>
  </si>
  <si>
    <t>Somit eff. Stunden zu Verfügung: 200 x (88/96) = 180</t>
  </si>
  <si>
    <t>200 h x 87.60                                              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</si>
</sst>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2" fontId="0" fillId="0" borderId="5" xfId="0" applyNumberFormat="1" applyBorder="1"/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1" applyNumberFormat="1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0" xfId="1" applyNumberFormat="1" applyFont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J24" sqref="J24"/>
    </sheetView>
  </sheetViews>
  <sheetFormatPr baseColWidth="10" defaultRowHeight="12.75" x14ac:dyDescent="0.2"/>
  <cols>
    <col min="1" max="1" width="4.85546875" customWidth="1"/>
    <col min="2" max="2" width="30.85546875" customWidth="1"/>
    <col min="3" max="3" width="42" customWidth="1"/>
    <col min="4" max="5" width="5.7109375" customWidth="1"/>
  </cols>
  <sheetData>
    <row r="1" spans="1:5" ht="15.75" x14ac:dyDescent="0.25">
      <c r="A1" s="19" t="s">
        <v>0</v>
      </c>
      <c r="B1" s="19"/>
    </row>
    <row r="2" spans="1:5" ht="15.75" x14ac:dyDescent="0.25">
      <c r="A2" s="17" t="s">
        <v>96</v>
      </c>
      <c r="B2" s="17"/>
    </row>
    <row r="4" spans="1:5" ht="18" x14ac:dyDescent="0.25">
      <c r="A4" s="1" t="s">
        <v>2</v>
      </c>
    </row>
    <row r="6" spans="1:5" ht="15.75" x14ac:dyDescent="0.25">
      <c r="A6" s="19" t="s">
        <v>69</v>
      </c>
      <c r="B6" s="19"/>
    </row>
    <row r="8" spans="1:5" x14ac:dyDescent="0.2">
      <c r="A8" s="7" t="s">
        <v>7</v>
      </c>
      <c r="B8" s="5" t="s">
        <v>8</v>
      </c>
      <c r="C8" s="7" t="s">
        <v>4</v>
      </c>
      <c r="D8" s="6" t="s">
        <v>5</v>
      </c>
      <c r="E8" s="11" t="s">
        <v>6</v>
      </c>
    </row>
    <row r="9" spans="1:5" x14ac:dyDescent="0.2">
      <c r="A9" s="8">
        <v>0</v>
      </c>
      <c r="B9" t="s">
        <v>3</v>
      </c>
      <c r="C9" s="8"/>
      <c r="D9">
        <v>2</v>
      </c>
      <c r="E9" s="8"/>
    </row>
    <row r="10" spans="1:5" x14ac:dyDescent="0.2">
      <c r="A10" s="8">
        <v>1</v>
      </c>
      <c r="B10" t="s">
        <v>70</v>
      </c>
      <c r="C10" s="8" t="s">
        <v>71</v>
      </c>
      <c r="D10">
        <v>0</v>
      </c>
      <c r="E10" s="8"/>
    </row>
    <row r="11" spans="1:5" x14ac:dyDescent="0.2">
      <c r="A11" s="8">
        <v>2</v>
      </c>
      <c r="B11" t="s">
        <v>72</v>
      </c>
      <c r="C11" s="8"/>
      <c r="D11">
        <v>3</v>
      </c>
      <c r="E11" s="8"/>
    </row>
    <row r="12" spans="1:5" x14ac:dyDescent="0.2">
      <c r="A12" s="8">
        <v>3</v>
      </c>
      <c r="B12" t="s">
        <v>33</v>
      </c>
      <c r="C12" s="8" t="s">
        <v>9</v>
      </c>
      <c r="D12">
        <v>5</v>
      </c>
      <c r="E12" s="8"/>
    </row>
    <row r="13" spans="1:5" x14ac:dyDescent="0.2">
      <c r="A13" s="8">
        <v>4</v>
      </c>
      <c r="B13" t="s">
        <v>10</v>
      </c>
      <c r="C13" s="8" t="s">
        <v>9</v>
      </c>
      <c r="D13">
        <v>5</v>
      </c>
      <c r="E13" s="8"/>
    </row>
    <row r="14" spans="1:5" x14ac:dyDescent="0.2">
      <c r="A14" s="8">
        <v>5</v>
      </c>
      <c r="B14" t="s">
        <v>11</v>
      </c>
      <c r="C14" s="8" t="s">
        <v>90</v>
      </c>
      <c r="D14">
        <v>40</v>
      </c>
      <c r="E14" s="8"/>
    </row>
    <row r="15" spans="1:5" x14ac:dyDescent="0.2">
      <c r="A15" s="8"/>
      <c r="C15" s="8" t="s">
        <v>26</v>
      </c>
      <c r="E15" s="8"/>
    </row>
    <row r="16" spans="1:5" x14ac:dyDescent="0.2">
      <c r="A16" s="8"/>
      <c r="C16" s="8" t="s">
        <v>27</v>
      </c>
      <c r="E16" s="8"/>
    </row>
    <row r="17" spans="1:9" x14ac:dyDescent="0.2">
      <c r="A17" s="8">
        <v>5</v>
      </c>
      <c r="B17" t="s">
        <v>12</v>
      </c>
      <c r="C17" s="8"/>
      <c r="D17">
        <v>2</v>
      </c>
      <c r="E17" s="8"/>
    </row>
    <row r="18" spans="1:9" x14ac:dyDescent="0.2">
      <c r="A18" s="8">
        <v>6</v>
      </c>
      <c r="B18" t="s">
        <v>13</v>
      </c>
      <c r="C18" s="8"/>
      <c r="D18">
        <v>5</v>
      </c>
      <c r="E18" s="8"/>
    </row>
    <row r="19" spans="1:9" x14ac:dyDescent="0.2">
      <c r="A19" s="8">
        <v>7</v>
      </c>
      <c r="B19" t="s">
        <v>14</v>
      </c>
      <c r="C19" s="8" t="s">
        <v>25</v>
      </c>
      <c r="E19" s="8"/>
    </row>
    <row r="20" spans="1:9" x14ac:dyDescent="0.2">
      <c r="A20" s="8">
        <v>8.1</v>
      </c>
      <c r="B20" t="s">
        <v>73</v>
      </c>
      <c r="C20" s="8" t="s">
        <v>75</v>
      </c>
      <c r="E20" s="8">
        <v>5</v>
      </c>
    </row>
    <row r="21" spans="1:9" x14ac:dyDescent="0.2">
      <c r="A21" s="8">
        <v>8.1999999999999993</v>
      </c>
      <c r="B21" t="s">
        <v>16</v>
      </c>
      <c r="C21" s="8" t="s">
        <v>74</v>
      </c>
      <c r="E21" s="8">
        <v>10</v>
      </c>
    </row>
    <row r="22" spans="1:9" x14ac:dyDescent="0.2">
      <c r="A22" s="8">
        <v>8.3000000000000007</v>
      </c>
      <c r="B22" t="s">
        <v>17</v>
      </c>
      <c r="C22" s="8" t="s">
        <v>76</v>
      </c>
      <c r="E22" s="8">
        <v>5</v>
      </c>
    </row>
    <row r="23" spans="1:9" x14ac:dyDescent="0.2">
      <c r="A23" s="8">
        <v>8.4</v>
      </c>
      <c r="B23" t="s">
        <v>77</v>
      </c>
      <c r="C23" s="8" t="s">
        <v>89</v>
      </c>
      <c r="E23" s="8"/>
    </row>
    <row r="24" spans="1:9" x14ac:dyDescent="0.2">
      <c r="A24" s="8">
        <v>8.5</v>
      </c>
      <c r="B24" t="s">
        <v>87</v>
      </c>
      <c r="C24" s="8" t="s">
        <v>88</v>
      </c>
      <c r="D24">
        <v>5</v>
      </c>
      <c r="E24" s="8">
        <v>40</v>
      </c>
    </row>
    <row r="25" spans="1:9" x14ac:dyDescent="0.2">
      <c r="A25" s="8">
        <v>8.6</v>
      </c>
      <c r="B25" t="s">
        <v>78</v>
      </c>
      <c r="C25" s="8" t="s">
        <v>25</v>
      </c>
      <c r="E25" s="8"/>
    </row>
    <row r="26" spans="1:9" x14ac:dyDescent="0.2">
      <c r="A26" s="8">
        <v>8.6999999999999993</v>
      </c>
      <c r="B26" t="s">
        <v>79</v>
      </c>
      <c r="C26" s="8" t="s">
        <v>25</v>
      </c>
      <c r="E26" s="8"/>
    </row>
    <row r="27" spans="1:9" x14ac:dyDescent="0.2">
      <c r="A27" s="8">
        <v>8.8000000000000007</v>
      </c>
      <c r="B27" t="s">
        <v>80</v>
      </c>
      <c r="C27" s="8"/>
      <c r="D27">
        <v>2</v>
      </c>
      <c r="E27" s="8">
        <v>15</v>
      </c>
    </row>
    <row r="28" spans="1:9" x14ac:dyDescent="0.2">
      <c r="A28" s="8">
        <v>8.9</v>
      </c>
      <c r="B28" t="s">
        <v>81</v>
      </c>
      <c r="C28" s="8" t="s">
        <v>25</v>
      </c>
      <c r="E28" s="8"/>
    </row>
    <row r="29" spans="1:9" x14ac:dyDescent="0.2">
      <c r="A29" s="18">
        <v>8.1</v>
      </c>
      <c r="B29" t="s">
        <v>82</v>
      </c>
      <c r="C29" s="8" t="s">
        <v>25</v>
      </c>
      <c r="E29" s="8"/>
    </row>
    <row r="30" spans="1:9" x14ac:dyDescent="0.2">
      <c r="A30" s="8">
        <v>9</v>
      </c>
      <c r="B30" t="s">
        <v>83</v>
      </c>
      <c r="C30" s="8"/>
      <c r="E30" s="8"/>
      <c r="I30" s="15"/>
    </row>
    <row r="31" spans="1:9" x14ac:dyDescent="0.2">
      <c r="A31" s="8">
        <v>9.1</v>
      </c>
      <c r="B31" t="s">
        <v>18</v>
      </c>
      <c r="C31" s="8"/>
      <c r="D31">
        <v>3</v>
      </c>
      <c r="E31" s="8"/>
    </row>
    <row r="32" spans="1:9" x14ac:dyDescent="0.2">
      <c r="A32" s="8">
        <v>9.1999999999999993</v>
      </c>
      <c r="B32" t="s">
        <v>19</v>
      </c>
      <c r="C32" s="8" t="s">
        <v>25</v>
      </c>
      <c r="D32">
        <v>0</v>
      </c>
      <c r="E32" s="8">
        <v>0</v>
      </c>
    </row>
    <row r="33" spans="1:5" x14ac:dyDescent="0.2">
      <c r="A33" s="8">
        <v>9.3000000000000007</v>
      </c>
      <c r="B33" t="s">
        <v>84</v>
      </c>
      <c r="C33" s="8"/>
      <c r="D33">
        <v>15</v>
      </c>
      <c r="E33" s="8"/>
    </row>
    <row r="34" spans="1:5" x14ac:dyDescent="0.2">
      <c r="A34" s="8">
        <v>9.4</v>
      </c>
      <c r="B34" t="s">
        <v>20</v>
      </c>
      <c r="C34" s="8" t="s">
        <v>21</v>
      </c>
      <c r="E34" s="8"/>
    </row>
    <row r="35" spans="1:5" x14ac:dyDescent="0.2">
      <c r="A35" s="8">
        <v>9.5</v>
      </c>
      <c r="B35" t="s">
        <v>22</v>
      </c>
      <c r="C35" s="8" t="s">
        <v>25</v>
      </c>
      <c r="E35" s="8"/>
    </row>
    <row r="36" spans="1:5" x14ac:dyDescent="0.2">
      <c r="A36" s="8">
        <v>9.6</v>
      </c>
      <c r="B36" t="s">
        <v>23</v>
      </c>
      <c r="C36" s="8" t="s">
        <v>85</v>
      </c>
      <c r="D36">
        <v>3</v>
      </c>
      <c r="E36" s="8"/>
    </row>
    <row r="37" spans="1:5" x14ac:dyDescent="0.2">
      <c r="A37" s="8">
        <v>9.6999999999999993</v>
      </c>
      <c r="B37" t="s">
        <v>24</v>
      </c>
      <c r="C37" s="8"/>
      <c r="D37">
        <v>15</v>
      </c>
      <c r="E37" s="8"/>
    </row>
    <row r="38" spans="1:5" x14ac:dyDescent="0.2">
      <c r="A38" s="9">
        <v>9.8000000000000007</v>
      </c>
      <c r="B38" s="3" t="s">
        <v>86</v>
      </c>
      <c r="C38" s="9"/>
      <c r="D38" s="3">
        <v>5</v>
      </c>
      <c r="E38" s="9"/>
    </row>
    <row r="39" spans="1:5" x14ac:dyDescent="0.2">
      <c r="A39" s="8"/>
      <c r="D39" s="8"/>
      <c r="E39" s="8"/>
    </row>
    <row r="40" spans="1:5" x14ac:dyDescent="0.2">
      <c r="A40" s="8"/>
      <c r="B40" t="s">
        <v>32</v>
      </c>
      <c r="D40" s="8">
        <v>20</v>
      </c>
      <c r="E40" s="8">
        <v>20</v>
      </c>
    </row>
    <row r="41" spans="1:5" x14ac:dyDescent="0.2">
      <c r="A41" s="8"/>
      <c r="B41" t="s">
        <v>29</v>
      </c>
      <c r="D41" s="8">
        <v>40</v>
      </c>
      <c r="E41" s="8"/>
    </row>
    <row r="42" spans="1:5" x14ac:dyDescent="0.2">
      <c r="A42" s="8"/>
      <c r="B42" s="12" t="s">
        <v>28</v>
      </c>
      <c r="C42" s="3"/>
      <c r="D42" s="9">
        <v>40</v>
      </c>
      <c r="E42" s="9"/>
    </row>
    <row r="43" spans="1:5" x14ac:dyDescent="0.2">
      <c r="A43" s="8"/>
      <c r="B43" t="s">
        <v>30</v>
      </c>
      <c r="D43" s="9">
        <f>SUM(D9:D42)</f>
        <v>210</v>
      </c>
      <c r="E43" s="9">
        <f>SUM(E9:E42)</f>
        <v>95</v>
      </c>
    </row>
    <row r="44" spans="1:5" x14ac:dyDescent="0.2">
      <c r="A44" s="10"/>
      <c r="B44" s="4" t="s">
        <v>31</v>
      </c>
      <c r="C44" s="4"/>
      <c r="D44" s="20">
        <f>D43+E43</f>
        <v>305</v>
      </c>
      <c r="E44" s="21"/>
    </row>
    <row r="46" spans="1:5" x14ac:dyDescent="0.2">
      <c r="B46" t="s">
        <v>63</v>
      </c>
      <c r="C46" t="s">
        <v>91</v>
      </c>
      <c r="D46" s="22">
        <v>27300</v>
      </c>
      <c r="E46" s="22"/>
    </row>
    <row r="48" spans="1:5" x14ac:dyDescent="0.2">
      <c r="B48" t="s">
        <v>65</v>
      </c>
    </row>
    <row r="49" spans="2:2" x14ac:dyDescent="0.2">
      <c r="B49" t="s">
        <v>92</v>
      </c>
    </row>
    <row r="50" spans="2:2" x14ac:dyDescent="0.2">
      <c r="B50" t="s">
        <v>93</v>
      </c>
    </row>
    <row r="51" spans="2:2" x14ac:dyDescent="0.2">
      <c r="B51" s="16" t="s">
        <v>94</v>
      </c>
    </row>
  </sheetData>
  <mergeCells count="4">
    <mergeCell ref="A1:B1"/>
    <mergeCell ref="A6:B6"/>
    <mergeCell ref="D44:E44"/>
    <mergeCell ref="D46:E46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9" workbookViewId="0">
      <selection activeCell="H39" sqref="H39"/>
    </sheetView>
  </sheetViews>
  <sheetFormatPr baseColWidth="10" defaultRowHeight="12.75" x14ac:dyDescent="0.2"/>
  <cols>
    <col min="1" max="1" width="4.85546875" customWidth="1"/>
    <col min="2" max="2" width="30.85546875" customWidth="1"/>
    <col min="3" max="3" width="42" customWidth="1"/>
    <col min="4" max="5" width="5.7109375" customWidth="1"/>
  </cols>
  <sheetData>
    <row r="1" spans="1:5" ht="15.75" x14ac:dyDescent="0.25">
      <c r="A1" s="19" t="s">
        <v>0</v>
      </c>
      <c r="B1" s="19"/>
    </row>
    <row r="2" spans="1:5" ht="15.75" x14ac:dyDescent="0.25">
      <c r="A2" s="17" t="s">
        <v>96</v>
      </c>
      <c r="B2" s="17"/>
    </row>
    <row r="4" spans="1:5" ht="18" x14ac:dyDescent="0.25">
      <c r="A4" s="1" t="s">
        <v>95</v>
      </c>
    </row>
    <row r="6" spans="1:5" ht="15.75" x14ac:dyDescent="0.25">
      <c r="A6" s="19" t="s">
        <v>69</v>
      </c>
      <c r="B6" s="19"/>
    </row>
    <row r="8" spans="1:5" x14ac:dyDescent="0.2">
      <c r="A8" s="7" t="s">
        <v>7</v>
      </c>
      <c r="B8" s="5" t="s">
        <v>8</v>
      </c>
      <c r="C8" s="7" t="s">
        <v>4</v>
      </c>
      <c r="D8" s="6" t="s">
        <v>5</v>
      </c>
      <c r="E8" s="11" t="s">
        <v>6</v>
      </c>
    </row>
    <row r="9" spans="1:5" x14ac:dyDescent="0.2">
      <c r="A9" s="8">
        <v>0</v>
      </c>
      <c r="B9" t="s">
        <v>3</v>
      </c>
      <c r="C9" s="8" t="s">
        <v>97</v>
      </c>
      <c r="E9" s="8"/>
    </row>
    <row r="10" spans="1:5" x14ac:dyDescent="0.2">
      <c r="A10" s="8">
        <v>1</v>
      </c>
      <c r="B10" t="s">
        <v>70</v>
      </c>
      <c r="C10" s="8" t="s">
        <v>97</v>
      </c>
      <c r="D10">
        <v>0</v>
      </c>
      <c r="E10" s="8"/>
    </row>
    <row r="11" spans="1:5" x14ac:dyDescent="0.2">
      <c r="A11" s="8">
        <v>2</v>
      </c>
      <c r="B11" t="s">
        <v>72</v>
      </c>
      <c r="C11" s="8" t="s">
        <v>97</v>
      </c>
      <c r="D11">
        <v>0</v>
      </c>
      <c r="E11" s="8"/>
    </row>
    <row r="12" spans="1:5" x14ac:dyDescent="0.2">
      <c r="A12" s="8">
        <v>3</v>
      </c>
      <c r="B12" t="s">
        <v>33</v>
      </c>
      <c r="C12" s="8" t="s">
        <v>98</v>
      </c>
      <c r="D12">
        <v>0</v>
      </c>
      <c r="E12" s="8"/>
    </row>
    <row r="13" spans="1:5" x14ac:dyDescent="0.2">
      <c r="A13" s="8">
        <v>4</v>
      </c>
      <c r="B13" t="s">
        <v>10</v>
      </c>
      <c r="C13" s="8" t="s">
        <v>98</v>
      </c>
      <c r="D13">
        <v>0</v>
      </c>
      <c r="E13" s="8"/>
    </row>
    <row r="14" spans="1:5" x14ac:dyDescent="0.2">
      <c r="A14" s="8">
        <v>5</v>
      </c>
      <c r="B14" t="s">
        <v>11</v>
      </c>
      <c r="C14" s="8" t="s">
        <v>100</v>
      </c>
      <c r="D14">
        <v>15</v>
      </c>
      <c r="E14" s="8"/>
    </row>
    <row r="15" spans="1:5" x14ac:dyDescent="0.2">
      <c r="A15" s="8"/>
      <c r="C15" s="8" t="s">
        <v>26</v>
      </c>
      <c r="E15" s="8"/>
    </row>
    <row r="16" spans="1:5" x14ac:dyDescent="0.2">
      <c r="A16" s="8"/>
      <c r="C16" s="8" t="s">
        <v>27</v>
      </c>
      <c r="E16" s="8"/>
    </row>
    <row r="17" spans="1:9" x14ac:dyDescent="0.2">
      <c r="A17" s="8">
        <v>5</v>
      </c>
      <c r="B17" t="s">
        <v>12</v>
      </c>
      <c r="C17" s="8" t="s">
        <v>101</v>
      </c>
      <c r="D17">
        <v>0</v>
      </c>
      <c r="E17" s="8"/>
    </row>
    <row r="18" spans="1:9" x14ac:dyDescent="0.2">
      <c r="A18" s="8">
        <v>6</v>
      </c>
      <c r="B18" t="s">
        <v>13</v>
      </c>
      <c r="C18" s="8" t="s">
        <v>102</v>
      </c>
      <c r="D18">
        <v>5</v>
      </c>
      <c r="E18" s="8"/>
    </row>
    <row r="19" spans="1:9" x14ac:dyDescent="0.2">
      <c r="A19" s="8">
        <v>7</v>
      </c>
      <c r="B19" t="s">
        <v>14</v>
      </c>
      <c r="C19" s="8" t="s">
        <v>25</v>
      </c>
      <c r="E19" s="8"/>
    </row>
    <row r="20" spans="1:9" x14ac:dyDescent="0.2">
      <c r="A20" s="8">
        <v>8.1</v>
      </c>
      <c r="B20" t="s">
        <v>73</v>
      </c>
      <c r="C20" s="8" t="s">
        <v>97</v>
      </c>
      <c r="E20" s="8"/>
    </row>
    <row r="21" spans="1:9" x14ac:dyDescent="0.2">
      <c r="A21" s="8">
        <v>8.1999999999999993</v>
      </c>
      <c r="B21" t="s">
        <v>16</v>
      </c>
      <c r="C21" s="8" t="s">
        <v>103</v>
      </c>
      <c r="E21" s="8">
        <v>5</v>
      </c>
    </row>
    <row r="22" spans="1:9" x14ac:dyDescent="0.2">
      <c r="A22" s="8">
        <v>8.3000000000000007</v>
      </c>
      <c r="B22" t="s">
        <v>17</v>
      </c>
      <c r="C22" s="8" t="s">
        <v>97</v>
      </c>
      <c r="E22" s="8"/>
    </row>
    <row r="23" spans="1:9" x14ac:dyDescent="0.2">
      <c r="A23" s="8">
        <v>8.4</v>
      </c>
      <c r="B23" t="s">
        <v>77</v>
      </c>
      <c r="C23" s="8" t="s">
        <v>89</v>
      </c>
      <c r="E23" s="8"/>
    </row>
    <row r="24" spans="1:9" x14ac:dyDescent="0.2">
      <c r="A24" s="8">
        <v>8.5</v>
      </c>
      <c r="B24" t="s">
        <v>87</v>
      </c>
      <c r="C24" s="8" t="s">
        <v>88</v>
      </c>
      <c r="D24">
        <v>5</v>
      </c>
      <c r="E24" s="8">
        <v>40</v>
      </c>
    </row>
    <row r="25" spans="1:9" x14ac:dyDescent="0.2">
      <c r="A25" s="8">
        <v>8.6</v>
      </c>
      <c r="B25" t="s">
        <v>78</v>
      </c>
      <c r="C25" s="8" t="s">
        <v>25</v>
      </c>
      <c r="E25" s="8"/>
    </row>
    <row r="26" spans="1:9" x14ac:dyDescent="0.2">
      <c r="A26" s="8">
        <v>8.6999999999999993</v>
      </c>
      <c r="B26" t="s">
        <v>79</v>
      </c>
      <c r="C26" s="8" t="s">
        <v>25</v>
      </c>
      <c r="E26" s="8"/>
    </row>
    <row r="27" spans="1:9" x14ac:dyDescent="0.2">
      <c r="A27" s="8">
        <v>8.8000000000000007</v>
      </c>
      <c r="B27" t="s">
        <v>80</v>
      </c>
      <c r="C27" s="8"/>
      <c r="D27">
        <v>2</v>
      </c>
      <c r="E27" s="8">
        <v>15</v>
      </c>
    </row>
    <row r="28" spans="1:9" x14ac:dyDescent="0.2">
      <c r="A28" s="8">
        <v>8.9</v>
      </c>
      <c r="B28" t="s">
        <v>81</v>
      </c>
      <c r="C28" s="8" t="s">
        <v>25</v>
      </c>
      <c r="E28" s="8"/>
    </row>
    <row r="29" spans="1:9" x14ac:dyDescent="0.2">
      <c r="A29" s="18">
        <v>8.1</v>
      </c>
      <c r="B29" t="s">
        <v>82</v>
      </c>
      <c r="C29" s="8" t="s">
        <v>25</v>
      </c>
      <c r="E29" s="8"/>
    </row>
    <row r="30" spans="1:9" x14ac:dyDescent="0.2">
      <c r="A30" s="8">
        <v>9</v>
      </c>
      <c r="B30" t="s">
        <v>83</v>
      </c>
      <c r="C30" s="8"/>
      <c r="E30" s="8"/>
      <c r="I30" s="15"/>
    </row>
    <row r="31" spans="1:9" x14ac:dyDescent="0.2">
      <c r="A31" s="8">
        <v>9.1</v>
      </c>
      <c r="B31" t="s">
        <v>18</v>
      </c>
      <c r="C31" s="8" t="s">
        <v>97</v>
      </c>
      <c r="D31">
        <v>0</v>
      </c>
      <c r="E31" s="8"/>
    </row>
    <row r="32" spans="1:9" x14ac:dyDescent="0.2">
      <c r="A32" s="8">
        <v>9.1999999999999993</v>
      </c>
      <c r="B32" t="s">
        <v>19</v>
      </c>
      <c r="C32" s="8" t="s">
        <v>97</v>
      </c>
      <c r="D32">
        <v>0</v>
      </c>
      <c r="E32" s="8">
        <v>0</v>
      </c>
    </row>
    <row r="33" spans="1:5" x14ac:dyDescent="0.2">
      <c r="A33" s="8">
        <v>9.3000000000000007</v>
      </c>
      <c r="B33" t="s">
        <v>84</v>
      </c>
      <c r="C33" s="8" t="s">
        <v>97</v>
      </c>
      <c r="D33">
        <v>0</v>
      </c>
      <c r="E33" s="8"/>
    </row>
    <row r="34" spans="1:5" x14ac:dyDescent="0.2">
      <c r="A34" s="8">
        <v>9.4</v>
      </c>
      <c r="B34" t="s">
        <v>20</v>
      </c>
      <c r="C34" s="8" t="s">
        <v>21</v>
      </c>
      <c r="E34" s="8"/>
    </row>
    <row r="35" spans="1:5" x14ac:dyDescent="0.2">
      <c r="A35" s="8">
        <v>9.5</v>
      </c>
      <c r="B35" t="s">
        <v>22</v>
      </c>
      <c r="C35" s="8" t="s">
        <v>25</v>
      </c>
      <c r="E35" s="8"/>
    </row>
    <row r="36" spans="1:5" x14ac:dyDescent="0.2">
      <c r="A36" s="8">
        <v>9.6</v>
      </c>
      <c r="B36" t="s">
        <v>23</v>
      </c>
      <c r="C36" s="8" t="s">
        <v>85</v>
      </c>
      <c r="D36">
        <v>3</v>
      </c>
      <c r="E36" s="8"/>
    </row>
    <row r="37" spans="1:5" x14ac:dyDescent="0.2">
      <c r="A37" s="8">
        <v>9.6999999999999993</v>
      </c>
      <c r="B37" t="s">
        <v>24</v>
      </c>
      <c r="C37" s="8"/>
      <c r="D37">
        <v>10</v>
      </c>
      <c r="E37" s="8"/>
    </row>
    <row r="38" spans="1:5" x14ac:dyDescent="0.2">
      <c r="A38" s="9">
        <v>9.8000000000000007</v>
      </c>
      <c r="B38" s="3" t="s">
        <v>86</v>
      </c>
      <c r="C38" s="9" t="s">
        <v>99</v>
      </c>
      <c r="D38" s="3">
        <v>15</v>
      </c>
      <c r="E38" s="9"/>
    </row>
    <row r="39" spans="1:5" x14ac:dyDescent="0.2">
      <c r="A39" s="8"/>
      <c r="D39" s="8"/>
      <c r="E39" s="8"/>
    </row>
    <row r="40" spans="1:5" x14ac:dyDescent="0.2">
      <c r="A40" s="8"/>
      <c r="B40" t="s">
        <v>32</v>
      </c>
      <c r="D40" s="8">
        <v>15</v>
      </c>
      <c r="E40" s="8">
        <v>20</v>
      </c>
    </row>
    <row r="41" spans="1:5" x14ac:dyDescent="0.2">
      <c r="A41" s="8"/>
      <c r="B41" t="s">
        <v>29</v>
      </c>
      <c r="D41" s="8">
        <v>25</v>
      </c>
      <c r="E41" s="8"/>
    </row>
    <row r="42" spans="1:5" x14ac:dyDescent="0.2">
      <c r="A42" s="8"/>
      <c r="B42" s="12" t="s">
        <v>28</v>
      </c>
      <c r="C42" s="3"/>
      <c r="D42" s="9"/>
      <c r="E42" s="9">
        <v>25</v>
      </c>
    </row>
    <row r="43" spans="1:5" x14ac:dyDescent="0.2">
      <c r="A43" s="8"/>
      <c r="B43" t="s">
        <v>30</v>
      </c>
      <c r="D43" s="9">
        <f>SUM(D9:D42)</f>
        <v>95</v>
      </c>
      <c r="E43" s="9">
        <f>SUM(E9:E42)</f>
        <v>105</v>
      </c>
    </row>
    <row r="44" spans="1:5" x14ac:dyDescent="0.2">
      <c r="A44" s="10"/>
      <c r="B44" s="5" t="s">
        <v>31</v>
      </c>
      <c r="C44" s="5"/>
      <c r="D44" s="23">
        <f>D43+E43</f>
        <v>200</v>
      </c>
      <c r="E44" s="24"/>
    </row>
    <row r="46" spans="1:5" x14ac:dyDescent="0.2">
      <c r="B46" s="16" t="s">
        <v>63</v>
      </c>
      <c r="C46" t="s">
        <v>105</v>
      </c>
      <c r="D46" s="25">
        <v>17520</v>
      </c>
      <c r="E46" s="25"/>
    </row>
    <row r="48" spans="1:5" x14ac:dyDescent="0.2">
      <c r="B48" t="s">
        <v>65</v>
      </c>
    </row>
    <row r="49" spans="2:2" x14ac:dyDescent="0.2">
      <c r="B49" t="s">
        <v>92</v>
      </c>
    </row>
    <row r="50" spans="2:2" x14ac:dyDescent="0.2">
      <c r="B50" t="s">
        <v>93</v>
      </c>
    </row>
    <row r="51" spans="2:2" x14ac:dyDescent="0.2">
      <c r="B51" s="16" t="s">
        <v>104</v>
      </c>
    </row>
  </sheetData>
  <mergeCells count="4">
    <mergeCell ref="A1:B1"/>
    <mergeCell ref="A6:B6"/>
    <mergeCell ref="D44:E44"/>
    <mergeCell ref="D46:E46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45" sqref="D45"/>
    </sheetView>
  </sheetViews>
  <sheetFormatPr baseColWidth="10" defaultRowHeight="12.75" x14ac:dyDescent="0.2"/>
  <cols>
    <col min="1" max="1" width="6" customWidth="1"/>
    <col min="2" max="2" width="31.28515625" customWidth="1"/>
    <col min="3" max="3" width="40" customWidth="1"/>
    <col min="4" max="5" width="5.7109375" customWidth="1"/>
  </cols>
  <sheetData>
    <row r="1" spans="1:5" ht="15.75" x14ac:dyDescent="0.25">
      <c r="A1" s="19" t="s">
        <v>0</v>
      </c>
      <c r="B1" s="19"/>
    </row>
    <row r="2" spans="1:5" ht="15.75" x14ac:dyDescent="0.25">
      <c r="A2" s="19" t="s">
        <v>1</v>
      </c>
      <c r="B2" s="19"/>
    </row>
    <row r="4" spans="1:5" ht="18" x14ac:dyDescent="0.25">
      <c r="A4" s="1" t="s">
        <v>2</v>
      </c>
    </row>
    <row r="6" spans="1:5" ht="15.75" x14ac:dyDescent="0.25">
      <c r="A6" s="19" t="s">
        <v>59</v>
      </c>
      <c r="B6" s="19"/>
    </row>
    <row r="8" spans="1:5" x14ac:dyDescent="0.2">
      <c r="A8" s="7" t="s">
        <v>7</v>
      </c>
      <c r="B8" s="5" t="s">
        <v>8</v>
      </c>
      <c r="C8" s="7" t="s">
        <v>4</v>
      </c>
      <c r="D8" s="6" t="s">
        <v>5</v>
      </c>
      <c r="E8" s="11" t="s">
        <v>6</v>
      </c>
    </row>
    <row r="9" spans="1:5" x14ac:dyDescent="0.2">
      <c r="A9" s="13">
        <v>10.1</v>
      </c>
      <c r="B9" t="s">
        <v>34</v>
      </c>
      <c r="C9" s="8"/>
      <c r="D9">
        <v>2</v>
      </c>
      <c r="E9" s="8"/>
    </row>
    <row r="10" spans="1:5" x14ac:dyDescent="0.2">
      <c r="A10" s="13">
        <v>10.199999999999999</v>
      </c>
      <c r="B10" t="s">
        <v>35</v>
      </c>
      <c r="C10" s="8"/>
      <c r="D10">
        <v>3</v>
      </c>
      <c r="E10" s="8"/>
    </row>
    <row r="11" spans="1:5" x14ac:dyDescent="0.2">
      <c r="A11" s="13">
        <v>10.3</v>
      </c>
      <c r="B11" s="2" t="s">
        <v>11</v>
      </c>
      <c r="C11" s="8" t="s">
        <v>58</v>
      </c>
      <c r="D11">
        <v>80</v>
      </c>
      <c r="E11" s="8"/>
    </row>
    <row r="12" spans="1:5" x14ac:dyDescent="0.2">
      <c r="A12" s="13">
        <v>10.4</v>
      </c>
      <c r="B12" t="s">
        <v>33</v>
      </c>
      <c r="C12" s="8" t="s">
        <v>9</v>
      </c>
      <c r="D12">
        <v>5</v>
      </c>
      <c r="E12" s="8"/>
    </row>
    <row r="13" spans="1:5" x14ac:dyDescent="0.2">
      <c r="A13" s="13">
        <v>10.5</v>
      </c>
      <c r="B13" t="s">
        <v>36</v>
      </c>
      <c r="C13" s="8" t="s">
        <v>9</v>
      </c>
      <c r="D13">
        <v>5</v>
      </c>
      <c r="E13" s="8"/>
    </row>
    <row r="14" spans="1:5" x14ac:dyDescent="0.2">
      <c r="A14" s="13">
        <v>10.6</v>
      </c>
      <c r="B14" t="s">
        <v>13</v>
      </c>
      <c r="C14" s="8"/>
      <c r="D14">
        <v>20</v>
      </c>
      <c r="E14" s="8"/>
    </row>
    <row r="15" spans="1:5" x14ac:dyDescent="0.2">
      <c r="A15" s="13">
        <v>10.7</v>
      </c>
      <c r="B15" t="s">
        <v>15</v>
      </c>
      <c r="C15" s="8" t="s">
        <v>42</v>
      </c>
      <c r="E15" s="8">
        <v>5</v>
      </c>
    </row>
    <row r="16" spans="1:5" x14ac:dyDescent="0.2">
      <c r="A16" s="13">
        <v>10.8</v>
      </c>
      <c r="B16" t="s">
        <v>43</v>
      </c>
      <c r="C16" s="8" t="s">
        <v>21</v>
      </c>
      <c r="E16" s="8"/>
    </row>
    <row r="17" spans="1:5" x14ac:dyDescent="0.2">
      <c r="A17" s="13">
        <v>10.9</v>
      </c>
      <c r="B17" t="s">
        <v>37</v>
      </c>
      <c r="C17" s="8"/>
      <c r="D17">
        <v>5</v>
      </c>
      <c r="E17" s="8"/>
    </row>
    <row r="18" spans="1:5" ht="3.95" customHeight="1" x14ac:dyDescent="0.2">
      <c r="A18" s="13"/>
      <c r="C18" s="8"/>
      <c r="E18" s="8"/>
    </row>
    <row r="19" spans="1:5" x14ac:dyDescent="0.2">
      <c r="A19" s="13">
        <v>11.1</v>
      </c>
      <c r="B19" t="s">
        <v>38</v>
      </c>
      <c r="C19" s="8" t="s">
        <v>44</v>
      </c>
      <c r="D19">
        <v>20</v>
      </c>
      <c r="E19" s="8"/>
    </row>
    <row r="20" spans="1:5" x14ac:dyDescent="0.2">
      <c r="A20" s="13">
        <v>11.2</v>
      </c>
      <c r="B20" t="s">
        <v>60</v>
      </c>
      <c r="C20" s="8" t="s">
        <v>45</v>
      </c>
      <c r="E20" s="8">
        <v>25</v>
      </c>
    </row>
    <row r="21" spans="1:5" x14ac:dyDescent="0.2">
      <c r="A21" s="13">
        <v>11.3</v>
      </c>
      <c r="B21" t="s">
        <v>39</v>
      </c>
      <c r="C21" s="8" t="s">
        <v>44</v>
      </c>
      <c r="D21">
        <v>5</v>
      </c>
      <c r="E21" s="8"/>
    </row>
    <row r="22" spans="1:5" x14ac:dyDescent="0.2">
      <c r="A22" s="13">
        <v>11.4</v>
      </c>
      <c r="B22" t="s">
        <v>40</v>
      </c>
      <c r="C22" s="8" t="s">
        <v>21</v>
      </c>
      <c r="E22" s="8"/>
    </row>
    <row r="23" spans="1:5" x14ac:dyDescent="0.2">
      <c r="A23" s="13">
        <v>11.5</v>
      </c>
      <c r="B23" t="s">
        <v>41</v>
      </c>
      <c r="C23" s="8" t="s">
        <v>46</v>
      </c>
      <c r="E23" s="8"/>
    </row>
    <row r="24" spans="1:5" x14ac:dyDescent="0.2">
      <c r="A24" s="13">
        <v>11.6</v>
      </c>
      <c r="B24" t="s">
        <v>61</v>
      </c>
      <c r="C24" s="8" t="s">
        <v>46</v>
      </c>
      <c r="E24" s="8"/>
    </row>
    <row r="25" spans="1:5" ht="3.95" customHeight="1" x14ac:dyDescent="0.2">
      <c r="A25" s="13"/>
      <c r="C25" s="8"/>
      <c r="E25" s="8"/>
    </row>
    <row r="26" spans="1:5" x14ac:dyDescent="0.2">
      <c r="A26" s="13">
        <v>12</v>
      </c>
      <c r="B26" t="s">
        <v>47</v>
      </c>
      <c r="C26" s="8" t="s">
        <v>21</v>
      </c>
      <c r="E26" s="8"/>
    </row>
    <row r="27" spans="1:5" x14ac:dyDescent="0.2">
      <c r="A27" s="13">
        <v>20</v>
      </c>
      <c r="B27" t="s">
        <v>48</v>
      </c>
      <c r="C27" s="8"/>
      <c r="E27" s="8"/>
    </row>
    <row r="28" spans="1:5" x14ac:dyDescent="0.2">
      <c r="A28" s="13">
        <v>20.100000000000001</v>
      </c>
      <c r="B28" t="s">
        <v>49</v>
      </c>
      <c r="C28" s="8" t="s">
        <v>50</v>
      </c>
      <c r="E28" s="8">
        <v>40</v>
      </c>
    </row>
    <row r="29" spans="1:5" x14ac:dyDescent="0.2">
      <c r="A29" s="13">
        <v>20.2</v>
      </c>
      <c r="B29" t="s">
        <v>51</v>
      </c>
      <c r="C29" s="8" t="s">
        <v>50</v>
      </c>
      <c r="E29" s="8">
        <v>20</v>
      </c>
    </row>
    <row r="30" spans="1:5" x14ac:dyDescent="0.2">
      <c r="A30" s="13">
        <v>20.3</v>
      </c>
      <c r="B30" t="s">
        <v>52</v>
      </c>
      <c r="C30" s="8" t="s">
        <v>54</v>
      </c>
      <c r="E30" s="8">
        <v>30</v>
      </c>
    </row>
    <row r="31" spans="1:5" x14ac:dyDescent="0.2">
      <c r="A31" s="13">
        <v>20.399999999999999</v>
      </c>
      <c r="B31" t="s">
        <v>53</v>
      </c>
      <c r="C31" s="8" t="s">
        <v>55</v>
      </c>
      <c r="D31">
        <v>0</v>
      </c>
      <c r="E31" s="8">
        <v>0</v>
      </c>
    </row>
    <row r="32" spans="1:5" ht="3.95" customHeight="1" x14ac:dyDescent="0.2">
      <c r="A32" s="13"/>
      <c r="C32" s="8"/>
      <c r="E32" s="8"/>
    </row>
    <row r="33" spans="1:5" x14ac:dyDescent="0.2">
      <c r="A33" s="14" t="s">
        <v>56</v>
      </c>
      <c r="B33" s="3" t="s">
        <v>57</v>
      </c>
      <c r="C33" s="9" t="s">
        <v>21</v>
      </c>
      <c r="D33" s="3"/>
      <c r="E33" s="9"/>
    </row>
    <row r="34" spans="1:5" x14ac:dyDescent="0.2">
      <c r="A34" s="8"/>
      <c r="D34" s="8"/>
      <c r="E34" s="8"/>
    </row>
    <row r="35" spans="1:5" x14ac:dyDescent="0.2">
      <c r="A35" s="8"/>
      <c r="B35" t="s">
        <v>32</v>
      </c>
      <c r="D35" s="8">
        <v>20</v>
      </c>
      <c r="E35" s="8">
        <v>20</v>
      </c>
    </row>
    <row r="36" spans="1:5" x14ac:dyDescent="0.2">
      <c r="A36" s="8"/>
      <c r="B36" t="s">
        <v>62</v>
      </c>
      <c r="D36" s="8">
        <v>60</v>
      </c>
      <c r="E36" s="8"/>
    </row>
    <row r="37" spans="1:5" x14ac:dyDescent="0.2">
      <c r="A37" s="8"/>
      <c r="B37" s="12" t="s">
        <v>28</v>
      </c>
      <c r="C37" s="3"/>
      <c r="D37" s="9">
        <v>20</v>
      </c>
      <c r="E37" s="9"/>
    </row>
    <row r="38" spans="1:5" x14ac:dyDescent="0.2">
      <c r="A38" s="8"/>
      <c r="B38" t="s">
        <v>30</v>
      </c>
      <c r="D38" s="9">
        <f>SUM(D9:D37)</f>
        <v>245</v>
      </c>
      <c r="E38" s="9">
        <f>SUM(E9:E37)</f>
        <v>140</v>
      </c>
    </row>
    <row r="39" spans="1:5" x14ac:dyDescent="0.2">
      <c r="A39" s="10"/>
      <c r="B39" s="4" t="s">
        <v>31</v>
      </c>
      <c r="C39" s="4"/>
      <c r="D39" s="20">
        <f>D38+E38</f>
        <v>385</v>
      </c>
      <c r="E39" s="21"/>
    </row>
    <row r="41" spans="1:5" x14ac:dyDescent="0.2">
      <c r="B41" t="s">
        <v>63</v>
      </c>
      <c r="C41" t="s">
        <v>64</v>
      </c>
      <c r="D41" s="22">
        <v>34000</v>
      </c>
      <c r="E41" s="22"/>
    </row>
    <row r="43" spans="1:5" x14ac:dyDescent="0.2">
      <c r="B43" t="s">
        <v>65</v>
      </c>
    </row>
    <row r="44" spans="1:5" x14ac:dyDescent="0.2">
      <c r="B44" t="s">
        <v>66</v>
      </c>
    </row>
    <row r="45" spans="1:5" x14ac:dyDescent="0.2">
      <c r="B45" t="s">
        <v>67</v>
      </c>
    </row>
    <row r="46" spans="1:5" x14ac:dyDescent="0.2">
      <c r="B46" s="16" t="s">
        <v>68</v>
      </c>
    </row>
  </sheetData>
  <mergeCells count="5">
    <mergeCell ref="A1:B1"/>
    <mergeCell ref="A2:B2"/>
    <mergeCell ref="A6:B6"/>
    <mergeCell ref="D39:E39"/>
    <mergeCell ref="D41:E41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ARZW eigenständig</vt:lpstr>
      <vt:lpstr>ARZW in T-G integriert</vt:lpstr>
      <vt:lpstr>WQ 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2016-01-25T17:16:03Z</cp:lastPrinted>
  <dcterms:created xsi:type="dcterms:W3CDTF">2015-04-27T07:56:47Z</dcterms:created>
  <dcterms:modified xsi:type="dcterms:W3CDTF">2016-01-29T16:56:27Z</dcterms:modified>
</cp:coreProperties>
</file>