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7110" windowWidth="28830" windowHeight="7155"/>
  </bookViews>
  <sheets>
    <sheet name="ASTRA-BHU Anpassung I.O." sheetId="8" r:id="rId1"/>
  </sheets>
  <definedNames>
    <definedName name="_xlnm.Print_Area" localSheetId="0">'ASTRA-BHU Anpassung I.O.'!$A$1:$AJ$173</definedName>
    <definedName name="_xlnm.Print_Titles" localSheetId="0">'ASTRA-BHU Anpassung I.O.'!$1:$6</definedName>
  </definedNames>
  <calcPr calcId="145621"/>
</workbook>
</file>

<file path=xl/calcChain.xml><?xml version="1.0" encoding="utf-8"?>
<calcChain xmlns="http://schemas.openxmlformats.org/spreadsheetml/2006/main">
  <c r="R59" i="8" l="1"/>
  <c r="R94" i="8" l="1"/>
  <c r="R10" i="8" l="1"/>
  <c r="R9" i="8"/>
  <c r="R8" i="8"/>
  <c r="R7" i="8"/>
  <c r="R75" i="8"/>
  <c r="R74" i="8"/>
  <c r="R73" i="8"/>
  <c r="R72" i="8"/>
  <c r="R71" i="8"/>
  <c r="R70" i="8"/>
  <c r="R69" i="8"/>
  <c r="R68" i="8"/>
  <c r="R67" i="8"/>
  <c r="R66" i="8"/>
  <c r="R65" i="8"/>
  <c r="R64" i="8"/>
  <c r="R63" i="8"/>
  <c r="R62" i="8"/>
  <c r="R61" i="8"/>
  <c r="R60"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6" i="8"/>
  <c r="R15" i="8"/>
  <c r="R14" i="8"/>
  <c r="R13" i="8"/>
  <c r="R12" i="8"/>
  <c r="R78" i="8"/>
  <c r="R118" i="8"/>
  <c r="R117" i="8"/>
  <c r="R116" i="8"/>
  <c r="R115" i="8"/>
  <c r="R114" i="8"/>
  <c r="R113" i="8"/>
  <c r="R112" i="8"/>
  <c r="R111" i="8"/>
  <c r="R110" i="8"/>
  <c r="R109" i="8"/>
  <c r="R108" i="8"/>
  <c r="R107" i="8"/>
  <c r="R106" i="8"/>
  <c r="R105" i="8"/>
  <c r="R104" i="8"/>
  <c r="R103" i="8"/>
  <c r="R102" i="8"/>
  <c r="R101" i="8"/>
  <c r="R100" i="8"/>
  <c r="R99" i="8"/>
  <c r="R98" i="8"/>
  <c r="R97" i="8"/>
  <c r="R96" i="8"/>
  <c r="R95" i="8"/>
  <c r="R93" i="8"/>
  <c r="R92" i="8"/>
  <c r="R91" i="8"/>
  <c r="R90" i="8"/>
  <c r="R89" i="8"/>
  <c r="R88" i="8"/>
  <c r="R87" i="8"/>
  <c r="R86" i="8"/>
  <c r="R85" i="8"/>
  <c r="R84" i="8"/>
  <c r="R83" i="8"/>
  <c r="R82" i="8"/>
  <c r="R81" i="8"/>
  <c r="R80" i="8"/>
  <c r="R79" i="8"/>
  <c r="R173" i="8"/>
  <c r="R172" i="8"/>
  <c r="R171" i="8"/>
  <c r="R170" i="8"/>
  <c r="R168" i="8"/>
  <c r="R167" i="8"/>
  <c r="R166" i="8"/>
  <c r="R165" i="8"/>
  <c r="R164" i="8"/>
  <c r="R163" i="8"/>
  <c r="R162" i="8"/>
  <c r="R161" i="8"/>
  <c r="R160" i="8"/>
  <c r="R159" i="8"/>
  <c r="R158" i="8"/>
  <c r="R157" i="8"/>
  <c r="R156" i="8"/>
  <c r="R155" i="8"/>
  <c r="R154" i="8"/>
  <c r="R153" i="8"/>
  <c r="R152" i="8"/>
  <c r="R151" i="8"/>
  <c r="R150" i="8"/>
  <c r="R149" i="8"/>
  <c r="R148" i="8"/>
  <c r="R147" i="8"/>
  <c r="R146" i="8"/>
  <c r="R145" i="8"/>
  <c r="R144" i="8"/>
  <c r="R143" i="8"/>
  <c r="R142" i="8"/>
  <c r="R141" i="8"/>
  <c r="R140" i="8"/>
  <c r="R139" i="8"/>
  <c r="R138" i="8"/>
  <c r="R137" i="8"/>
  <c r="R136" i="8"/>
  <c r="R135" i="8"/>
  <c r="R134" i="8"/>
  <c r="R133" i="8"/>
  <c r="R132" i="8"/>
  <c r="R131" i="8"/>
  <c r="R130" i="8"/>
  <c r="R129" i="8"/>
  <c r="R128" i="8"/>
  <c r="R127" i="8"/>
  <c r="R126" i="8"/>
  <c r="R125" i="8"/>
  <c r="R124" i="8"/>
  <c r="R123" i="8"/>
  <c r="R122" i="8"/>
  <c r="R121" i="8"/>
  <c r="P120" i="8"/>
  <c r="O120" i="8"/>
  <c r="N120" i="8"/>
  <c r="M120" i="8"/>
  <c r="L120" i="8"/>
  <c r="K120" i="8"/>
  <c r="J120" i="8"/>
  <c r="I120" i="8"/>
  <c r="S120" i="8" s="1"/>
  <c r="T77" i="8"/>
  <c r="S77" i="8"/>
  <c r="P77" i="8"/>
  <c r="O77" i="8"/>
  <c r="N77" i="8"/>
  <c r="M77" i="8"/>
  <c r="L77" i="8"/>
  <c r="K77" i="8"/>
  <c r="J77" i="8"/>
  <c r="I77" i="8"/>
  <c r="P11" i="8"/>
  <c r="O11" i="8"/>
  <c r="N11" i="8"/>
  <c r="M11" i="8"/>
  <c r="L11" i="8"/>
  <c r="K11" i="8"/>
  <c r="J11" i="8"/>
  <c r="I11" i="8"/>
  <c r="S6" i="8"/>
  <c r="P6" i="8"/>
  <c r="O6" i="8"/>
  <c r="N6" i="8"/>
  <c r="M6" i="8"/>
  <c r="L6" i="8"/>
  <c r="K6" i="8"/>
  <c r="J6" i="8"/>
  <c r="I6" i="8"/>
  <c r="T6" i="8" l="1"/>
  <c r="H7" i="8"/>
  <c r="H121" i="8" l="1"/>
  <c r="H78" i="8"/>
  <c r="H12" i="8"/>
  <c r="U4" i="8"/>
  <c r="T120" i="8" l="1"/>
  <c r="S11" i="8"/>
  <c r="S4" i="8" l="1"/>
  <c r="T11" i="8"/>
  <c r="T4" i="8" s="1"/>
</calcChain>
</file>

<file path=xl/sharedStrings.xml><?xml version="1.0" encoding="utf-8"?>
<sst xmlns="http://schemas.openxmlformats.org/spreadsheetml/2006/main" count="1148" uniqueCount="449">
  <si>
    <t>Grundleistung</t>
  </si>
  <si>
    <t>Pläne</t>
  </si>
  <si>
    <t>SSS Niederdiegten</t>
  </si>
  <si>
    <t>4.503.1 + 2</t>
  </si>
  <si>
    <t>4.501.1 + 2</t>
  </si>
  <si>
    <t>SSS Oberburg oben</t>
  </si>
  <si>
    <t>11.304.1</t>
  </si>
  <si>
    <t>SSS Oberburg unten</t>
  </si>
  <si>
    <t>11.304.2</t>
  </si>
  <si>
    <t>11.304.6</t>
  </si>
  <si>
    <t>11.305.3</t>
  </si>
  <si>
    <t>11.305.1</t>
  </si>
  <si>
    <t>11.305.2</t>
  </si>
  <si>
    <t>SSS Bugswald</t>
  </si>
  <si>
    <t>11.307.1</t>
  </si>
  <si>
    <t>SM Voreinschnitt Oberburg Nordportal</t>
  </si>
  <si>
    <t>SM Ebmatt</t>
  </si>
  <si>
    <t>R Rutschhang Rotacker</t>
  </si>
  <si>
    <t>TU Ebenrain</t>
  </si>
  <si>
    <t>TU Oberburg</t>
  </si>
  <si>
    <t>BR Lindenacker</t>
  </si>
  <si>
    <t>1.405.1 + 2</t>
  </si>
  <si>
    <t>BR Zunzgen</t>
  </si>
  <si>
    <t>1.406.1 + 2</t>
  </si>
  <si>
    <t>BR Oberburg</t>
  </si>
  <si>
    <t>1.407.1 + 2</t>
  </si>
  <si>
    <t>ÜF AS Sissach</t>
  </si>
  <si>
    <t>1.662.1 + 2</t>
  </si>
  <si>
    <t xml:space="preserve">ÜF Sperrmatt </t>
  </si>
  <si>
    <t>ÜF Bisnacht</t>
  </si>
  <si>
    <t>ÜF Mitteldiegten</t>
  </si>
  <si>
    <t>UF Bleimatten</t>
  </si>
  <si>
    <t>UF Wasenhaus</t>
  </si>
  <si>
    <t>UF Eimatt</t>
  </si>
  <si>
    <t>UF Niederdiegten</t>
  </si>
  <si>
    <t>UF Gemeindehaus Diegten</t>
  </si>
  <si>
    <t>UF Mühle Diegten</t>
  </si>
  <si>
    <t>UF Oberdiegten</t>
  </si>
  <si>
    <t>A Oberburg</t>
  </si>
  <si>
    <t>DL Diegterbach Bachmatt</t>
  </si>
  <si>
    <t>DL Diegterbach Mühlematt</t>
  </si>
  <si>
    <t>DL Eibächli</t>
  </si>
  <si>
    <t>DL Helgenmattbächli</t>
  </si>
  <si>
    <t>TUNNEL</t>
  </si>
  <si>
    <t>GEOTECHNIK</t>
  </si>
  <si>
    <t>KUNSTBAUTEN</t>
  </si>
  <si>
    <t>TR Oberbau</t>
  </si>
  <si>
    <t>TR Anschlüsse</t>
  </si>
  <si>
    <t>TR Entwässerung</t>
  </si>
  <si>
    <t>TR BSA Tiefbau</t>
  </si>
  <si>
    <t>TR Fahrzeugrückhaltesysteme</t>
  </si>
  <si>
    <t>TR Zäune</t>
  </si>
  <si>
    <t>TR Signalisation und Markierung</t>
  </si>
  <si>
    <t>TR Lärmschutzwände</t>
  </si>
  <si>
    <t>TR Grundwasserschutzmauern</t>
  </si>
  <si>
    <t>TR Energieleitungstunnel</t>
  </si>
  <si>
    <t>TR Rastplatz Tenniken</t>
  </si>
  <si>
    <t>TRASSE</t>
  </si>
  <si>
    <t>13.02.16.302.02</t>
  </si>
  <si>
    <t>Inventarobjekt</t>
  </si>
  <si>
    <t>IO-Nummer</t>
  </si>
  <si>
    <t>---</t>
  </si>
  <si>
    <t>SM parallel Ergholz</t>
  </si>
  <si>
    <t>SM Tunnel Ebenrain Portal Süd</t>
  </si>
  <si>
    <t>SM Sperrmatt</t>
  </si>
  <si>
    <t>SM Wasenhaus</t>
  </si>
  <si>
    <t>SM Mitteldiegten</t>
  </si>
  <si>
    <t>A Mitteldiegten</t>
  </si>
  <si>
    <t>SM Rotacker</t>
  </si>
  <si>
    <t>A Voreinschnitt Oberburg Nordportal</t>
  </si>
  <si>
    <t>SSS Oberburg N2</t>
  </si>
  <si>
    <t>11.304.3</t>
  </si>
  <si>
    <t>11.301.3</t>
  </si>
  <si>
    <t>SSS Schaubrain Draht</t>
  </si>
  <si>
    <t>SSS Schaubrain oben</t>
  </si>
  <si>
    <t>11.301.1</t>
  </si>
  <si>
    <t>SSS Schaubrain unten</t>
  </si>
  <si>
    <t>11.301.2</t>
  </si>
  <si>
    <t>SSS Dangern unten</t>
  </si>
  <si>
    <t>11.306.1</t>
  </si>
  <si>
    <t>SSS Dangern Draht</t>
  </si>
  <si>
    <t>11.306.2</t>
  </si>
  <si>
    <t>SM Schaubrain</t>
  </si>
  <si>
    <t>A Schaubrain</t>
  </si>
  <si>
    <t>SM Than</t>
  </si>
  <si>
    <t>R übrige Rutsche nur Spülen Entw.</t>
  </si>
  <si>
    <t>div.</t>
  </si>
  <si>
    <t>A Rutsch Edelweiss</t>
  </si>
  <si>
    <t>A Felsanschnitt Dangern</t>
  </si>
  <si>
    <t>in IO 6.305</t>
  </si>
  <si>
    <t>SSS Oberburg Südportal Ost</t>
  </si>
  <si>
    <t>SSS Oberburg Südportal Holz</t>
  </si>
  <si>
    <t>SSS Oberburg Südportal West</t>
  </si>
  <si>
    <t>SSS Oberburg Nordportal+Stützmauer</t>
  </si>
  <si>
    <t>in Oberbau</t>
  </si>
  <si>
    <t>Wildtierüberführung</t>
  </si>
  <si>
    <t xml:space="preserve">Total </t>
  </si>
  <si>
    <t>Dossier</t>
  </si>
  <si>
    <t>NV</t>
  </si>
  <si>
    <t>PB</t>
  </si>
  <si>
    <t>TB</t>
  </si>
  <si>
    <t>Kosten</t>
  </si>
  <si>
    <t>Statik</t>
  </si>
  <si>
    <t>Grundlagenpläne</t>
  </si>
  <si>
    <t>- digitalisieren Plan</t>
  </si>
  <si>
    <t>TOTAL Tage</t>
  </si>
  <si>
    <t>TOTAL Std</t>
  </si>
  <si>
    <t>SOLL</t>
  </si>
  <si>
    <t>PNP</t>
  </si>
  <si>
    <t>ÜF Zubringer AS Sissach</t>
  </si>
  <si>
    <t>BR Eptingen</t>
  </si>
  <si>
    <t>1.421.1 + 2</t>
  </si>
  <si>
    <t>ÜF Steinler</t>
  </si>
  <si>
    <t xml:space="preserve"> ---</t>
  </si>
  <si>
    <t>1.683.1 + 2</t>
  </si>
  <si>
    <t>UF AS Diegten</t>
  </si>
  <si>
    <t>Aufwandschätzung EP Sissach - Eptingen</t>
  </si>
  <si>
    <t>JSAG</t>
  </si>
  <si>
    <t>AeBo</t>
  </si>
  <si>
    <t>TR Provisorische Verkehrsführung</t>
  </si>
  <si>
    <t>Verkehrsführung</t>
  </si>
  <si>
    <t>SM Niederdiegten (Anker)</t>
  </si>
  <si>
    <t>R Rutsch Ebmatt</t>
  </si>
  <si>
    <t>R Rutsch Zunzgen</t>
  </si>
  <si>
    <t>Felseinschnitt Tenniken</t>
  </si>
  <si>
    <t>R Rutsch Oberbrug</t>
  </si>
  <si>
    <t>R Rutsch Edelweiss</t>
  </si>
  <si>
    <t>9.327-330</t>
  </si>
  <si>
    <t>R Diegten, Böschung westl. N2</t>
  </si>
  <si>
    <t>Felseinschnitt Dangern</t>
  </si>
  <si>
    <t>- Einarbeiten
- Begehung
- Administrativ
- digitale Ablage</t>
  </si>
  <si>
    <t>Bearbeitung durch ...</t>
  </si>
  <si>
    <t>Σ</t>
  </si>
  <si>
    <t>Neuer IO-Name</t>
  </si>
  <si>
    <t>BRÜCKE Lindenacker Sissach FBSU</t>
  </si>
  <si>
    <t>BRÜCKE Lindenacker Sissach FBNO inkl. LSW</t>
  </si>
  <si>
    <t>BRÜCKE Zunzgen FBSU inkl. LSW</t>
  </si>
  <si>
    <t>BRÜCKE Zunzgen FBNO inkl. LSW</t>
  </si>
  <si>
    <t>BRÜCKE Oberburg Eptingen FBSU</t>
  </si>
  <si>
    <t>BRÜCKE Oberburg Eptingen FBNO</t>
  </si>
  <si>
    <t>BRÜCKE Eptingen FBSU</t>
  </si>
  <si>
    <t>BRÜCKE Eptingen FBNO inkl. LSW</t>
  </si>
  <si>
    <t>UEF bei AS Sissach bei H2</t>
  </si>
  <si>
    <t>UNF Rampe 100 + 300 AS Sissach FBSU inkl. LSW</t>
  </si>
  <si>
    <t>UNF Rampe 100 + 300 AS Sissach FBNO inkl. LSW</t>
  </si>
  <si>
    <t>UEF Steinler Zunzgen</t>
  </si>
  <si>
    <t>UEF Sperrmatt Zunzgen</t>
  </si>
  <si>
    <t>UEF Bisnachtweg Tenniken</t>
  </si>
  <si>
    <t>UEF Hohli Gass Diegten</t>
  </si>
  <si>
    <t>UNF AS Diegten inkl. LSW</t>
  </si>
  <si>
    <t>UNF Bleimatt Zunzgen</t>
  </si>
  <si>
    <t>UNF Wasenhaus Zunzgen/Tenniken</t>
  </si>
  <si>
    <t>UNF Eimatt Diegten</t>
  </si>
  <si>
    <t>UNF Raimattgasse Diegten</t>
  </si>
  <si>
    <t>UNF Gemeindehaus Diegten</t>
  </si>
  <si>
    <t>UNF Mühliweg Diegten</t>
  </si>
  <si>
    <t>UNF Bennwilerstrasse Diegten</t>
  </si>
  <si>
    <t>TUNNEL Ebenrain</t>
  </si>
  <si>
    <t>TUNNEL Oberburg</t>
  </si>
  <si>
    <t>BSA TUNNEL Ebenrain</t>
  </si>
  <si>
    <t>BSA TUNNEL Oberburg</t>
  </si>
  <si>
    <t>Gemäss Bauwerksnummer (KUBA) zu 6.304 gehörig</t>
  </si>
  <si>
    <t>-</t>
  </si>
  <si>
    <t>Gemäss Bauwerksnummer (KUBA) zu 6.306 gehörig</t>
  </si>
  <si>
    <t>Gemäss Bauwerksnummer (KUBA) zu 6.307 gehörig</t>
  </si>
  <si>
    <t>Gemäss Bauwerksnummer (KUBA) zu 9.321 gehörig</t>
  </si>
  <si>
    <t>HS Verankerungen Edelweiss Eptingen</t>
  </si>
  <si>
    <t>SM Steinkörbe bei AS Sissach auf H2</t>
  </si>
  <si>
    <t>SM Steinkörbe Werkhof Sissach FBNO</t>
  </si>
  <si>
    <t>Steinkorb AWS entlang A2</t>
  </si>
  <si>
    <t>SK Ausfahrt Sissach entlang H2</t>
  </si>
  <si>
    <t>SM Südportal Tunnel Ebenrain FBSU km 24.410-24.500</t>
  </si>
  <si>
    <t>SM Spermatt Zunzgen FBSU km 26.070-26.170</t>
  </si>
  <si>
    <t>SM Wasenhaus Tenniken FBSU km 26.920-26.940</t>
  </si>
  <si>
    <t>SM inkl. Verankerungen Buechholz Diegten FBSU km 28.930-29.030</t>
  </si>
  <si>
    <t>SM inkl. Verankerung Ramsenhübel Diegten FBSU km 29.730-30.150</t>
  </si>
  <si>
    <t>SM Ebmatt Eptingen FBSU km 33.070-33.240</t>
  </si>
  <si>
    <t>SM inkl. Verankerung Schaubrain Eptingen FBNO km 32.250-32.530</t>
  </si>
  <si>
    <t>SM Rampe 300 AS Diegten FBSU km 31.100-31.210</t>
  </si>
  <si>
    <t>SM inkl. Verankerung Nordportal Tunnel Oberburg FBSU km 31.760-31.870</t>
  </si>
  <si>
    <t>SK vor Stützmauer Ebmatt</t>
  </si>
  <si>
    <t>SM Steinkörbe Dangern Eptingen FBSU km 33.000-33.070</t>
  </si>
  <si>
    <t>GWSM Zunzgen Ost (BS)</t>
  </si>
  <si>
    <t>GWSM Zunzgen West (LU)</t>
  </si>
  <si>
    <t>GWSM Tenniken Ost (BS)</t>
  </si>
  <si>
    <t>GWSM Tenniken West (LU)</t>
  </si>
  <si>
    <t>GWSM Diegten Ost (BS)</t>
  </si>
  <si>
    <t>GWSM Diegten West (LU)</t>
  </si>
  <si>
    <t>GWSM Eptingen Ost (BS)</t>
  </si>
  <si>
    <t>GWSB Ost Zunzgen FBNO</t>
  </si>
  <si>
    <t>GWSB West Zunzgen FBSU</t>
  </si>
  <si>
    <t>GWSB Ost Tenniken FBNO</t>
  </si>
  <si>
    <t>GWSB West Tenniken FBSU</t>
  </si>
  <si>
    <t>GWSB Ost Diegten FBNO</t>
  </si>
  <si>
    <t>GWSB West Diegten FBSU</t>
  </si>
  <si>
    <t>GWSB Ost Eptingen FBNO</t>
  </si>
  <si>
    <t>DL Hefletenbächli</t>
  </si>
  <si>
    <t>DL Hefletenbächli Zunzgen/Tenniken</t>
  </si>
  <si>
    <t>DL Mühlematt Nord Diegterbach Tenniken</t>
  </si>
  <si>
    <t>DL Mühlematt Süd Diegterbach Tenniken</t>
  </si>
  <si>
    <t>DL Talbächli Diegten</t>
  </si>
  <si>
    <t>DL Rischenmattbächli Diegten</t>
  </si>
  <si>
    <t>DL Eibächli Diegten</t>
  </si>
  <si>
    <t>DL Helgenmattbächli Diegten</t>
  </si>
  <si>
    <t>DL Talbächli</t>
  </si>
  <si>
    <t>DL Rischmattbächli</t>
  </si>
  <si>
    <t>DL Diegterbach unter Rutsch Edelweiss</t>
  </si>
  <si>
    <t>DL Diegterbach unter Rutsch Oberburg (Oberburg)</t>
  </si>
  <si>
    <t>DL Diegterbach unter Rutsch Oberburg (Brücke)</t>
  </si>
  <si>
    <t>7.308.1</t>
  </si>
  <si>
    <t>7.308.2</t>
  </si>
  <si>
    <t>7.308.3</t>
  </si>
  <si>
    <t>DL Diegterbach unter Rutschgebiegt Oberburg</t>
  </si>
  <si>
    <t>DL Rintelnbächlein Tenniken</t>
  </si>
  <si>
    <t>BFB Diegterbach Diegten</t>
  </si>
  <si>
    <t>KSAM Rutschgebiet Edelweiss Eptingen 01 FBNO</t>
  </si>
  <si>
    <t>KSAM Rutschgebiet Edelweiss Eptingen 02 FBNO</t>
  </si>
  <si>
    <t>BFB Diegterbach Zunzgen</t>
  </si>
  <si>
    <t>Keine Nr.</t>
  </si>
  <si>
    <t>Geschiebesammler Rutsch Eptingen</t>
  </si>
  <si>
    <t>Untere Fassung Edelweiss</t>
  </si>
  <si>
    <t>Bachverbauung Diegterbach km 27.0</t>
  </si>
  <si>
    <t>Bachverbauung Diegterbach km 31.8</t>
  </si>
  <si>
    <t>DL Rintelnbächlein</t>
  </si>
  <si>
    <t>HS Rutschgebiet Oberburg Diegten</t>
  </si>
  <si>
    <t>HS Rutschgebiet Zunzgen FBSU</t>
  </si>
  <si>
    <t>HS Rutschgebiet Ebmatt Eptingen FBSU</t>
  </si>
  <si>
    <t>HS Verankerungen Hägler Tenniken FBSU</t>
  </si>
  <si>
    <t>HS Verankerungen Dangern Eptingen</t>
  </si>
  <si>
    <t>HS Diegten FBSU</t>
  </si>
  <si>
    <t>Hangdrainage Deponie Bugswand</t>
  </si>
  <si>
    <t>HS Drainage Deponie Bugswand + Leisibach Eptingen</t>
  </si>
  <si>
    <t>HS Rutschgebiet Edelweiss Eptingen FBNO</t>
  </si>
  <si>
    <t>LSW AS Sissach BS km 23.30 - 23.57</t>
  </si>
  <si>
    <t>LSW Itingen LU km 23.34 - 23.63 (3a)</t>
  </si>
  <si>
    <t>LSW Itingen LU km 23.59 - 23.67 (3b)</t>
  </si>
  <si>
    <t>LSW Itingen BS km 23.58 - 23.94 (4c+7)</t>
  </si>
  <si>
    <t>LSW Itingen BS km 23.39 - 23.61 (4b)</t>
  </si>
  <si>
    <t>LSW Itingen BS km 22.97 - 23.42 (4a)</t>
  </si>
  <si>
    <t>LSW Zunzgen LU km 25.35 - 25.79</t>
  </si>
  <si>
    <t>LSW Eptingen Nord BS km 32.80 - 33.09</t>
  </si>
  <si>
    <t>LSW Tenniken Süd BS km 27.41 - 27.91</t>
  </si>
  <si>
    <t>LSW Tenniken Nord BS km 26.51 - 27.41</t>
  </si>
  <si>
    <t>10.208.3</t>
  </si>
  <si>
    <t>10.208.4</t>
  </si>
  <si>
    <t>10.209.1</t>
  </si>
  <si>
    <t>10.209.2</t>
  </si>
  <si>
    <t>10.209.3</t>
  </si>
  <si>
    <t>10.303.1+2</t>
  </si>
  <si>
    <t xml:space="preserve">LSW Diegten Nord BS km 28.72 - 29.80 </t>
  </si>
  <si>
    <t>LSW Netzen bei H2 bei AS Sissach</t>
  </si>
  <si>
    <t>LSW AS Sissach 01 FBSU km 23.340-23.600</t>
  </si>
  <si>
    <t>LSW AS Sissach 02 FBSU km 23.600-23.670</t>
  </si>
  <si>
    <t>LSW AS Sissach 05 FBSU km 23.570-23.700</t>
  </si>
  <si>
    <t>LSW AS Sissach 04 FBSU km 23.390-23.600</t>
  </si>
  <si>
    <t>LSW AS Sissach 03 FBSU km 23.350-23.410</t>
  </si>
  <si>
    <t>LSW Zunzgen 03 FBSU km 25.370-25.590</t>
  </si>
  <si>
    <t>LSW AS Eptingen FBNO km 32.800-33.540</t>
  </si>
  <si>
    <t>LSW Diegten 01 FBNO km 28.720-29.780</t>
  </si>
  <si>
    <t>LSW Lätten Tenniken FBNO km 27.420-27.900</t>
  </si>
  <si>
    <t>LSW Zunzgen/Tenniken FBNO km 25.700-27.400</t>
  </si>
  <si>
    <t>LSW Zunzgen Nord BS km 24.41 - 25.60</t>
  </si>
  <si>
    <t>LSW Zunzgen 01 FBNO km 24.410-25.600</t>
  </si>
  <si>
    <t>LSW Diegten Süd BS km 29.96 - 30.84</t>
  </si>
  <si>
    <t>LSW Diegten BS km 29.79 - 29.95</t>
  </si>
  <si>
    <t>LSW an SM Mitteldiegten (Wandverkleidung)</t>
  </si>
  <si>
    <t>LSW AS Diegten BS km 30.96 - 31.18</t>
  </si>
  <si>
    <t>LSW Diegten 03 FBNO km 29.970-30.900</t>
  </si>
  <si>
    <t>LSW Diegten 02 FBNO km 29.780-29.950</t>
  </si>
  <si>
    <t>Gemäss Objektname vor NFA zu 6.304 gehörig</t>
  </si>
  <si>
    <t>LSW AS Diegten FBNO km 30.800-31.250</t>
  </si>
  <si>
    <t>SSSB Schutznetze Schaubrain Eptingen 01</t>
  </si>
  <si>
    <t>SSSB Schutznetze Schaubrain Eptingen 02</t>
  </si>
  <si>
    <t>SSSB Schutznetze Schaubrain Eptingen 03</t>
  </si>
  <si>
    <t>11.301.4</t>
  </si>
  <si>
    <t>SSSB Schutznetze Schaubrain Eptingen 04</t>
  </si>
  <si>
    <t>SSS Schaubrain Felsnase</t>
  </si>
  <si>
    <t>SSSB Schutznetze Hägler Tenniken FBSU 01</t>
  </si>
  <si>
    <t>SSSB Schutznetze Hägler Tenniken FBSU 02</t>
  </si>
  <si>
    <t>SSS Felseinschnitt Tenniken o.</t>
  </si>
  <si>
    <t>SSS Felseinschnitt Tenniken D.</t>
  </si>
  <si>
    <t>11.302.1</t>
  </si>
  <si>
    <t>11.302.2</t>
  </si>
  <si>
    <t>SSSB Schutznetz Buechholz Diegten FBSU</t>
  </si>
  <si>
    <t>11.304.4</t>
  </si>
  <si>
    <t>SSS Oberburg Flüh (Holz)</t>
  </si>
  <si>
    <t>SSSB Schutznetz Nordportal Tunnel Oberburg Diegten 01</t>
  </si>
  <si>
    <t>SSSB Schutznetz Nordportal Tunnel Oberburg Diegten 02</t>
  </si>
  <si>
    <t>SSSB Schutznetz Nordportal Tunnel Oberburg Diegten 03</t>
  </si>
  <si>
    <t>SSSB Schutznetz Nordportal Tunnel Oberburg Diegten 04</t>
  </si>
  <si>
    <t>11.304.5</t>
  </si>
  <si>
    <t>SSSB Schutznetz liegend Nordportal Tunnel Oberburg Diegten 01</t>
  </si>
  <si>
    <t>SSSB Schutznetz Nordportal Tunnel Oberburg Diegten 05</t>
  </si>
  <si>
    <t>11.304.7</t>
  </si>
  <si>
    <t>SSSB Schutznetz Nordportal Tunnel Oberburg Diegten 06</t>
  </si>
  <si>
    <t>SSS Netze stehend Diegten Oberburg Nordportal</t>
  </si>
  <si>
    <t>11.304.12</t>
  </si>
  <si>
    <t>11.304.13</t>
  </si>
  <si>
    <t>11.304.14</t>
  </si>
  <si>
    <t>11.304.15</t>
  </si>
  <si>
    <t>11.304.16</t>
  </si>
  <si>
    <t>11.304.17</t>
  </si>
  <si>
    <t>11.304.18</t>
  </si>
  <si>
    <t>SSSB Schutznetz Nordportal Tunnel Oberburg Diegten 07</t>
  </si>
  <si>
    <t>SSSB Schutznetz Nordportal Tunnel Oberburg Diegten 08</t>
  </si>
  <si>
    <t>SSSB Schutznetz Nordportal Tunnel Oberburg Diegten 09</t>
  </si>
  <si>
    <t>SSSB Schutznetz Nordportal Tunnel Oberburg Diegten 10</t>
  </si>
  <si>
    <t>SSSB Schutznetz Nordportal Tunnel Oberburg Diegten 11</t>
  </si>
  <si>
    <t>SSSB Schutznetz Nordportal Tunnel Oberburg Diegten 12</t>
  </si>
  <si>
    <t>SSSB Schutznetz Nordportal Tunnel Oberburg Diegten 13</t>
  </si>
  <si>
    <t>11.304.8</t>
  </si>
  <si>
    <t>11.304.9</t>
  </si>
  <si>
    <t>SSSB Schutznetz liegend Nordportal Tunnel Oberburg Diegten 02</t>
  </si>
  <si>
    <t>SSSB Schutznetz liegend Nordportal Tunnel Oberburg Diegten 03</t>
  </si>
  <si>
    <t>SSS Oberburg Draht</t>
  </si>
  <si>
    <t>SSS Oberburg Portal+SM</t>
  </si>
  <si>
    <t>SSS Oberburg Portal Nord Fsp BS</t>
  </si>
  <si>
    <t>SSS Oberburg zw. Südportale</t>
  </si>
  <si>
    <t>SSSB Schutznetz Südportal Tunnel Oberburg Diegten 01</t>
  </si>
  <si>
    <t>SSSB Schutznetz Südportal Tunnel Oberburg Diegten 02</t>
  </si>
  <si>
    <t>SSSB Schutznetz Südportal Tunnel Oberburg Diegten 03</t>
  </si>
  <si>
    <t>SSSB Schutznetze Dangern Eptingen 01</t>
  </si>
  <si>
    <t>SSSB Schutznetze Dangern Eptingen 02</t>
  </si>
  <si>
    <t>SSSB Schutznetze Bugswand Eptingen 01</t>
  </si>
  <si>
    <t>SSSB Schutznetze Bugswand Eptingen 02</t>
  </si>
  <si>
    <t>RP Mühlematt Ost Tenniken</t>
  </si>
  <si>
    <t>RP Mühlematt West Tenniken</t>
  </si>
  <si>
    <t>BSA TRA N02 AS Sissach - Nordportal Tunnel Belchen</t>
  </si>
  <si>
    <t>ELT Zunzgen Nord</t>
  </si>
  <si>
    <t>ELT Zunzgen Süd</t>
  </si>
  <si>
    <t>ELT Tenniken</t>
  </si>
  <si>
    <t>ELT Diegten Nord</t>
  </si>
  <si>
    <t>ELT Diegten Süd</t>
  </si>
  <si>
    <t>Werkleitungskanal Zunzgen Nord</t>
  </si>
  <si>
    <t>Werkleitungskanal Zunzgen Süd</t>
  </si>
  <si>
    <t>Werkleitungskanal Tenniken</t>
  </si>
  <si>
    <t>Werkleitungskanal Diegten Nord</t>
  </si>
  <si>
    <t>Werkleitungskanal Diegten Süd</t>
  </si>
  <si>
    <t>Rastplatz Mühlematt</t>
  </si>
  <si>
    <t>TRA N02 AS Sissach - Nordportal Tunnel Belchen</t>
  </si>
  <si>
    <t>Anker zu Felsanschnitt Tenniken West</t>
  </si>
  <si>
    <t>Gemäss Bauwerksnummer (KUBA) zu 9.320 gehörig</t>
  </si>
  <si>
    <t>Anker zu SSS Oberburg Portal Nord Fsp BS</t>
  </si>
  <si>
    <t>Gemäss 3. HI 2013 zu 11.304.6 gehörig</t>
  </si>
  <si>
    <t>Anker zu Brücke Oberburg</t>
  </si>
  <si>
    <t>Hangsicherung Mitteldiegten</t>
  </si>
  <si>
    <t>HS Verankerungen Weid Mittel-Diegten FBNO</t>
  </si>
  <si>
    <t>ÖRB Sissach LU km 23.2</t>
  </si>
  <si>
    <t>ÖRB Zunzgen hinter altem Schulhaus</t>
  </si>
  <si>
    <t>ÖRB Bleimatten BS km 26.4</t>
  </si>
  <si>
    <t>ÖRB Rastplatz Tenniken LU</t>
  </si>
  <si>
    <t>ÖRB Niederdiegten BS km 29.0</t>
  </si>
  <si>
    <t>ÖRB AS Diegten</t>
  </si>
  <si>
    <t>ÖRB Oberburg LU km 32.3</t>
  </si>
  <si>
    <t>Auffangbecken Ebenrain Nord</t>
  </si>
  <si>
    <t>ÖRB Sissach FBSU</t>
  </si>
  <si>
    <t>ÖRB Speermattweg Zunzgen FBNO</t>
  </si>
  <si>
    <t>ÖRB Bleimatt Zunzgen FBNO</t>
  </si>
  <si>
    <t>ÖRB RP Mühlematt West Tenniken</t>
  </si>
  <si>
    <t>ÖRB Raimattgasse Diegten FBNO</t>
  </si>
  <si>
    <t>ÖRB AS Diegten FBNO</t>
  </si>
  <si>
    <t>ÖRB Oberburg Eptingen FBSU</t>
  </si>
  <si>
    <t>Rückhaltebecken Nordportal Tunnel Ebenrain</t>
  </si>
  <si>
    <t>Eptingen ober- / unterhalb N2, inkl. Sportplatz / Deponie</t>
  </si>
  <si>
    <t>J</t>
  </si>
  <si>
    <t>Anmerkungen</t>
  </si>
  <si>
    <t>Ja</t>
  </si>
  <si>
    <t>Nein</t>
  </si>
  <si>
    <t>N</t>
  </si>
  <si>
    <t>AP</t>
  </si>
  <si>
    <t>Noch nicht abschliessend beurteilbar.</t>
  </si>
  <si>
    <t>Bearbeitungsintensität</t>
  </si>
  <si>
    <t>Noch nicht abschliessend beurteilbar. ==&gt; BSA-Planer fehlt.</t>
  </si>
  <si>
    <t>Voraussichtlich mehr Veränderungen erforderlich.</t>
  </si>
  <si>
    <t>Objekt 
Neu</t>
  </si>
  <si>
    <t>Neue 
IO-Nummer</t>
  </si>
  <si>
    <t>Baukosten 
EK II</t>
  </si>
  <si>
    <t>OFFERTE / VERTRAG
Leistungen Phase MK / AP (SIA 31)</t>
  </si>
  <si>
    <t xml:space="preserve">Eff. zu erbringenden Leistungen </t>
  </si>
  <si>
    <t>x</t>
  </si>
  <si>
    <t>?</t>
  </si>
  <si>
    <t>X</t>
  </si>
  <si>
    <t>Da nur 1 TB für alle UNF erstellt wird, ist der Mehraufwand nicht so gross. Für Pläne und Kosten ist ein Mehraufwand vorhanden</t>
  </si>
  <si>
    <t>(X)</t>
  </si>
  <si>
    <t>(x)</t>
  </si>
  <si>
    <t xml:space="preserve"> (X) = Angaben in Sammelberichten Ü-B + TB  als Zusatzleistungen
Sichtung der vorhanden Unterlagen / Keine Projektierungsmassnahmen / Erwähnung in Techn.Bericht.</t>
  </si>
  <si>
    <t>Keine CAD-Bearbeitung zu leisten, (X) = Angaben in Sammelberichten Ü-B + TB  als Zusatzleistungen</t>
  </si>
  <si>
    <t>Zusätzliche Statik gemäss Checkliste INGE (vorgesehen war nur Erdbeben)</t>
  </si>
  <si>
    <r>
      <t xml:space="preserve">Deaktiviert: Zugehörig zu Schaubrain gemäss He
</t>
    </r>
    <r>
      <rPr>
        <sz val="10"/>
        <color rgb="FFFF0000"/>
        <rFont val="Arial"/>
        <family val="2"/>
      </rPr>
      <t>(Das ist nicht korrekt: Es sind zwei ganz unterschiedliche Konstruktionen)</t>
    </r>
  </si>
  <si>
    <t>Flügelmauer Brücke AS Sissach</t>
  </si>
  <si>
    <t>Zusätzliche Prüfungen aus  Analyse HI und MTU:</t>
  </si>
  <si>
    <t>Keine Leistungserbringung durch INGE</t>
  </si>
  <si>
    <t>Offen</t>
  </si>
  <si>
    <t>Sichtung der vorhanden Unterlagen / Keine Projektierungsmassnahmen / (x) Erwähnung in Techn.Bericht.</t>
  </si>
  <si>
    <t>Noch nicht abschliessend beurteilbar. =&gt; Ev. Begehung vor Ort</t>
  </si>
  <si>
    <t>(N)</t>
  </si>
  <si>
    <t>Objekt neu in ZK 2 =&gt; kein Totalersatz, nur Instandhaltung</t>
  </si>
  <si>
    <t>nur Instandhaltung</t>
  </si>
  <si>
    <t>Keine Leistungen. Objekt aus der Bauzeit, wird nicht mehr repariert (Beurteilung gem. HI2013). Klärung bezgl weiterer Behandlung des Objekts.</t>
  </si>
  <si>
    <t>Objekte werden mit Objekt 11.304.6 abgehandelt</t>
  </si>
  <si>
    <t>Objekte werden mit Objekt 11.304.7 abgehandelt</t>
  </si>
  <si>
    <t>Keine Leistungen. Obj. 11.304.9 geht in Zuständigkeit Kt. BL (Beschluss EP =&gt; HI 2013 ). Weitere Behandlung im EP SiEp?</t>
  </si>
  <si>
    <t>Keine Leistungen. Obj. 11.305.1 geht in Zuständigkeit Kt. BL (Beschluss EP =&gt; HI 2013). Weitere Behandlung im EP SiEp?</t>
  </si>
  <si>
    <t>evtl. Teilersatz</t>
  </si>
  <si>
    <t>Totalersatz</t>
  </si>
  <si>
    <t>Obj. 11.307.2 ist nicht im Projektperimeter. Wird nicht behandelt</t>
  </si>
  <si>
    <t>Kontrolle der Drainageleitungen (Kanal TV) / (x) 1 Bericht für alle Bauwerke / ?: Ob eine statische Überprüfung und eine PB erforderlich ist, ist noch nicht abschliessend geklärt.</t>
  </si>
  <si>
    <t>(x) 1 Bericht für alle Bauwerke / ?: Ob eine statische Überprüfung und eine PB erforderlich ist, ist noch nicht abschliessend geklärt.</t>
  </si>
  <si>
    <t>Kontrolle der Drainageleitungen (Kanal TV) / (x) 1 Bericht für alle Bauwerke</t>
  </si>
  <si>
    <t xml:space="preserve">nur Prüfung bestehendes MK. </t>
  </si>
  <si>
    <t>Bearbeitungsumfang noch unklar, HI Geotechnik fehlen noch</t>
  </si>
  <si>
    <t>Noch nicht beurteilbar, da Ankerkonzept EP ASTRA offen, noch keine HI</t>
  </si>
  <si>
    <t>Keine Leistungserbringung durch INGE. Separates MK</t>
  </si>
  <si>
    <t>Keine Leistungserbringung durch INGE, nur Erwähnung im TB</t>
  </si>
  <si>
    <t>Behandlung mit 9.320</t>
  </si>
  <si>
    <t>Bearbeitungsumfang noch nicht abschliessend geklärt</t>
  </si>
  <si>
    <t>Behandlung mit 11.304.6</t>
  </si>
  <si>
    <t>Lager WL: Messen von PTFE Überstand Gleitlager / WL Nord: Inspektion Horizontalkraftlager /
Bestimmung Lagerkräfte durch Spezialist / Rissaufnahme bei WL Süd / Ausmass Undichtigkeit FBÜ prüfen / Höhenversatz FBÜ Süd (F4) messen</t>
  </si>
  <si>
    <t>Fehlender Injektionsmörtel in Spannglied: Weitere Untersuchungen, Prüfungen  Injektion / Brüstungen: Abklopfen der Brüstungen auf Hohlstellen / WL: Dichtigkeit FBÜ prüfen, Aufnahme von allfälligen Feuchtstellen im Bereich WL / Lager: Messen PTFE Überstand Gleitlager / Lagerstellung L1WL2, L2WL2 und L3WL2 kritisch &gt; Überprüfung durch Spezialist</t>
  </si>
  <si>
    <t>Widerlager: Dichtigkeit FBÜ prüfen, Ausmass Feuchtstelen / Rückverankerung WL Nord : Spannprobe Felsanker (Objekt 5.407) / WL Nord Brücke FRNO : Beurteilung der Spalten und Risse im Felsvorsprung  durch Geologe / Lager: Messen  Überstand PTFE und Führungsleisten Gleitlager / Belag: Messen von Spurrinnentiefe /  Messen BD und Karbonatisierung / Inspektion der Kontrollgänge (Aufnahme Schadensbild)</t>
  </si>
  <si>
    <t>Felsanker: Spannprobe / WL Nord Brücke FRNO : Beurteilung der Spalten und Risse im Felsvorsprung  durch Geologe</t>
  </si>
  <si>
    <t>Bauwerk im Vertrag nicht enthalten
(x) "nur" statische Überprüfung der Brückenplatte</t>
  </si>
  <si>
    <t>Prüfung vor Ort erfolgt -&gt; kein Handlungsbedarf</t>
  </si>
  <si>
    <t>Prüfung vor Ort erfolgt -&gt; Technik: lokale Reparaturen. Akustik: in Ordnung. 
Voraussichtlich Behandlung in Sammeldokumenten (x)</t>
  </si>
  <si>
    <t>Prüfung vor Ort erfolgt -&gt; Technik: lokale Reparaturen. Akustik: lokale Reparaturen. 
Voraussichtlich Behandlung in Sammeldokumenten (x)</t>
  </si>
  <si>
    <t>Prüfung vor Ort erfolgt -&gt; Technik: keine Massnahmen. Akustik: Öffnungen zw. Stahlträgern und LS-Elementen mit Abdeckungen schliessen + Stahlträger mit Beton untergiessen. 
Voraussichtlich Behandlung in Sammeldokumenten (x)</t>
  </si>
  <si>
    <t>Prüfung vor Ort erfolgt -&gt; Technik: keine Massnahmen. Akustik: Sämtliche Dichtungsbänder zw. LS-Elementen ersetzen.
Voraussichtlich Behandlung in Sammeldokumenten (x)</t>
  </si>
  <si>
    <t>Prüfung vor Ort erfolgt -&gt; Technik: lokale Reparaturen. Akustik: Zahlreiche Dichtungsbänder zw. LS-Elementen ersetzen + lokale Ausbesserungen (Öffnungen zw. LS-Elementen schliessen)
Voraussichtlich Behandlung in Sammeldokumenten (x)</t>
  </si>
  <si>
    <t>Prüfung vor Ort erfolgt -&gt; Technik: lokale Reparaturen. Akustik: lokale Ausbesserungen (Öffnungen zw. Sockel-Elementen schliessen) 
Voraussichtlich Behandlung in Sammeldokumenten (x)</t>
  </si>
  <si>
    <t>Prüfung vor Ort erfolgt -&gt; Technik: lokale Reparaturen. Akustik: Ersatz mehrerer LS-Elementen + diverse Ausbesserungen.
Voraussichtlich Behandlung in Sammeldokumenten (x)</t>
  </si>
  <si>
    <t>Prüfung vor Ort erfolgt -&gt; Technik: lokale Reparaturen. Akustik: Reparaturen an 1 Element
Voraussichtlich Behandlung in Sammeldokumenten (x)</t>
  </si>
  <si>
    <t>LSW Eptingen BS km 33.14 - 33.52</t>
  </si>
  <si>
    <t>Zusätzlicher Aufwand MK</t>
  </si>
  <si>
    <t>(x) 1 Bericht für alle Bauwerke / ?: Ob eine statische Überprüfung und eine PB erforderlich ist, ist noch nicht abschliessend geklärt. / Objekt ist Bestandteil Massnahmen gem. MK Rutsch Rotacker.</t>
  </si>
  <si>
    <t>(x) 1 Bericht für alle Bauwerke / ?: Ob eine statische Überprüfung und eine PB erforderlich ist, ist noch nicht abschliessend geklärt. / Prüfung zusammen mit SM Schaubrain / Kontrolle der Drainageleitungen (Kanal TV)</t>
  </si>
  <si>
    <t>Bauwerk im Vertrag nicht enthalten, (x) 1 Bericht für alle Bauwerke (Objekt wurde im EK unter TP Kunstbauten zugewiesen =&gt; neu Geotechnik?</t>
  </si>
  <si>
    <r>
      <rPr>
        <b/>
        <sz val="10"/>
        <rFont val="Arial"/>
        <family val="2"/>
      </rPr>
      <t>Objekt in der Objektliste deaktiviert</t>
    </r>
    <r>
      <rPr>
        <sz val="10"/>
        <rFont val="Arial"/>
        <family val="2"/>
      </rPr>
      <t>.
Prüfung vor Ort erfolgt -&gt; Technik: lokale Reparaturen. Akustik: lokale Ausbesserungen, Öffnungen zw. Stahlträgern und LS-Elementen mit Abdeckungen schliessen.
Voraussichtlich Behandlung in Sammeldokumenten (x)</t>
    </r>
  </si>
  <si>
    <t>Noch keine Aussage möglich</t>
  </si>
  <si>
    <t>Totalersatz. 
Für alle SSSB: (N): Allfälliger Zusatzaufwand inf. Überprüfung Erweiterung / Wirksamkeit durch Spez. Naturgefahren offen.</t>
  </si>
  <si>
    <t>Bearbeitungsumfang noch unklar, da Erfordernis Totalersatz offen.</t>
  </si>
  <si>
    <r>
      <t xml:space="preserve">Gemäss Bauwerksnummer (KUBA) zu 6.210 gehörig
</t>
    </r>
    <r>
      <rPr>
        <b/>
        <i/>
        <sz val="10"/>
        <color rgb="FFFF0000"/>
        <rFont val="Arial"/>
        <family val="2"/>
      </rPr>
      <t>(Das ist nicht richtig, das Objekt ist separat erfasst)</t>
    </r>
  </si>
  <si>
    <t>Kontrolle der Drainageleitungen (Kanal TV) / (x) 1 Bericht für alle Bauwerke / ?: Ob eine statische Überprüfung und eine PB erforderlich ist, ist noch nicht abschliessend geklärt. / Für Statik muss Gesamtstabilität geprüft werden, fehlt im EK resp. es wird auf MK verwiesen.</t>
  </si>
  <si>
    <t>Zusätzlicher Aufwand durch parallele Projektierung von zwei Varianten inkl. vorgezogener Kostenschätzung zu einen frühen Zeitpunkt, Projekt wurde mehrfach zurückgestellt und musst wieder neu aufgenommen werden, da zunächst Grundsatzentscheide herbeigeführt werden mussten. Entscheidung der Bestvariante noch ausstehend.</t>
  </si>
  <si>
    <t>Noch nicht abschliessend beurteilbar. ==&gt; Info Verkehrsplanung offen.</t>
  </si>
  <si>
    <t>Nur textliche Erwähnung in (x) Techn. Bericht Trasse. Keine Massnahme in EK vorgesehen.</t>
  </si>
  <si>
    <t>Objekt fehlt im EK, muss neu aufgearbeitet werden</t>
  </si>
  <si>
    <t xml:space="preserve">Widerlager: Präzisierung der Inspektionsörtlichkeiten, Prüfung Dichtigkeit FBÜ bzw. Ursache Undichtigkeiten / Lager auf Stützen: Messen PTFE Überstand / Entwässerung: Prüfen Bewegungskapazität Verbindungsstück unter FBÜ 1 /  Lager WL: Inspektion inkl. Messen PTFE Überstand / Lager Stützen: Messen PTFE Überstand
(x) "nur" statische Überprüfung vom Unterbau (Summe Lasteinwirkungen aus dem Oberbau entsprechen nicht den Bemessungslasten welche bei der Dimensionierung der Verstärkung des Unterbaus angesetzt wurden) </t>
  </si>
  <si>
    <t>Sichtung der vorhanden Unterlagen. Keine Projektierungsmassnahmen. Keine Sanierungsmassnahmen vorgesehen. (x) Erwähnung in Techn.Bericht Trasse</t>
  </si>
  <si>
    <t>Noch nicht abschliessend beurteilbar. / Grzundlagenbeschaffung / Vermessungsintegration / Auswertung Kanal-TV / Aktualisierung FZRS / Archäologie /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</si>
</sst>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SFr.&quot;\ * #,##0.00_ ;_ &quot;SFr.&quot;\ * \-#,##0.00_ ;_ &quot;SFr.&quot;\ * &quot;-&quot;??_ ;_ @_ "/>
    <numFmt numFmtId="43" formatCode="_ * #,##0.00_ ;_ * \-#,##0.00_ ;_ * &quot;-&quot;??_ ;_ @_ "/>
    <numFmt numFmtId="164" formatCode="0.000"/>
    <numFmt numFmtId="165" formatCode="#,##0.000"/>
  </numFmts>
  <fonts count="24" x14ac:knownFonts="1">
    <font>
      <sz val="10"/>
      <color theme="1"/>
      <name val="Arial"/>
      <family val="2"/>
    </font>
    <font>
      <sz val="11"/>
      <color theme="1"/>
      <name val="Arial"/>
      <family val="2"/>
    </font>
    <font>
      <b/>
      <sz val="10"/>
      <color theme="1"/>
      <name val="Arial"/>
      <family val="2"/>
    </font>
    <font>
      <i/>
      <sz val="10"/>
      <color theme="1"/>
      <name val="Arial"/>
      <family val="2"/>
    </font>
    <font>
      <sz val="10"/>
      <name val="Arial"/>
      <family val="2"/>
    </font>
    <font>
      <b/>
      <i/>
      <sz val="10"/>
      <color theme="1"/>
      <name val="Arial"/>
      <family val="2"/>
    </font>
    <font>
      <sz val="10"/>
      <color theme="1"/>
      <name val="Arial"/>
      <family val="2"/>
    </font>
    <font>
      <b/>
      <sz val="12"/>
      <color theme="1"/>
      <name val="Arial"/>
      <family val="2"/>
    </font>
    <font>
      <b/>
      <sz val="16"/>
      <color theme="1"/>
      <name val="Arial"/>
      <family val="2"/>
    </font>
    <font>
      <sz val="11"/>
      <color theme="1"/>
      <name val="Arial"/>
      <family val="2"/>
    </font>
    <font>
      <b/>
      <sz val="11"/>
      <color theme="1"/>
      <name val="Arial"/>
      <family val="2"/>
    </font>
    <font>
      <b/>
      <sz val="10"/>
      <name val="Arial"/>
      <family val="2"/>
    </font>
    <font>
      <i/>
      <sz val="10"/>
      <name val="Arial"/>
      <family val="2"/>
    </font>
    <font>
      <b/>
      <sz val="11"/>
      <name val="Arial"/>
      <family val="2"/>
    </font>
    <font>
      <strike/>
      <sz val="10"/>
      <color theme="1"/>
      <name val="Arial"/>
      <family val="2"/>
    </font>
    <font>
      <sz val="10"/>
      <color rgb="FF9C0006"/>
      <name val="Arial"/>
      <family val="2"/>
    </font>
    <font>
      <b/>
      <sz val="10"/>
      <color rgb="FFFF0000"/>
      <name val="Arial"/>
      <family val="2"/>
    </font>
    <font>
      <sz val="10"/>
      <color rgb="FFFF0000"/>
      <name val="Arial"/>
      <family val="2"/>
    </font>
    <font>
      <b/>
      <strike/>
      <sz val="10"/>
      <color theme="1"/>
      <name val="Arial"/>
      <family val="2"/>
    </font>
    <font>
      <b/>
      <i/>
      <sz val="10"/>
      <name val="Arial"/>
      <family val="2"/>
    </font>
    <font>
      <b/>
      <i/>
      <sz val="10"/>
      <color rgb="FFFF0000"/>
      <name val="Arial"/>
      <family val="2"/>
    </font>
    <font>
      <b/>
      <sz val="12"/>
      <name val="Arial"/>
      <family val="2"/>
    </font>
    <font>
      <sz val="11"/>
      <name val="Arial"/>
      <family val="2"/>
    </font>
    <font>
      <sz val="8"/>
      <name val="Arial"/>
      <family val="2"/>
    </font>
  </fonts>
  <fills count="1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CFF"/>
        <bgColor indexed="64"/>
      </patternFill>
    </fill>
    <fill>
      <patternFill patternType="solid">
        <fgColor theme="3" tint="0.59999389629810485"/>
        <bgColor indexed="64"/>
      </patternFill>
    </fill>
    <fill>
      <patternFill patternType="solid">
        <fgColor rgb="FFFF0000"/>
        <bgColor indexed="64"/>
      </patternFill>
    </fill>
    <fill>
      <patternFill patternType="solid">
        <fgColor rgb="FF66FF66"/>
        <bgColor indexed="64"/>
      </patternFill>
    </fill>
    <fill>
      <patternFill patternType="solid">
        <fgColor theme="0"/>
        <bgColor indexed="64"/>
      </patternFill>
    </fill>
    <fill>
      <patternFill patternType="solid">
        <fgColor rgb="FF00B0F0"/>
        <bgColor indexed="64"/>
      </patternFill>
    </fill>
    <fill>
      <patternFill patternType="solid">
        <fgColor rgb="FFFF66CC"/>
        <bgColor indexed="64"/>
      </patternFill>
    </fill>
    <fill>
      <patternFill patternType="solid">
        <fgColor rgb="FFFFC7CE"/>
      </patternFill>
    </fill>
    <fill>
      <patternFill patternType="solid">
        <fgColor rgb="FF7030A0"/>
        <bgColor indexed="64"/>
      </patternFill>
    </fill>
    <fill>
      <patternFill patternType="solid">
        <fgColor theme="9" tint="0.59999389629810485"/>
        <bgColor indexed="64"/>
      </patternFill>
    </fill>
    <fill>
      <patternFill patternType="solid">
        <fgColor rgb="FFFFFF99"/>
        <bgColor indexed="64"/>
      </patternFill>
    </fill>
  </fills>
  <borders count="111">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auto="1"/>
      </top>
      <bottom/>
      <diagonal/>
    </border>
    <border>
      <left/>
      <right/>
      <top/>
      <bottom style="medium">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right style="thin">
        <color auto="1"/>
      </right>
      <top/>
      <bottom/>
      <diagonal/>
    </border>
    <border>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right/>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bottom style="medium">
        <color auto="1"/>
      </bottom>
      <diagonal/>
    </border>
    <border>
      <left style="thin">
        <color auto="1"/>
      </left>
      <right style="thin">
        <color auto="1"/>
      </right>
      <top/>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medium">
        <color indexed="64"/>
      </right>
      <top style="thin">
        <color auto="1"/>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thin">
        <color auto="1"/>
      </left>
      <right style="hair">
        <color auto="1"/>
      </right>
      <top style="medium">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style="medium">
        <color indexed="64"/>
      </left>
      <right style="thin">
        <color auto="1"/>
      </right>
      <top style="medium">
        <color auto="1"/>
      </top>
      <bottom style="hair">
        <color auto="1"/>
      </bottom>
      <diagonal/>
    </border>
    <border>
      <left style="medium">
        <color indexed="64"/>
      </left>
      <right style="thin">
        <color auto="1"/>
      </right>
      <top style="hair">
        <color auto="1"/>
      </top>
      <bottom style="hair">
        <color auto="1"/>
      </bottom>
      <diagonal/>
    </border>
    <border>
      <left style="medium">
        <color indexed="64"/>
      </left>
      <right style="thin">
        <color auto="1"/>
      </right>
      <top style="hair">
        <color auto="1"/>
      </top>
      <bottom/>
      <diagonal/>
    </border>
    <border>
      <left/>
      <right style="medium">
        <color indexed="64"/>
      </right>
      <top style="medium">
        <color auto="1"/>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diagonal/>
    </border>
    <border>
      <left style="medium">
        <color indexed="64"/>
      </left>
      <right style="thin">
        <color auto="1"/>
      </right>
      <top style="hair">
        <color auto="1"/>
      </top>
      <bottom style="medium">
        <color auto="1"/>
      </bottom>
      <diagonal/>
    </border>
    <border>
      <left/>
      <right style="thin">
        <color auto="1"/>
      </right>
      <top style="hair">
        <color auto="1"/>
      </top>
      <bottom style="medium">
        <color auto="1"/>
      </bottom>
      <diagonal/>
    </border>
    <border>
      <left/>
      <right style="medium">
        <color indexed="64"/>
      </right>
      <top style="hair">
        <color auto="1"/>
      </top>
      <bottom style="medium">
        <color auto="1"/>
      </bottom>
      <diagonal/>
    </border>
    <border>
      <left style="medium">
        <color indexed="64"/>
      </left>
      <right style="thin">
        <color auto="1"/>
      </right>
      <top/>
      <bottom style="hair">
        <color auto="1"/>
      </bottom>
      <diagonal/>
    </border>
    <border>
      <left/>
      <right style="thin">
        <color auto="1"/>
      </right>
      <top/>
      <bottom style="hair">
        <color auto="1"/>
      </bottom>
      <diagonal/>
    </border>
    <border>
      <left/>
      <right style="medium">
        <color indexed="64"/>
      </right>
      <top/>
      <bottom style="hair">
        <color auto="1"/>
      </bottom>
      <diagonal/>
    </border>
    <border>
      <left style="medium">
        <color indexed="64"/>
      </left>
      <right style="thin">
        <color auto="1"/>
      </right>
      <top style="thin">
        <color auto="1"/>
      </top>
      <bottom style="hair">
        <color indexed="64"/>
      </bottom>
      <diagonal/>
    </border>
    <border>
      <left style="thin">
        <color auto="1"/>
      </left>
      <right style="thin">
        <color auto="1"/>
      </right>
      <top style="thin">
        <color auto="1"/>
      </top>
      <bottom style="hair">
        <color indexed="64"/>
      </bottom>
      <diagonal/>
    </border>
    <border>
      <left style="thin">
        <color auto="1"/>
      </left>
      <right style="medium">
        <color auto="1"/>
      </right>
      <top style="thin">
        <color auto="1"/>
      </top>
      <bottom style="hair">
        <color indexed="64"/>
      </bottom>
      <diagonal/>
    </border>
    <border>
      <left style="thin">
        <color auto="1"/>
      </left>
      <right style="thin">
        <color auto="1"/>
      </right>
      <top style="hair">
        <color indexed="64"/>
      </top>
      <bottom style="hair">
        <color indexed="64"/>
      </bottom>
      <diagonal/>
    </border>
    <border>
      <left style="thin">
        <color auto="1"/>
      </left>
      <right style="medium">
        <color auto="1"/>
      </right>
      <top style="hair">
        <color indexed="64"/>
      </top>
      <bottom style="hair">
        <color indexed="64"/>
      </bottom>
      <diagonal/>
    </border>
    <border>
      <left style="thin">
        <color auto="1"/>
      </left>
      <right style="thin">
        <color auto="1"/>
      </right>
      <top style="hair">
        <color indexed="64"/>
      </top>
      <bottom style="medium">
        <color indexed="64"/>
      </bottom>
      <diagonal/>
    </border>
    <border>
      <left style="thin">
        <color auto="1"/>
      </left>
      <right style="medium">
        <color auto="1"/>
      </right>
      <top style="hair">
        <color indexed="64"/>
      </top>
      <bottom style="medium">
        <color indexed="64"/>
      </bottom>
      <diagonal/>
    </border>
    <border>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top style="thin">
        <color indexed="64"/>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medium">
        <color auto="1"/>
      </bottom>
      <diagonal/>
    </border>
    <border>
      <left style="hair">
        <color auto="1"/>
      </left>
      <right style="thin">
        <color indexed="64"/>
      </right>
      <top style="thin">
        <color indexed="64"/>
      </top>
      <bottom style="hair">
        <color auto="1"/>
      </bottom>
      <diagonal/>
    </border>
    <border>
      <left style="hair">
        <color auto="1"/>
      </left>
      <right style="thin">
        <color auto="1"/>
      </right>
      <top style="hair">
        <color auto="1"/>
      </top>
      <bottom style="medium">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right/>
      <top style="thin">
        <color indexed="64"/>
      </top>
      <bottom/>
      <diagonal/>
    </border>
    <border>
      <left style="thin">
        <color indexed="64"/>
      </left>
      <right style="thin">
        <color auto="1"/>
      </right>
      <top style="thin">
        <color indexed="64"/>
      </top>
      <bottom/>
      <diagonal/>
    </border>
    <border>
      <left style="thin">
        <color indexed="64"/>
      </left>
      <right style="thin">
        <color auto="1"/>
      </right>
      <top style="medium">
        <color auto="1"/>
      </top>
      <bottom style="hair">
        <color auto="1"/>
      </bottom>
      <diagonal/>
    </border>
    <border>
      <left style="thin">
        <color indexed="64"/>
      </left>
      <right style="thin">
        <color auto="1"/>
      </right>
      <top style="hair">
        <color auto="1"/>
      </top>
      <bottom/>
      <diagonal/>
    </border>
    <border>
      <left style="thin">
        <color indexed="64"/>
      </left>
      <right style="thin">
        <color auto="1"/>
      </right>
      <top/>
      <bottom style="hair">
        <color auto="1"/>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hair">
        <color indexed="64"/>
      </left>
      <right style="medium">
        <color indexed="64"/>
      </right>
      <top style="hair">
        <color indexed="64"/>
      </top>
      <bottom/>
      <diagonal/>
    </border>
    <border>
      <left style="hair">
        <color indexed="64"/>
      </left>
      <right style="medium">
        <color indexed="64"/>
      </right>
      <top/>
      <bottom/>
      <diagonal/>
    </border>
    <border>
      <left style="hair">
        <color indexed="64"/>
      </left>
      <right style="medium">
        <color indexed="64"/>
      </right>
      <top style="medium">
        <color indexed="64"/>
      </top>
      <bottom/>
      <diagonal/>
    </border>
    <border>
      <left style="thin">
        <color auto="1"/>
      </left>
      <right/>
      <top style="hair">
        <color auto="1"/>
      </top>
      <bottom style="hair">
        <color auto="1"/>
      </bottom>
      <diagonal/>
    </border>
    <border>
      <left style="hair">
        <color auto="1"/>
      </left>
      <right style="hair">
        <color auto="1"/>
      </right>
      <top/>
      <bottom/>
      <diagonal/>
    </border>
    <border>
      <left style="thin">
        <color auto="1"/>
      </left>
      <right/>
      <top style="hair">
        <color auto="1"/>
      </top>
      <bottom/>
      <diagonal/>
    </border>
    <border>
      <left style="thin">
        <color auto="1"/>
      </left>
      <right style="medium">
        <color indexed="64"/>
      </right>
      <top style="medium">
        <color auto="1"/>
      </top>
      <bottom/>
      <diagonal/>
    </border>
    <border>
      <left style="thin">
        <color auto="1"/>
      </left>
      <right style="medium">
        <color indexed="64"/>
      </right>
      <top/>
      <bottom style="hair">
        <color auto="1"/>
      </bottom>
      <diagonal/>
    </border>
    <border>
      <left style="thin">
        <color auto="1"/>
      </left>
      <right style="medium">
        <color indexed="64"/>
      </right>
      <top style="hair">
        <color auto="1"/>
      </top>
      <bottom/>
      <diagonal/>
    </border>
    <border>
      <left style="medium">
        <color indexed="64"/>
      </left>
      <right/>
      <top/>
      <bottom style="hair">
        <color auto="1"/>
      </bottom>
      <diagonal/>
    </border>
    <border>
      <left/>
      <right/>
      <top/>
      <bottom style="hair">
        <color auto="1"/>
      </bottom>
      <diagonal/>
    </border>
    <border>
      <left style="medium">
        <color indexed="64"/>
      </left>
      <right/>
      <top style="hair">
        <color auto="1"/>
      </top>
      <bottom style="hair">
        <color auto="1"/>
      </bottom>
      <diagonal/>
    </border>
    <border>
      <left/>
      <right/>
      <top style="hair">
        <color auto="1"/>
      </top>
      <bottom style="hair">
        <color auto="1"/>
      </bottom>
      <diagonal/>
    </border>
    <border>
      <left style="medium">
        <color indexed="64"/>
      </left>
      <right/>
      <top style="medium">
        <color auto="1"/>
      </top>
      <bottom style="hair">
        <color auto="1"/>
      </bottom>
      <diagonal/>
    </border>
    <border>
      <left/>
      <right/>
      <top style="medium">
        <color auto="1"/>
      </top>
      <bottom style="hair">
        <color auto="1"/>
      </bottom>
      <diagonal/>
    </border>
  </borders>
  <cellStyleXfs count="4">
    <xf numFmtId="0" fontId="0" fillId="0" borderId="0"/>
    <xf numFmtId="9" fontId="6" fillId="0" borderId="0" applyFont="0" applyFill="0" applyBorder="0" applyAlignment="0" applyProtection="0"/>
    <xf numFmtId="0" fontId="4" fillId="0" borderId="0"/>
    <xf numFmtId="0" fontId="15" fillId="15" borderId="0" applyNumberFormat="0" applyBorder="0" applyAlignment="0" applyProtection="0"/>
  </cellStyleXfs>
  <cellXfs count="781">
    <xf numFmtId="0" fontId="0" fillId="0" borderId="0" xfId="0"/>
    <xf numFmtId="164" fontId="0" fillId="0" borderId="0" xfId="0" applyNumberFormat="1" applyAlignment="1">
      <alignment horizontal="left"/>
    </xf>
    <xf numFmtId="0" fontId="0" fillId="0" borderId="0" xfId="0" applyBorder="1"/>
    <xf numFmtId="164" fontId="0" fillId="0" borderId="0" xfId="0" applyNumberFormat="1" applyBorder="1" applyAlignment="1">
      <alignment horizontal="left"/>
    </xf>
    <xf numFmtId="0" fontId="0" fillId="0" borderId="4" xfId="0" applyBorder="1"/>
    <xf numFmtId="0" fontId="0" fillId="0" borderId="0" xfId="0" applyBorder="1" applyAlignment="1">
      <alignment horizontal="center" vertical="center" textRotation="90"/>
    </xf>
    <xf numFmtId="165" fontId="0" fillId="0" borderId="0" xfId="0" applyNumberFormat="1"/>
    <xf numFmtId="165" fontId="0" fillId="0" borderId="0" xfId="0" applyNumberFormat="1" applyBorder="1"/>
    <xf numFmtId="0" fontId="0" fillId="0" borderId="0" xfId="0" applyFill="1" applyBorder="1"/>
    <xf numFmtId="0" fontId="0" fillId="0" borderId="0" xfId="0" applyAlignment="1">
      <alignment horizontal="right"/>
    </xf>
    <xf numFmtId="0" fontId="0" fillId="0" borderId="0" xfId="0" applyBorder="1" applyAlignment="1">
      <alignment horizontal="right"/>
    </xf>
    <xf numFmtId="0" fontId="0" fillId="0" borderId="4" xfId="0" applyBorder="1" applyAlignment="1">
      <alignment horizontal="right"/>
    </xf>
    <xf numFmtId="0" fontId="0" fillId="0" borderId="5" xfId="0" applyBorder="1"/>
    <xf numFmtId="0" fontId="0" fillId="0" borderId="7" xfId="0" applyBorder="1" applyAlignment="1">
      <alignment horizontal="right"/>
    </xf>
    <xf numFmtId="0" fontId="0" fillId="0" borderId="8" xfId="0" applyBorder="1" applyAlignment="1">
      <alignment horizontal="right"/>
    </xf>
    <xf numFmtId="49" fontId="0" fillId="0" borderId="7" xfId="0" applyNumberFormat="1" applyBorder="1" applyAlignment="1">
      <alignment horizontal="right" vertical="top" wrapText="1"/>
    </xf>
    <xf numFmtId="49" fontId="0" fillId="0" borderId="0" xfId="0" applyNumberFormat="1" applyBorder="1" applyAlignment="1">
      <alignment horizontal="right" vertical="top" wrapText="1"/>
    </xf>
    <xf numFmtId="0" fontId="0" fillId="0" borderId="0" xfId="0" applyBorder="1" applyAlignment="1">
      <alignment horizontal="right" vertical="top"/>
    </xf>
    <xf numFmtId="0" fontId="0" fillId="0" borderId="8" xfId="0" applyBorder="1" applyAlignment="1">
      <alignment horizontal="right" vertical="top"/>
    </xf>
    <xf numFmtId="0" fontId="0" fillId="0" borderId="7" xfId="0" applyBorder="1" applyAlignment="1">
      <alignment horizontal="right" vertical="top"/>
    </xf>
    <xf numFmtId="0" fontId="0" fillId="0" borderId="5" xfId="0" applyBorder="1" applyAlignment="1">
      <alignment horizontal="right"/>
    </xf>
    <xf numFmtId="0" fontId="0" fillId="0" borderId="12" xfId="0" applyBorder="1" applyAlignment="1">
      <alignment horizontal="right"/>
    </xf>
    <xf numFmtId="0" fontId="0" fillId="0" borderId="6" xfId="0" applyBorder="1" applyAlignment="1">
      <alignment horizontal="right"/>
    </xf>
    <xf numFmtId="0" fontId="5" fillId="0" borderId="0" xfId="0" applyFont="1"/>
    <xf numFmtId="0" fontId="0" fillId="11" borderId="0" xfId="0" applyFill="1" applyBorder="1"/>
    <xf numFmtId="164" fontId="0" fillId="11" borderId="0" xfId="0" applyNumberFormat="1" applyFill="1" applyBorder="1" applyAlignment="1">
      <alignment horizontal="left"/>
    </xf>
    <xf numFmtId="165" fontId="0" fillId="11" borderId="0" xfId="0" applyNumberFormat="1" applyFill="1" applyBorder="1"/>
    <xf numFmtId="0" fontId="0" fillId="0" borderId="4" xfId="0" applyFill="1" applyBorder="1" applyAlignment="1">
      <alignment horizontal="right"/>
    </xf>
    <xf numFmtId="3" fontId="2" fillId="0" borderId="0" xfId="0" applyNumberFormat="1" applyFont="1"/>
    <xf numFmtId="0" fontId="0" fillId="0" borderId="8" xfId="0" applyBorder="1"/>
    <xf numFmtId="3" fontId="2" fillId="0" borderId="8" xfId="0" applyNumberFormat="1" applyFont="1" applyBorder="1"/>
    <xf numFmtId="0" fontId="7" fillId="0" borderId="0" xfId="0" applyFont="1"/>
    <xf numFmtId="0" fontId="8" fillId="0" borderId="0" xfId="0" applyFont="1"/>
    <xf numFmtId="0" fontId="9" fillId="0" borderId="0" xfId="0" applyFont="1"/>
    <xf numFmtId="0" fontId="2" fillId="0" borderId="0" xfId="0" applyFont="1"/>
    <xf numFmtId="0" fontId="10" fillId="0" borderId="0" xfId="0" applyFont="1"/>
    <xf numFmtId="0" fontId="4" fillId="0" borderId="4" xfId="0" applyFont="1" applyBorder="1" applyAlignment="1">
      <alignment horizontal="right"/>
    </xf>
    <xf numFmtId="0" fontId="0" fillId="12" borderId="4" xfId="0" applyFill="1" applyBorder="1" applyAlignment="1">
      <alignment horizontal="right"/>
    </xf>
    <xf numFmtId="0" fontId="0" fillId="0" borderId="0" xfId="0" applyFill="1"/>
    <xf numFmtId="0" fontId="11" fillId="0" borderId="0" xfId="0" applyFont="1" applyFill="1" applyBorder="1" applyAlignment="1">
      <alignment horizontal="left"/>
    </xf>
    <xf numFmtId="0" fontId="4" fillId="0" borderId="7" xfId="0" applyFont="1" applyBorder="1" applyAlignment="1">
      <alignment horizontal="right"/>
    </xf>
    <xf numFmtId="0" fontId="4" fillId="0" borderId="0" xfId="0" applyFont="1" applyBorder="1" applyAlignment="1">
      <alignment horizontal="right"/>
    </xf>
    <xf numFmtId="0" fontId="4" fillId="0" borderId="8" xfId="0" applyFont="1" applyBorder="1" applyAlignment="1">
      <alignment horizontal="right"/>
    </xf>
    <xf numFmtId="0" fontId="4" fillId="0" borderId="7" xfId="0" applyFont="1" applyFill="1" applyBorder="1" applyAlignment="1">
      <alignment horizontal="right"/>
    </xf>
    <xf numFmtId="0" fontId="4" fillId="0" borderId="0" xfId="0" applyFont="1" applyFill="1" applyBorder="1" applyAlignment="1">
      <alignment horizontal="right"/>
    </xf>
    <xf numFmtId="0" fontId="4" fillId="0" borderId="10" xfId="0" applyFont="1" applyFill="1" applyBorder="1" applyAlignment="1">
      <alignment horizontal="right"/>
    </xf>
    <xf numFmtId="0" fontId="4" fillId="0" borderId="4" xfId="0" applyFont="1" applyFill="1" applyBorder="1" applyAlignment="1">
      <alignment horizontal="right"/>
    </xf>
    <xf numFmtId="0" fontId="4" fillId="11" borderId="7" xfId="0" applyFont="1" applyFill="1" applyBorder="1" applyAlignment="1">
      <alignment horizontal="right"/>
    </xf>
    <xf numFmtId="0" fontId="4" fillId="11" borderId="0" xfId="0" applyFont="1" applyFill="1" applyBorder="1" applyAlignment="1">
      <alignment horizontal="right"/>
    </xf>
    <xf numFmtId="0" fontId="4" fillId="11" borderId="8" xfId="0" applyFont="1" applyFill="1" applyBorder="1" applyAlignment="1">
      <alignment horizontal="right"/>
    </xf>
    <xf numFmtId="9" fontId="13" fillId="0" borderId="21" xfId="1" applyFont="1" applyBorder="1"/>
    <xf numFmtId="9" fontId="13" fillId="0" borderId="8" xfId="1" applyFont="1" applyBorder="1"/>
    <xf numFmtId="9" fontId="13" fillId="0" borderId="18" xfId="1" applyFont="1" applyBorder="1"/>
    <xf numFmtId="9" fontId="13" fillId="0" borderId="22" xfId="1" applyFont="1" applyBorder="1" applyAlignment="1">
      <alignment horizontal="right"/>
    </xf>
    <xf numFmtId="9" fontId="13" fillId="0" borderId="11" xfId="1" applyFont="1" applyBorder="1" applyAlignment="1">
      <alignment horizontal="right"/>
    </xf>
    <xf numFmtId="9" fontId="13" fillId="0" borderId="20" xfId="1" applyFont="1" applyBorder="1" applyAlignment="1">
      <alignment horizontal="right"/>
    </xf>
    <xf numFmtId="9" fontId="13" fillId="11" borderId="21" xfId="1" applyFont="1" applyFill="1" applyBorder="1" applyAlignment="1">
      <alignment horizontal="center" vertical="center"/>
    </xf>
    <xf numFmtId="9" fontId="13" fillId="11" borderId="8" xfId="1" applyFont="1" applyFill="1" applyBorder="1" applyAlignment="1">
      <alignment horizontal="center" vertical="center"/>
    </xf>
    <xf numFmtId="9" fontId="13" fillId="11" borderId="18" xfId="1" applyFont="1" applyFill="1" applyBorder="1" applyAlignment="1">
      <alignment horizontal="center" vertical="center"/>
    </xf>
    <xf numFmtId="164" fontId="0" fillId="0" borderId="0" xfId="0" applyNumberFormat="1" applyFill="1" applyAlignment="1">
      <alignment horizontal="left"/>
    </xf>
    <xf numFmtId="165" fontId="0" fillId="0" borderId="0" xfId="0" applyNumberFormat="1" applyFill="1"/>
    <xf numFmtId="0" fontId="4" fillId="0" borderId="0" xfId="0" applyFont="1" applyBorder="1"/>
    <xf numFmtId="0" fontId="0" fillId="0" borderId="18" xfId="0" applyBorder="1"/>
    <xf numFmtId="0" fontId="0" fillId="0" borderId="20" xfId="0" applyBorder="1"/>
    <xf numFmtId="0" fontId="0" fillId="0" borderId="18" xfId="0" applyFill="1" applyBorder="1"/>
    <xf numFmtId="0" fontId="4" fillId="12" borderId="0" xfId="0" applyFont="1" applyFill="1" applyBorder="1"/>
    <xf numFmtId="0" fontId="4" fillId="0" borderId="0" xfId="0" applyFont="1" applyFill="1" applyBorder="1"/>
    <xf numFmtId="0" fontId="2" fillId="0" borderId="0" xfId="0" applyFont="1" applyFill="1" applyBorder="1"/>
    <xf numFmtId="0" fontId="2" fillId="0" borderId="18" xfId="0" applyFont="1" applyFill="1" applyBorder="1"/>
    <xf numFmtId="0" fontId="2" fillId="0" borderId="0" xfId="0" applyFont="1" applyBorder="1"/>
    <xf numFmtId="0" fontId="2" fillId="0" borderId="18" xfId="0" applyFont="1" applyBorder="1"/>
    <xf numFmtId="0" fontId="0" fillId="0" borderId="0" xfId="0" applyFont="1" applyBorder="1"/>
    <xf numFmtId="0" fontId="0" fillId="0" borderId="7" xfId="0" applyFont="1" applyFill="1" applyBorder="1" applyAlignment="1">
      <alignment horizontal="right"/>
    </xf>
    <xf numFmtId="0" fontId="0" fillId="0" borderId="0" xfId="0" applyFont="1" applyFill="1" applyBorder="1" applyAlignment="1">
      <alignment horizontal="right"/>
    </xf>
    <xf numFmtId="0" fontId="0" fillId="0" borderId="7" xfId="0" applyFont="1" applyBorder="1" applyAlignment="1">
      <alignment horizontal="right"/>
    </xf>
    <xf numFmtId="0" fontId="0" fillId="0" borderId="0" xfId="0" applyFont="1" applyBorder="1" applyAlignment="1">
      <alignment horizontal="right"/>
    </xf>
    <xf numFmtId="0" fontId="0" fillId="0" borderId="8" xfId="0" applyFont="1" applyBorder="1" applyAlignment="1">
      <alignment horizontal="right"/>
    </xf>
    <xf numFmtId="0" fontId="0" fillId="0" borderId="11" xfId="0" applyFont="1" applyBorder="1" applyAlignment="1">
      <alignment horizontal="right"/>
    </xf>
    <xf numFmtId="0" fontId="2" fillId="0" borderId="4" xfId="0" applyFont="1" applyBorder="1" applyAlignment="1">
      <alignment horizontal="right"/>
    </xf>
    <xf numFmtId="0" fontId="2" fillId="0" borderId="11" xfId="0" applyFont="1" applyBorder="1"/>
    <xf numFmtId="0" fontId="2" fillId="0" borderId="20" xfId="0" applyFont="1" applyBorder="1"/>
    <xf numFmtId="0" fontId="0" fillId="0" borderId="20" xfId="0" applyFill="1" applyBorder="1"/>
    <xf numFmtId="0" fontId="2" fillId="0" borderId="3" xfId="0" applyFont="1" applyBorder="1" applyAlignment="1">
      <alignment horizontal="center" vertical="center" textRotation="90"/>
    </xf>
    <xf numFmtId="0" fontId="2" fillId="0" borderId="0" xfId="0" applyFont="1" applyBorder="1" applyAlignment="1">
      <alignment horizontal="center" vertical="center" textRotation="90"/>
    </xf>
    <xf numFmtId="0" fontId="2" fillId="0" borderId="4" xfId="0" applyFont="1" applyBorder="1" applyAlignment="1">
      <alignment horizontal="center" vertical="center" textRotation="90"/>
    </xf>
    <xf numFmtId="165" fontId="0" fillId="0" borderId="0" xfId="0" applyNumberFormat="1" applyBorder="1" applyAlignment="1">
      <alignment horizontal="center" vertical="center"/>
    </xf>
    <xf numFmtId="165" fontId="0" fillId="0" borderId="4" xfId="0" applyNumberFormat="1" applyBorder="1" applyAlignment="1">
      <alignment horizontal="center" vertical="center"/>
    </xf>
    <xf numFmtId="0" fontId="0" fillId="0" borderId="17" xfId="0" applyBorder="1" applyAlignment="1">
      <alignment horizontal="center" vertical="center" textRotation="90"/>
    </xf>
    <xf numFmtId="0" fontId="9" fillId="0" borderId="0" xfId="0" applyFont="1" applyFill="1"/>
    <xf numFmtId="164" fontId="16" fillId="0" borderId="0" xfId="0" applyNumberFormat="1" applyFont="1" applyAlignment="1">
      <alignment horizontal="left"/>
    </xf>
    <xf numFmtId="0" fontId="0" fillId="0" borderId="3" xfId="0" applyBorder="1" applyAlignment="1">
      <alignment vertical="center"/>
    </xf>
    <xf numFmtId="0" fontId="0" fillId="0" borderId="16" xfId="0" applyBorder="1" applyAlignment="1">
      <alignment vertical="center"/>
    </xf>
    <xf numFmtId="0" fontId="9"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0" fillId="0" borderId="18" xfId="0" applyBorder="1" applyAlignment="1">
      <alignment vertical="center"/>
    </xf>
    <xf numFmtId="0" fontId="0" fillId="0" borderId="3" xfId="0" applyBorder="1" applyAlignment="1">
      <alignment horizontal="center" vertical="center" textRotation="90"/>
    </xf>
    <xf numFmtId="0" fontId="0" fillId="0" borderId="4" xfId="0" applyBorder="1" applyAlignment="1">
      <alignment horizontal="center" vertical="center" textRotation="90"/>
    </xf>
    <xf numFmtId="0" fontId="0" fillId="16" borderId="0" xfId="0" applyFill="1" applyBorder="1" applyAlignment="1">
      <alignment horizontal="center" vertical="center" textRotation="90"/>
    </xf>
    <xf numFmtId="164" fontId="2" fillId="11" borderId="0" xfId="0" applyNumberFormat="1" applyFont="1" applyFill="1" applyBorder="1" applyAlignment="1">
      <alignment horizontal="left"/>
    </xf>
    <xf numFmtId="0" fontId="2" fillId="16" borderId="0" xfId="0" applyFont="1" applyFill="1" applyBorder="1" applyAlignment="1">
      <alignment horizontal="center" vertical="center" textRotation="90"/>
    </xf>
    <xf numFmtId="0" fontId="0" fillId="0" borderId="29" xfId="0" applyBorder="1"/>
    <xf numFmtId="0" fontId="0" fillId="0" borderId="30" xfId="0" applyBorder="1"/>
    <xf numFmtId="0" fontId="4" fillId="0" borderId="4" xfId="0" applyFont="1" applyBorder="1"/>
    <xf numFmtId="0" fontId="0" fillId="16" borderId="4" xfId="0" applyFill="1" applyBorder="1" applyAlignment="1">
      <alignment horizontal="center" vertical="center" textRotation="90"/>
    </xf>
    <xf numFmtId="164" fontId="2" fillId="0" borderId="0" xfId="0" applyNumberFormat="1" applyFont="1" applyBorder="1" applyAlignment="1">
      <alignment horizontal="left"/>
    </xf>
    <xf numFmtId="0" fontId="0" fillId="14" borderId="31" xfId="0" applyFill="1" applyBorder="1" applyAlignment="1">
      <alignment vertical="center"/>
    </xf>
    <xf numFmtId="164" fontId="0" fillId="14" borderId="32" xfId="0" applyNumberFormat="1" applyFill="1" applyBorder="1" applyAlignment="1">
      <alignment horizontal="left" vertical="center"/>
    </xf>
    <xf numFmtId="164" fontId="2" fillId="14" borderId="32" xfId="0" applyNumberFormat="1" applyFont="1" applyFill="1" applyBorder="1" applyAlignment="1">
      <alignment horizontal="left" vertical="center"/>
    </xf>
    <xf numFmtId="2" fontId="2" fillId="14" borderId="32" xfId="0" applyNumberFormat="1" applyFont="1" applyFill="1" applyBorder="1" applyAlignment="1">
      <alignment horizontal="right" vertical="center"/>
    </xf>
    <xf numFmtId="165" fontId="0" fillId="14" borderId="32" xfId="0" applyNumberFormat="1" applyFill="1" applyBorder="1" applyAlignment="1">
      <alignment vertical="center"/>
    </xf>
    <xf numFmtId="0" fontId="4" fillId="14" borderId="32" xfId="0" applyFont="1" applyFill="1" applyBorder="1" applyAlignment="1">
      <alignment horizontal="right" vertical="center"/>
    </xf>
    <xf numFmtId="0" fontId="4" fillId="14" borderId="32" xfId="0" quotePrefix="1" applyFont="1" applyFill="1" applyBorder="1" applyAlignment="1">
      <alignment horizontal="right" vertical="center"/>
    </xf>
    <xf numFmtId="0" fontId="0" fillId="14" borderId="34" xfId="0" applyFill="1" applyBorder="1" applyAlignment="1">
      <alignment vertical="center"/>
    </xf>
    <xf numFmtId="164" fontId="0" fillId="14" borderId="14" xfId="0" applyNumberFormat="1" applyFill="1" applyBorder="1" applyAlignment="1">
      <alignment horizontal="left" vertical="center"/>
    </xf>
    <xf numFmtId="164" fontId="2" fillId="14" borderId="14" xfId="0" applyNumberFormat="1" applyFont="1" applyFill="1" applyBorder="1" applyAlignment="1">
      <alignment horizontal="left" vertical="center"/>
    </xf>
    <xf numFmtId="2" fontId="2" fillId="14" borderId="14" xfId="0" applyNumberFormat="1" applyFont="1" applyFill="1" applyBorder="1" applyAlignment="1">
      <alignment horizontal="right" vertical="center"/>
    </xf>
    <xf numFmtId="165" fontId="0" fillId="14" borderId="14" xfId="0" applyNumberFormat="1" applyFill="1" applyBorder="1" applyAlignment="1">
      <alignment vertical="center"/>
    </xf>
    <xf numFmtId="0" fontId="4" fillId="14" borderId="14" xfId="0" applyFont="1" applyFill="1" applyBorder="1" applyAlignment="1">
      <alignment horizontal="right" vertical="center"/>
    </xf>
    <xf numFmtId="0" fontId="4" fillId="14" borderId="14" xfId="0" quotePrefix="1" applyFont="1" applyFill="1" applyBorder="1" applyAlignment="1">
      <alignment horizontal="right" vertical="center"/>
    </xf>
    <xf numFmtId="43" fontId="4" fillId="14" borderId="14" xfId="0" quotePrefix="1" applyNumberFormat="1" applyFont="1" applyFill="1" applyBorder="1" applyAlignment="1">
      <alignment horizontal="right" vertical="center"/>
    </xf>
    <xf numFmtId="0" fontId="0" fillId="14" borderId="36" xfId="0" applyFill="1" applyBorder="1" applyAlignment="1">
      <alignment vertical="center"/>
    </xf>
    <xf numFmtId="164" fontId="0" fillId="14" borderId="37" xfId="0" applyNumberFormat="1" applyFill="1" applyBorder="1" applyAlignment="1">
      <alignment horizontal="left" vertical="center"/>
    </xf>
    <xf numFmtId="164" fontId="2" fillId="14" borderId="37" xfId="0" applyNumberFormat="1" applyFont="1" applyFill="1" applyBorder="1" applyAlignment="1">
      <alignment horizontal="left" vertical="center"/>
    </xf>
    <xf numFmtId="2" fontId="2" fillId="14" borderId="37" xfId="0" applyNumberFormat="1" applyFont="1" applyFill="1" applyBorder="1" applyAlignment="1">
      <alignment horizontal="right" vertical="center"/>
    </xf>
    <xf numFmtId="165" fontId="0" fillId="14" borderId="37" xfId="0" applyNumberFormat="1" applyFill="1" applyBorder="1" applyAlignment="1">
      <alignment vertical="center"/>
    </xf>
    <xf numFmtId="0" fontId="4" fillId="14" borderId="37" xfId="0" applyFont="1" applyFill="1" applyBorder="1" applyAlignment="1">
      <alignment horizontal="right" vertical="center"/>
    </xf>
    <xf numFmtId="0" fontId="4" fillId="14" borderId="37" xfId="0" quotePrefix="1" applyFont="1" applyFill="1" applyBorder="1" applyAlignment="1">
      <alignment horizontal="right" vertical="center"/>
    </xf>
    <xf numFmtId="0" fontId="0" fillId="3" borderId="31" xfId="0" applyFill="1" applyBorder="1"/>
    <xf numFmtId="164" fontId="0" fillId="3" borderId="32" xfId="0" applyNumberFormat="1" applyFill="1" applyBorder="1" applyAlignment="1">
      <alignment horizontal="left"/>
    </xf>
    <xf numFmtId="164" fontId="2" fillId="3" borderId="32" xfId="0" applyNumberFormat="1" applyFont="1" applyFill="1" applyBorder="1" applyAlignment="1">
      <alignment horizontal="left"/>
    </xf>
    <xf numFmtId="2" fontId="2" fillId="3" borderId="32" xfId="0" applyNumberFormat="1" applyFont="1" applyFill="1" applyBorder="1" applyAlignment="1">
      <alignment horizontal="right"/>
    </xf>
    <xf numFmtId="165" fontId="0" fillId="3" borderId="39" xfId="0" applyNumberFormat="1" applyFill="1" applyBorder="1"/>
    <xf numFmtId="0" fontId="0" fillId="3" borderId="34" xfId="0" applyFill="1" applyBorder="1"/>
    <xf numFmtId="164" fontId="0" fillId="3" borderId="14" xfId="0" applyNumberFormat="1" applyFill="1" applyBorder="1" applyAlignment="1">
      <alignment horizontal="left"/>
    </xf>
    <xf numFmtId="164" fontId="2" fillId="3" borderId="14" xfId="0" applyNumberFormat="1" applyFont="1" applyFill="1" applyBorder="1" applyAlignment="1">
      <alignment horizontal="left"/>
    </xf>
    <xf numFmtId="2" fontId="2" fillId="3" borderId="14" xfId="0" applyNumberFormat="1" applyFont="1" applyFill="1" applyBorder="1" applyAlignment="1">
      <alignment horizontal="right"/>
    </xf>
    <xf numFmtId="165" fontId="0" fillId="3" borderId="40" xfId="0" applyNumberFormat="1" applyFill="1" applyBorder="1"/>
    <xf numFmtId="0" fontId="4" fillId="3" borderId="42" xfId="0" applyFont="1" applyFill="1" applyBorder="1" applyAlignment="1">
      <alignment horizontal="right"/>
    </xf>
    <xf numFmtId="0" fontId="4" fillId="3" borderId="39" xfId="0" applyFont="1" applyFill="1" applyBorder="1" applyAlignment="1">
      <alignment horizontal="right"/>
    </xf>
    <xf numFmtId="0" fontId="4" fillId="3" borderId="43" xfId="0" applyFont="1" applyFill="1" applyBorder="1" applyAlignment="1">
      <alignment horizontal="right"/>
    </xf>
    <xf numFmtId="0" fontId="4" fillId="3" borderId="40" xfId="0" applyFont="1" applyFill="1" applyBorder="1" applyAlignment="1">
      <alignment horizontal="right"/>
    </xf>
    <xf numFmtId="43" fontId="4" fillId="3" borderId="32" xfId="0" applyNumberFormat="1" applyFont="1" applyFill="1" applyBorder="1" applyAlignment="1">
      <alignment horizontal="right"/>
    </xf>
    <xf numFmtId="0" fontId="4" fillId="3" borderId="32" xfId="0" applyFont="1" applyFill="1" applyBorder="1" applyAlignment="1">
      <alignment horizontal="right"/>
    </xf>
    <xf numFmtId="0" fontId="4" fillId="3" borderId="33" xfId="0" applyFont="1" applyFill="1" applyBorder="1" applyAlignment="1">
      <alignment horizontal="right"/>
    </xf>
    <xf numFmtId="43" fontId="4" fillId="3" borderId="14" xfId="0" applyNumberFormat="1" applyFont="1" applyFill="1" applyBorder="1" applyAlignment="1">
      <alignment horizontal="right"/>
    </xf>
    <xf numFmtId="0" fontId="4" fillId="3" borderId="14" xfId="0" applyFont="1" applyFill="1" applyBorder="1" applyAlignment="1">
      <alignment horizontal="right"/>
    </xf>
    <xf numFmtId="0" fontId="4" fillId="3" borderId="35" xfId="0" applyFont="1" applyFill="1" applyBorder="1" applyAlignment="1">
      <alignment horizontal="right"/>
    </xf>
    <xf numFmtId="9" fontId="13" fillId="3" borderId="48" xfId="1" applyFont="1" applyFill="1" applyBorder="1" applyAlignment="1">
      <alignment horizontal="center" vertical="center"/>
    </xf>
    <xf numFmtId="9" fontId="13" fillId="3" borderId="49" xfId="1" applyFont="1" applyFill="1" applyBorder="1" applyAlignment="1">
      <alignment horizontal="center" vertical="center"/>
    </xf>
    <xf numFmtId="9" fontId="13" fillId="3" borderId="45" xfId="1" applyFont="1" applyFill="1" applyBorder="1" applyAlignment="1">
      <alignment horizontal="center" vertical="center"/>
    </xf>
    <xf numFmtId="9" fontId="13" fillId="3" borderId="46" xfId="1" applyFont="1" applyFill="1" applyBorder="1" applyAlignment="1">
      <alignment horizontal="center" vertical="center"/>
    </xf>
    <xf numFmtId="9" fontId="13" fillId="3" borderId="51" xfId="1" applyFont="1" applyFill="1" applyBorder="1" applyAlignment="1">
      <alignment horizontal="center" vertical="center"/>
    </xf>
    <xf numFmtId="9" fontId="13" fillId="3" borderId="52" xfId="1" applyFont="1" applyFill="1" applyBorder="1" applyAlignment="1">
      <alignment horizontal="center" vertical="center"/>
    </xf>
    <xf numFmtId="9" fontId="13" fillId="14" borderId="48" xfId="1" applyFont="1" applyFill="1" applyBorder="1" applyAlignment="1">
      <alignment horizontal="center" vertical="center"/>
    </xf>
    <xf numFmtId="9" fontId="13" fillId="14" borderId="49" xfId="1" applyFont="1" applyFill="1" applyBorder="1" applyAlignment="1">
      <alignment horizontal="center" vertical="center"/>
    </xf>
    <xf numFmtId="9" fontId="13" fillId="14" borderId="50" xfId="1" applyFont="1" applyFill="1" applyBorder="1" applyAlignment="1">
      <alignment horizontal="center" vertical="center"/>
    </xf>
    <xf numFmtId="9" fontId="13" fillId="2" borderId="49" xfId="1" applyFont="1" applyFill="1" applyBorder="1" applyAlignment="1">
      <alignment horizontal="center" vertical="center"/>
    </xf>
    <xf numFmtId="9" fontId="13" fillId="4" borderId="49" xfId="1" applyFont="1" applyFill="1" applyBorder="1" applyAlignment="1">
      <alignment horizontal="center" vertical="center"/>
    </xf>
    <xf numFmtId="9" fontId="13" fillId="12" borderId="54" xfId="1" applyFont="1" applyFill="1" applyBorder="1" applyAlignment="1">
      <alignment horizontal="center" vertical="center"/>
    </xf>
    <xf numFmtId="9" fontId="13" fillId="2" borderId="46" xfId="1" applyFont="1" applyFill="1" applyBorder="1" applyAlignment="1">
      <alignment horizontal="center" vertical="center"/>
    </xf>
    <xf numFmtId="9" fontId="13" fillId="4" borderId="46" xfId="1" applyFont="1" applyFill="1" applyBorder="1" applyAlignment="1">
      <alignment horizontal="center" vertical="center"/>
    </xf>
    <xf numFmtId="9" fontId="13" fillId="12" borderId="55" xfId="1" applyFont="1" applyFill="1" applyBorder="1" applyAlignment="1">
      <alignment horizontal="center" vertical="center"/>
    </xf>
    <xf numFmtId="9" fontId="13" fillId="2" borderId="52" xfId="1" applyFont="1" applyFill="1" applyBorder="1" applyAlignment="1">
      <alignment horizontal="center" vertical="center"/>
    </xf>
    <xf numFmtId="9" fontId="13" fillId="4" borderId="52" xfId="1" applyFont="1" applyFill="1" applyBorder="1" applyAlignment="1">
      <alignment horizontal="center" vertical="center"/>
    </xf>
    <xf numFmtId="9" fontId="13" fillId="12" borderId="56" xfId="1" applyFont="1" applyFill="1" applyBorder="1" applyAlignment="1">
      <alignment horizontal="center" vertical="center"/>
    </xf>
    <xf numFmtId="9" fontId="13" fillId="7" borderId="48" xfId="1" applyFont="1" applyFill="1" applyBorder="1" applyAlignment="1">
      <alignment horizontal="center" vertical="center"/>
    </xf>
    <xf numFmtId="9" fontId="13" fillId="7" borderId="49" xfId="1" applyFont="1" applyFill="1" applyBorder="1" applyAlignment="1">
      <alignment horizontal="center" vertical="center"/>
    </xf>
    <xf numFmtId="9" fontId="13" fillId="6" borderId="49" xfId="1" applyFont="1" applyFill="1" applyBorder="1" applyAlignment="1">
      <alignment horizontal="center" vertical="center"/>
    </xf>
    <xf numFmtId="9" fontId="13" fillId="6" borderId="50" xfId="1" applyFont="1" applyFill="1" applyBorder="1" applyAlignment="1">
      <alignment horizontal="center" vertical="center"/>
    </xf>
    <xf numFmtId="9" fontId="13" fillId="7" borderId="45" xfId="1" applyFont="1" applyFill="1" applyBorder="1" applyAlignment="1">
      <alignment horizontal="center" vertical="center"/>
    </xf>
    <xf numFmtId="9" fontId="13" fillId="7" borderId="46" xfId="1" applyFont="1" applyFill="1" applyBorder="1" applyAlignment="1">
      <alignment horizontal="center" vertical="center"/>
    </xf>
    <xf numFmtId="9" fontId="13" fillId="6" borderId="46" xfId="1" applyFont="1" applyFill="1" applyBorder="1" applyAlignment="1">
      <alignment horizontal="center" vertical="center"/>
    </xf>
    <xf numFmtId="9" fontId="13" fillId="6" borderId="47" xfId="1" applyFont="1" applyFill="1" applyBorder="1" applyAlignment="1">
      <alignment horizontal="center" vertical="center"/>
    </xf>
    <xf numFmtId="9" fontId="13" fillId="7" borderId="52" xfId="1" applyFont="1" applyFill="1" applyBorder="1" applyAlignment="1">
      <alignment horizontal="center" vertical="center"/>
    </xf>
    <xf numFmtId="9" fontId="13" fillId="6" borderId="52" xfId="1" applyFont="1" applyFill="1" applyBorder="1" applyAlignment="1">
      <alignment horizontal="center" vertical="center"/>
    </xf>
    <xf numFmtId="9" fontId="13" fillId="6" borderId="53" xfId="1" applyFont="1" applyFill="1" applyBorder="1" applyAlignment="1">
      <alignment horizontal="center" vertical="center"/>
    </xf>
    <xf numFmtId="9" fontId="13" fillId="8" borderId="57" xfId="1" applyFont="1" applyFill="1" applyBorder="1" applyAlignment="1">
      <alignment horizontal="center" vertical="center"/>
    </xf>
    <xf numFmtId="9" fontId="13" fillId="8" borderId="58" xfId="1" applyFont="1" applyFill="1" applyBorder="1" applyAlignment="1">
      <alignment horizontal="center" vertical="center"/>
    </xf>
    <xf numFmtId="9" fontId="13" fillId="8" borderId="59" xfId="1" applyFont="1" applyFill="1" applyBorder="1" applyAlignment="1">
      <alignment horizontal="center" vertical="center"/>
    </xf>
    <xf numFmtId="9" fontId="13" fillId="8" borderId="49" xfId="1" applyFont="1" applyFill="1" applyBorder="1" applyAlignment="1">
      <alignment horizontal="center" vertical="center"/>
    </xf>
    <xf numFmtId="9" fontId="13" fillId="8" borderId="46" xfId="1" applyFont="1" applyFill="1" applyBorder="1" applyAlignment="1">
      <alignment horizontal="center" vertical="center"/>
    </xf>
    <xf numFmtId="9" fontId="13" fillId="8" borderId="52" xfId="1" applyFont="1" applyFill="1" applyBorder="1" applyAlignment="1">
      <alignment horizontal="center" vertical="center"/>
    </xf>
    <xf numFmtId="9" fontId="13" fillId="0" borderId="49" xfId="1" applyFont="1" applyBorder="1" applyAlignment="1">
      <alignment horizontal="center"/>
    </xf>
    <xf numFmtId="9" fontId="13" fillId="0" borderId="46" xfId="1" applyFont="1" applyBorder="1"/>
    <xf numFmtId="9" fontId="13" fillId="0" borderId="52" xfId="1" applyFont="1" applyBorder="1"/>
    <xf numFmtId="9" fontId="13" fillId="9" borderId="49" xfId="1" applyFont="1" applyFill="1" applyBorder="1" applyAlignment="1">
      <alignment horizontal="center"/>
    </xf>
    <xf numFmtId="9" fontId="13" fillId="9" borderId="46" xfId="1" applyFont="1" applyFill="1" applyBorder="1"/>
    <xf numFmtId="9" fontId="13" fillId="9" borderId="52" xfId="1" applyFont="1" applyFill="1" applyBorder="1"/>
    <xf numFmtId="9" fontId="13" fillId="9" borderId="46" xfId="1" applyFont="1" applyFill="1" applyBorder="1" applyAlignment="1">
      <alignment horizontal="center" vertical="center"/>
    </xf>
    <xf numFmtId="9" fontId="13" fillId="9" borderId="52" xfId="1" applyFont="1" applyFill="1" applyBorder="1" applyAlignment="1">
      <alignment horizontal="center" vertical="center"/>
    </xf>
    <xf numFmtId="9" fontId="13" fillId="10" borderId="54" xfId="1" applyFont="1" applyFill="1" applyBorder="1" applyAlignment="1">
      <alignment horizontal="center" vertical="center"/>
    </xf>
    <xf numFmtId="9" fontId="13" fillId="10" borderId="55" xfId="1" applyFont="1" applyFill="1" applyBorder="1" applyAlignment="1">
      <alignment horizontal="center" vertical="center"/>
    </xf>
    <xf numFmtId="9" fontId="13" fillId="10" borderId="56" xfId="1" applyFont="1" applyFill="1" applyBorder="1" applyAlignment="1">
      <alignment horizontal="center" vertical="center"/>
    </xf>
    <xf numFmtId="9" fontId="13" fillId="11" borderId="48" xfId="1" applyFont="1" applyFill="1" applyBorder="1" applyAlignment="1">
      <alignment horizontal="center" vertical="center"/>
    </xf>
    <xf numFmtId="9" fontId="13" fillId="11" borderId="45" xfId="1" applyFont="1" applyFill="1" applyBorder="1" applyAlignment="1">
      <alignment horizontal="center" vertical="center"/>
    </xf>
    <xf numFmtId="9" fontId="13" fillId="11" borderId="49" xfId="1" applyFont="1" applyFill="1" applyBorder="1" applyAlignment="1">
      <alignment horizontal="center" vertical="center"/>
    </xf>
    <xf numFmtId="9" fontId="13" fillId="11" borderId="46" xfId="1" applyFont="1" applyFill="1" applyBorder="1" applyAlignment="1">
      <alignment horizontal="center" vertical="center"/>
    </xf>
    <xf numFmtId="9" fontId="13" fillId="11" borderId="50" xfId="1" applyFont="1" applyFill="1" applyBorder="1" applyAlignment="1">
      <alignment horizontal="center" vertical="center"/>
    </xf>
    <xf numFmtId="9" fontId="13" fillId="11" borderId="47" xfId="1" applyFont="1" applyFill="1" applyBorder="1" applyAlignment="1">
      <alignment horizontal="center" vertical="center"/>
    </xf>
    <xf numFmtId="9" fontId="13" fillId="11" borderId="51" xfId="1" applyFont="1" applyFill="1" applyBorder="1" applyAlignment="1">
      <alignment horizontal="center" vertical="center"/>
    </xf>
    <xf numFmtId="9" fontId="13" fillId="11" borderId="52" xfId="1" applyFont="1" applyFill="1" applyBorder="1" applyAlignment="1">
      <alignment horizontal="center" vertical="center"/>
    </xf>
    <xf numFmtId="9" fontId="13" fillId="11" borderId="53" xfId="1" applyFont="1" applyFill="1" applyBorder="1" applyAlignment="1">
      <alignment horizontal="center" vertical="center"/>
    </xf>
    <xf numFmtId="9" fontId="13" fillId="13" borderId="60" xfId="1" applyFont="1" applyFill="1" applyBorder="1" applyAlignment="1">
      <alignment horizontal="center" vertical="center"/>
    </xf>
    <xf numFmtId="9" fontId="13" fillId="13" borderId="61" xfId="1" applyFont="1" applyFill="1" applyBorder="1" applyAlignment="1">
      <alignment horizontal="center" vertical="center"/>
    </xf>
    <xf numFmtId="9" fontId="13" fillId="13" borderId="62" xfId="1" applyFont="1" applyFill="1" applyBorder="1" applyAlignment="1">
      <alignment horizontal="center" vertical="center"/>
    </xf>
    <xf numFmtId="9" fontId="13" fillId="13" borderId="49" xfId="1" applyFont="1" applyFill="1" applyBorder="1" applyAlignment="1">
      <alignment horizontal="center" vertical="center"/>
    </xf>
    <xf numFmtId="9" fontId="13" fillId="13" borderId="63" xfId="1" applyFont="1" applyFill="1" applyBorder="1" applyAlignment="1">
      <alignment horizontal="center" vertical="center"/>
    </xf>
    <xf numFmtId="9" fontId="13" fillId="13" borderId="64" xfId="1" applyFont="1" applyFill="1" applyBorder="1" applyAlignment="1">
      <alignment horizontal="center" vertical="center"/>
    </xf>
    <xf numFmtId="9" fontId="13" fillId="13" borderId="54" xfId="1" applyFont="1" applyFill="1" applyBorder="1" applyAlignment="1">
      <alignment horizontal="center" vertical="center"/>
    </xf>
    <xf numFmtId="9" fontId="13" fillId="13" borderId="65" xfId="1" applyFont="1" applyFill="1" applyBorder="1" applyAlignment="1">
      <alignment horizontal="center" vertical="center"/>
    </xf>
    <xf numFmtId="9" fontId="13" fillId="13" borderId="66" xfId="1" applyFont="1" applyFill="1" applyBorder="1" applyAlignment="1">
      <alignment horizontal="center" vertical="center"/>
    </xf>
    <xf numFmtId="0" fontId="2" fillId="13" borderId="67" xfId="0" applyFont="1" applyFill="1" applyBorder="1"/>
    <xf numFmtId="164" fontId="0" fillId="13" borderId="68" xfId="0" applyNumberFormat="1" applyFont="1" applyFill="1" applyBorder="1" applyAlignment="1">
      <alignment horizontal="left"/>
    </xf>
    <xf numFmtId="164" fontId="0" fillId="13" borderId="68" xfId="0" applyNumberFormat="1" applyFill="1" applyBorder="1" applyAlignment="1">
      <alignment horizontal="left"/>
    </xf>
    <xf numFmtId="164" fontId="2" fillId="13" borderId="68" xfId="0" applyNumberFormat="1" applyFont="1" applyFill="1" applyBorder="1" applyAlignment="1">
      <alignment horizontal="left"/>
    </xf>
    <xf numFmtId="165" fontId="0" fillId="13" borderId="69" xfId="0" applyNumberFormat="1" applyFill="1" applyBorder="1"/>
    <xf numFmtId="0" fontId="0" fillId="13" borderId="34" xfId="0" applyFill="1" applyBorder="1"/>
    <xf numFmtId="164" fontId="0" fillId="13" borderId="14" xfId="0" applyNumberFormat="1" applyFill="1" applyBorder="1" applyAlignment="1">
      <alignment horizontal="left"/>
    </xf>
    <xf numFmtId="164" fontId="2" fillId="13" borderId="14" xfId="0" applyNumberFormat="1" applyFont="1" applyFill="1" applyBorder="1" applyAlignment="1">
      <alignment horizontal="left"/>
    </xf>
    <xf numFmtId="2" fontId="2" fillId="13" borderId="14" xfId="0" applyNumberFormat="1" applyFont="1" applyFill="1" applyBorder="1" applyAlignment="1">
      <alignment horizontal="right"/>
    </xf>
    <xf numFmtId="165" fontId="0" fillId="13" borderId="40" xfId="0" applyNumberFormat="1" applyFill="1" applyBorder="1"/>
    <xf numFmtId="164" fontId="5" fillId="13" borderId="14" xfId="0" applyNumberFormat="1" applyFont="1" applyFill="1" applyBorder="1" applyAlignment="1">
      <alignment horizontal="left"/>
    </xf>
    <xf numFmtId="2" fontId="5" fillId="13" borderId="14" xfId="0" applyNumberFormat="1" applyFont="1" applyFill="1" applyBorder="1" applyAlignment="1">
      <alignment horizontal="right"/>
    </xf>
    <xf numFmtId="0" fontId="0" fillId="13" borderId="70" xfId="0" applyFill="1" applyBorder="1"/>
    <xf numFmtId="164" fontId="0" fillId="13" borderId="71" xfId="0" applyNumberFormat="1" applyFill="1" applyBorder="1" applyAlignment="1">
      <alignment horizontal="left"/>
    </xf>
    <xf numFmtId="164" fontId="2" fillId="13" borderId="71" xfId="0" applyNumberFormat="1" applyFont="1" applyFill="1" applyBorder="1" applyAlignment="1">
      <alignment horizontal="left"/>
    </xf>
    <xf numFmtId="2" fontId="2" fillId="13" borderId="71" xfId="0" applyNumberFormat="1" applyFont="1" applyFill="1" applyBorder="1" applyAlignment="1">
      <alignment horizontal="right"/>
    </xf>
    <xf numFmtId="165" fontId="0" fillId="13" borderId="72" xfId="0" applyNumberFormat="1" applyFill="1" applyBorder="1"/>
    <xf numFmtId="0" fontId="4" fillId="13" borderId="73" xfId="0" applyFont="1" applyFill="1" applyBorder="1" applyAlignment="1">
      <alignment horizontal="right"/>
    </xf>
    <xf numFmtId="0" fontId="4" fillId="13" borderId="69" xfId="0" applyFont="1" applyFill="1" applyBorder="1" applyAlignment="1">
      <alignment horizontal="right"/>
    </xf>
    <xf numFmtId="0" fontId="4" fillId="13" borderId="43" xfId="0" applyFont="1" applyFill="1" applyBorder="1" applyAlignment="1">
      <alignment horizontal="right"/>
    </xf>
    <xf numFmtId="0" fontId="4" fillId="13" borderId="40" xfId="0" applyFont="1" applyFill="1" applyBorder="1" applyAlignment="1">
      <alignment horizontal="right"/>
    </xf>
    <xf numFmtId="0" fontId="4" fillId="13" borderId="74" xfId="0" applyFont="1" applyFill="1" applyBorder="1" applyAlignment="1">
      <alignment horizontal="right"/>
    </xf>
    <xf numFmtId="0" fontId="4" fillId="13" borderId="72" xfId="0" applyFont="1" applyFill="1" applyBorder="1" applyAlignment="1">
      <alignment horizontal="right"/>
    </xf>
    <xf numFmtId="0" fontId="4" fillId="13" borderId="68" xfId="0" applyFont="1" applyFill="1" applyBorder="1" applyAlignment="1">
      <alignment horizontal="right"/>
    </xf>
    <xf numFmtId="0" fontId="4" fillId="13" borderId="75" xfId="0" applyFont="1" applyFill="1" applyBorder="1" applyAlignment="1">
      <alignment horizontal="right"/>
    </xf>
    <xf numFmtId="0" fontId="4" fillId="13" borderId="14" xfId="0" applyFont="1" applyFill="1" applyBorder="1" applyAlignment="1">
      <alignment horizontal="right"/>
    </xf>
    <xf numFmtId="0" fontId="4" fillId="13" borderId="35" xfId="0" applyFont="1" applyFill="1" applyBorder="1" applyAlignment="1">
      <alignment horizontal="right"/>
    </xf>
    <xf numFmtId="0" fontId="4" fillId="13" borderId="71" xfId="0" applyFont="1" applyFill="1" applyBorder="1" applyAlignment="1">
      <alignment horizontal="right"/>
    </xf>
    <xf numFmtId="0" fontId="4" fillId="13" borderId="76" xfId="0" applyFont="1" applyFill="1" applyBorder="1" applyAlignment="1">
      <alignment horizontal="right"/>
    </xf>
    <xf numFmtId="0" fontId="0" fillId="11" borderId="31" xfId="0" applyFill="1" applyBorder="1"/>
    <xf numFmtId="164" fontId="0" fillId="11" borderId="32" xfId="0" applyNumberFormat="1" applyFill="1" applyBorder="1" applyAlignment="1">
      <alignment horizontal="left"/>
    </xf>
    <xf numFmtId="164" fontId="2" fillId="11" borderId="32" xfId="0" applyNumberFormat="1" applyFont="1" applyFill="1" applyBorder="1" applyAlignment="1">
      <alignment horizontal="left"/>
    </xf>
    <xf numFmtId="2" fontId="2" fillId="11" borderId="32" xfId="0" applyNumberFormat="1" applyFont="1" applyFill="1" applyBorder="1" applyAlignment="1">
      <alignment horizontal="right"/>
    </xf>
    <xf numFmtId="165" fontId="0" fillId="11" borderId="39" xfId="0" applyNumberFormat="1" applyFill="1" applyBorder="1"/>
    <xf numFmtId="0" fontId="0" fillId="11" borderId="34" xfId="0" applyFill="1" applyBorder="1"/>
    <xf numFmtId="164" fontId="0" fillId="11" borderId="14" xfId="0" applyNumberFormat="1" applyFill="1" applyBorder="1" applyAlignment="1">
      <alignment horizontal="left"/>
    </xf>
    <xf numFmtId="164" fontId="2" fillId="11" borderId="14" xfId="0" applyNumberFormat="1" applyFont="1" applyFill="1" applyBorder="1" applyAlignment="1">
      <alignment horizontal="left"/>
    </xf>
    <xf numFmtId="165" fontId="0" fillId="11" borderId="40" xfId="0" applyNumberFormat="1" applyFill="1" applyBorder="1"/>
    <xf numFmtId="0" fontId="2" fillId="11" borderId="34" xfId="0" applyFont="1" applyFill="1" applyBorder="1"/>
    <xf numFmtId="2" fontId="2" fillId="11" borderId="14" xfId="0" applyNumberFormat="1" applyFont="1" applyFill="1" applyBorder="1" applyAlignment="1">
      <alignment horizontal="right"/>
    </xf>
    <xf numFmtId="165" fontId="0" fillId="11" borderId="40" xfId="0" quotePrefix="1" applyNumberFormat="1" applyFill="1" applyBorder="1"/>
    <xf numFmtId="0" fontId="2" fillId="11" borderId="34" xfId="0" applyFont="1" applyFill="1" applyBorder="1" applyAlignment="1">
      <alignment vertical="center"/>
    </xf>
    <xf numFmtId="164" fontId="0" fillId="11" borderId="14" xfId="0" applyNumberFormat="1" applyFill="1" applyBorder="1" applyAlignment="1">
      <alignment vertical="center"/>
    </xf>
    <xf numFmtId="0" fontId="0" fillId="11" borderId="36" xfId="0" applyFill="1" applyBorder="1"/>
    <xf numFmtId="164" fontId="0" fillId="11" borderId="37" xfId="0" applyNumberFormat="1" applyFill="1" applyBorder="1" applyAlignment="1">
      <alignment horizontal="left"/>
    </xf>
    <xf numFmtId="164" fontId="2" fillId="11" borderId="37" xfId="0" applyNumberFormat="1" applyFont="1" applyFill="1" applyBorder="1" applyAlignment="1">
      <alignment horizontal="left"/>
    </xf>
    <xf numFmtId="165" fontId="0" fillId="11" borderId="41" xfId="0" applyNumberFormat="1" applyFill="1" applyBorder="1"/>
    <xf numFmtId="0" fontId="4" fillId="11" borderId="42" xfId="0" applyFont="1" applyFill="1" applyBorder="1" applyAlignment="1">
      <alignment horizontal="right"/>
    </xf>
    <xf numFmtId="0" fontId="4" fillId="11" borderId="39" xfId="0" applyFont="1" applyFill="1" applyBorder="1" applyAlignment="1">
      <alignment horizontal="right"/>
    </xf>
    <xf numFmtId="0" fontId="4" fillId="11" borderId="43" xfId="0" applyFont="1" applyFill="1" applyBorder="1" applyAlignment="1">
      <alignment horizontal="right"/>
    </xf>
    <xf numFmtId="0" fontId="4" fillId="11" borderId="40" xfId="0" applyFont="1" applyFill="1" applyBorder="1" applyAlignment="1">
      <alignment horizontal="right"/>
    </xf>
    <xf numFmtId="0" fontId="4" fillId="11" borderId="44" xfId="0" applyFont="1" applyFill="1" applyBorder="1" applyAlignment="1">
      <alignment horizontal="right"/>
    </xf>
    <xf numFmtId="43" fontId="4" fillId="11" borderId="41" xfId="0" applyNumberFormat="1" applyFont="1" applyFill="1" applyBorder="1" applyAlignment="1">
      <alignment horizontal="right"/>
    </xf>
    <xf numFmtId="43" fontId="4" fillId="11" borderId="32" xfId="0" applyNumberFormat="1" applyFont="1" applyFill="1" applyBorder="1" applyAlignment="1">
      <alignment horizontal="right"/>
    </xf>
    <xf numFmtId="0" fontId="4" fillId="11" borderId="32" xfId="0" applyFont="1" applyFill="1" applyBorder="1" applyAlignment="1">
      <alignment horizontal="right"/>
    </xf>
    <xf numFmtId="0" fontId="4" fillId="11" borderId="33" xfId="0" applyFont="1" applyFill="1" applyBorder="1" applyAlignment="1">
      <alignment horizontal="right"/>
    </xf>
    <xf numFmtId="43" fontId="4" fillId="11" borderId="14" xfId="0" applyNumberFormat="1" applyFont="1" applyFill="1" applyBorder="1" applyAlignment="1">
      <alignment horizontal="right"/>
    </xf>
    <xf numFmtId="0" fontId="4" fillId="11" borderId="14" xfId="0" applyFont="1" applyFill="1" applyBorder="1" applyAlignment="1">
      <alignment horizontal="right"/>
    </xf>
    <xf numFmtId="0" fontId="4" fillId="11" borderId="35" xfId="0" applyFont="1" applyFill="1" applyBorder="1" applyAlignment="1">
      <alignment horizontal="right"/>
    </xf>
    <xf numFmtId="43" fontId="4" fillId="11" borderId="37" xfId="0" applyNumberFormat="1" applyFont="1" applyFill="1" applyBorder="1" applyAlignment="1">
      <alignment horizontal="right"/>
    </xf>
    <xf numFmtId="0" fontId="4" fillId="11" borderId="37" xfId="0" applyFont="1" applyFill="1" applyBorder="1" applyAlignment="1">
      <alignment horizontal="right"/>
    </xf>
    <xf numFmtId="0" fontId="4" fillId="11" borderId="38" xfId="0" applyFont="1" applyFill="1" applyBorder="1" applyAlignment="1">
      <alignment horizontal="right"/>
    </xf>
    <xf numFmtId="0" fontId="4" fillId="8" borderId="77" xfId="0" applyFont="1" applyFill="1" applyBorder="1"/>
    <xf numFmtId="164" fontId="4" fillId="8" borderId="78" xfId="0" applyNumberFormat="1" applyFont="1" applyFill="1" applyBorder="1" applyAlignment="1">
      <alignment horizontal="left"/>
    </xf>
    <xf numFmtId="164" fontId="11" fillId="8" borderId="78" xfId="0" applyNumberFormat="1" applyFont="1" applyFill="1" applyBorder="1" applyAlignment="1">
      <alignment horizontal="left"/>
    </xf>
    <xf numFmtId="2" fontId="11" fillId="8" borderId="78" xfId="0" applyNumberFormat="1" applyFont="1" applyFill="1" applyBorder="1" applyAlignment="1">
      <alignment horizontal="right"/>
    </xf>
    <xf numFmtId="165" fontId="4" fillId="8" borderId="79" xfId="0" applyNumberFormat="1" applyFont="1" applyFill="1" applyBorder="1" applyAlignment="1">
      <alignment horizontal="right"/>
    </xf>
    <xf numFmtId="0" fontId="4" fillId="8" borderId="34" xfId="0" applyFont="1" applyFill="1" applyBorder="1"/>
    <xf numFmtId="164" fontId="4" fillId="8" borderId="14" xfId="0" applyNumberFormat="1" applyFont="1" applyFill="1" applyBorder="1" applyAlignment="1">
      <alignment horizontal="left"/>
    </xf>
    <xf numFmtId="164" fontId="11" fillId="8" borderId="14" xfId="0" applyNumberFormat="1" applyFont="1" applyFill="1" applyBorder="1" applyAlignment="1">
      <alignment horizontal="left"/>
    </xf>
    <xf numFmtId="2" fontId="11" fillId="8" borderId="14" xfId="0" applyNumberFormat="1" applyFont="1" applyFill="1" applyBorder="1" applyAlignment="1">
      <alignment horizontal="right"/>
    </xf>
    <xf numFmtId="165" fontId="4" fillId="8" borderId="40" xfId="0" applyNumberFormat="1" applyFont="1" applyFill="1" applyBorder="1" applyAlignment="1">
      <alignment horizontal="right"/>
    </xf>
    <xf numFmtId="165" fontId="11" fillId="8" borderId="40" xfId="0" quotePrefix="1" applyNumberFormat="1" applyFont="1" applyFill="1" applyBorder="1" applyAlignment="1">
      <alignment horizontal="right"/>
    </xf>
    <xf numFmtId="0" fontId="12" fillId="12" borderId="34" xfId="0" applyFont="1" applyFill="1" applyBorder="1" applyAlignment="1">
      <alignment horizontal="left" indent="1"/>
    </xf>
    <xf numFmtId="164" fontId="12" fillId="12" borderId="14" xfId="0" applyNumberFormat="1" applyFont="1" applyFill="1" applyBorder="1" applyAlignment="1">
      <alignment horizontal="left"/>
    </xf>
    <xf numFmtId="164" fontId="19" fillId="12" borderId="14" xfId="0" applyNumberFormat="1" applyFont="1" applyFill="1" applyBorder="1" applyAlignment="1">
      <alignment horizontal="left"/>
    </xf>
    <xf numFmtId="165" fontId="4" fillId="12" borderId="40" xfId="0" applyNumberFormat="1" applyFont="1" applyFill="1" applyBorder="1" applyAlignment="1">
      <alignment horizontal="right"/>
    </xf>
    <xf numFmtId="0" fontId="4" fillId="9" borderId="34" xfId="0" applyFont="1" applyFill="1" applyBorder="1"/>
    <xf numFmtId="164" fontId="4" fillId="9" borderId="14" xfId="0" applyNumberFormat="1" applyFont="1" applyFill="1" applyBorder="1" applyAlignment="1">
      <alignment horizontal="left"/>
    </xf>
    <xf numFmtId="2" fontId="11" fillId="9" borderId="14" xfId="0" applyNumberFormat="1" applyFont="1" applyFill="1" applyBorder="1" applyAlignment="1">
      <alignment horizontal="left"/>
    </xf>
    <xf numFmtId="2" fontId="11" fillId="9" borderId="14" xfId="0" applyNumberFormat="1" applyFont="1" applyFill="1" applyBorder="1" applyAlignment="1">
      <alignment horizontal="right"/>
    </xf>
    <xf numFmtId="165" fontId="4" fillId="9" borderId="40" xfId="0" applyNumberFormat="1" applyFont="1" applyFill="1" applyBorder="1" applyAlignment="1">
      <alignment horizontal="right"/>
    </xf>
    <xf numFmtId="164" fontId="11" fillId="9" borderId="14" xfId="0" applyNumberFormat="1" applyFont="1" applyFill="1" applyBorder="1" applyAlignment="1">
      <alignment horizontal="left"/>
    </xf>
    <xf numFmtId="165" fontId="11" fillId="9" borderId="40" xfId="0" quotePrefix="1" applyNumberFormat="1" applyFont="1" applyFill="1" applyBorder="1" applyAlignment="1">
      <alignment horizontal="right"/>
    </xf>
    <xf numFmtId="164" fontId="11" fillId="9" borderId="14" xfId="0" applyNumberFormat="1" applyFont="1" applyFill="1" applyBorder="1" applyAlignment="1">
      <alignment horizontal="left" vertical="center"/>
    </xf>
    <xf numFmtId="2" fontId="11" fillId="9" borderId="14" xfId="0" applyNumberFormat="1" applyFont="1" applyFill="1" applyBorder="1" applyAlignment="1">
      <alignment horizontal="right" vertical="center"/>
    </xf>
    <xf numFmtId="0" fontId="4" fillId="10" borderId="70" xfId="0" applyFont="1" applyFill="1" applyBorder="1"/>
    <xf numFmtId="164" fontId="4" fillId="10" borderId="71" xfId="0" applyNumberFormat="1" applyFont="1" applyFill="1" applyBorder="1" applyAlignment="1">
      <alignment horizontal="left"/>
    </xf>
    <xf numFmtId="164" fontId="11" fillId="10" borderId="71" xfId="0" applyNumberFormat="1" applyFont="1" applyFill="1" applyBorder="1" applyAlignment="1">
      <alignment horizontal="left"/>
    </xf>
    <xf numFmtId="165" fontId="4" fillId="10" borderId="72" xfId="0" applyNumberFormat="1" applyFont="1" applyFill="1" applyBorder="1"/>
    <xf numFmtId="0" fontId="4" fillId="8" borderId="80" xfId="0" applyFont="1" applyFill="1" applyBorder="1" applyAlignment="1">
      <alignment horizontal="right"/>
    </xf>
    <xf numFmtId="0" fontId="4" fillId="8" borderId="79" xfId="0" applyFont="1" applyFill="1" applyBorder="1" applyAlignment="1">
      <alignment horizontal="right"/>
    </xf>
    <xf numFmtId="0" fontId="4" fillId="8" borderId="43" xfId="0" applyFont="1" applyFill="1" applyBorder="1" applyAlignment="1">
      <alignment horizontal="right"/>
    </xf>
    <xf numFmtId="0" fontId="4" fillId="8" borderId="40" xfId="0" applyFont="1" applyFill="1" applyBorder="1" applyAlignment="1">
      <alignment horizontal="right"/>
    </xf>
    <xf numFmtId="43" fontId="4" fillId="8" borderId="43" xfId="0" applyNumberFormat="1" applyFont="1" applyFill="1" applyBorder="1" applyAlignment="1">
      <alignment horizontal="right"/>
    </xf>
    <xf numFmtId="43" fontId="4" fillId="8" borderId="40" xfId="0" applyNumberFormat="1" applyFont="1" applyFill="1" applyBorder="1" applyAlignment="1">
      <alignment horizontal="right"/>
    </xf>
    <xf numFmtId="0" fontId="4" fillId="12" borderId="43" xfId="0" applyFont="1" applyFill="1" applyBorder="1" applyAlignment="1">
      <alignment horizontal="right"/>
    </xf>
    <xf numFmtId="0" fontId="4" fillId="12" borderId="40" xfId="0" quotePrefix="1" applyFont="1" applyFill="1" applyBorder="1" applyAlignment="1">
      <alignment horizontal="right"/>
    </xf>
    <xf numFmtId="0" fontId="4" fillId="9" borderId="43" xfId="0" applyFont="1" applyFill="1" applyBorder="1" applyAlignment="1">
      <alignment horizontal="right"/>
    </xf>
    <xf numFmtId="0" fontId="4" fillId="9" borderId="40" xfId="0" quotePrefix="1" applyFont="1" applyFill="1" applyBorder="1" applyAlignment="1">
      <alignment horizontal="right"/>
    </xf>
    <xf numFmtId="0" fontId="4" fillId="9" borderId="40" xfId="0" applyFont="1" applyFill="1" applyBorder="1" applyAlignment="1">
      <alignment horizontal="right"/>
    </xf>
    <xf numFmtId="0" fontId="4" fillId="10" borderId="74" xfId="0" applyFont="1" applyFill="1" applyBorder="1" applyAlignment="1">
      <alignment horizontal="right"/>
    </xf>
    <xf numFmtId="0" fontId="4" fillId="10" borderId="72" xfId="0" quotePrefix="1" applyFont="1" applyFill="1" applyBorder="1" applyAlignment="1">
      <alignment horizontal="right"/>
    </xf>
    <xf numFmtId="0" fontId="4" fillId="8" borderId="78" xfId="0" applyFont="1" applyFill="1" applyBorder="1" applyAlignment="1">
      <alignment horizontal="right"/>
    </xf>
    <xf numFmtId="0" fontId="4" fillId="8" borderId="81" xfId="0" applyFont="1" applyFill="1" applyBorder="1" applyAlignment="1">
      <alignment horizontal="right"/>
    </xf>
    <xf numFmtId="0" fontId="4" fillId="8" borderId="14" xfId="0" applyFont="1" applyFill="1" applyBorder="1" applyAlignment="1">
      <alignment horizontal="right"/>
    </xf>
    <xf numFmtId="0" fontId="4" fillId="8" borderId="35" xfId="0" applyFont="1" applyFill="1" applyBorder="1" applyAlignment="1">
      <alignment horizontal="right"/>
    </xf>
    <xf numFmtId="43" fontId="4" fillId="8" borderId="14" xfId="0" applyNumberFormat="1" applyFont="1" applyFill="1" applyBorder="1" applyAlignment="1">
      <alignment horizontal="right"/>
    </xf>
    <xf numFmtId="43" fontId="4" fillId="8" borderId="35" xfId="0" applyNumberFormat="1" applyFont="1" applyFill="1" applyBorder="1" applyAlignment="1">
      <alignment horizontal="right"/>
    </xf>
    <xf numFmtId="43" fontId="4" fillId="12" borderId="14" xfId="0" quotePrefix="1" applyNumberFormat="1" applyFont="1" applyFill="1" applyBorder="1" applyAlignment="1">
      <alignment horizontal="right"/>
    </xf>
    <xf numFmtId="0" fontId="4" fillId="12" borderId="14" xfId="0" quotePrefix="1" applyFont="1" applyFill="1" applyBorder="1" applyAlignment="1">
      <alignment horizontal="right"/>
    </xf>
    <xf numFmtId="43" fontId="4" fillId="12" borderId="35" xfId="0" quotePrefix="1" applyNumberFormat="1" applyFont="1" applyFill="1" applyBorder="1" applyAlignment="1">
      <alignment horizontal="right"/>
    </xf>
    <xf numFmtId="43" fontId="4" fillId="9" borderId="14" xfId="0" quotePrefix="1" applyNumberFormat="1" applyFont="1" applyFill="1" applyBorder="1" applyAlignment="1">
      <alignment horizontal="right"/>
    </xf>
    <xf numFmtId="0" fontId="4" fillId="9" borderId="14" xfId="0" quotePrefix="1" applyFont="1" applyFill="1" applyBorder="1" applyAlignment="1">
      <alignment horizontal="right"/>
    </xf>
    <xf numFmtId="43" fontId="4" fillId="9" borderId="35" xfId="0" quotePrefix="1" applyNumberFormat="1" applyFont="1" applyFill="1" applyBorder="1" applyAlignment="1">
      <alignment horizontal="right"/>
    </xf>
    <xf numFmtId="0" fontId="4" fillId="9" borderId="14" xfId="0" applyFont="1" applyFill="1" applyBorder="1" applyAlignment="1">
      <alignment horizontal="right"/>
    </xf>
    <xf numFmtId="43" fontId="4" fillId="9" borderId="14" xfId="0" applyNumberFormat="1" applyFont="1" applyFill="1" applyBorder="1" applyAlignment="1">
      <alignment horizontal="right"/>
    </xf>
    <xf numFmtId="43" fontId="4" fillId="9" borderId="35" xfId="0" applyNumberFormat="1" applyFont="1" applyFill="1" applyBorder="1" applyAlignment="1">
      <alignment horizontal="right"/>
    </xf>
    <xf numFmtId="0" fontId="4" fillId="9" borderId="35" xfId="0" applyFont="1" applyFill="1" applyBorder="1" applyAlignment="1">
      <alignment horizontal="right"/>
    </xf>
    <xf numFmtId="0" fontId="4" fillId="10" borderId="71" xfId="0" applyFont="1" applyFill="1" applyBorder="1" applyAlignment="1"/>
    <xf numFmtId="0" fontId="4" fillId="10" borderId="71" xfId="0" applyFont="1" applyFill="1" applyBorder="1" applyAlignment="1">
      <alignment horizontal="right"/>
    </xf>
    <xf numFmtId="0" fontId="4" fillId="10" borderId="76" xfId="0" applyFont="1" applyFill="1" applyBorder="1" applyAlignment="1">
      <alignment horizontal="right"/>
    </xf>
    <xf numFmtId="164" fontId="11" fillId="7" borderId="32" xfId="0" applyNumberFormat="1" applyFont="1" applyFill="1" applyBorder="1" applyAlignment="1">
      <alignment horizontal="left"/>
    </xf>
    <xf numFmtId="2" fontId="11" fillId="7" borderId="32" xfId="0" applyNumberFormat="1" applyFont="1" applyFill="1" applyBorder="1" applyAlignment="1">
      <alignment horizontal="right"/>
    </xf>
    <xf numFmtId="165" fontId="4" fillId="7" borderId="39" xfId="0" applyNumberFormat="1" applyFont="1" applyFill="1" applyBorder="1" applyAlignment="1">
      <alignment horizontal="right"/>
    </xf>
    <xf numFmtId="164" fontId="11" fillId="7" borderId="14" xfId="0" applyNumberFormat="1" applyFont="1" applyFill="1" applyBorder="1" applyAlignment="1">
      <alignment horizontal="left"/>
    </xf>
    <xf numFmtId="2" fontId="11" fillId="7" borderId="14" xfId="0" applyNumberFormat="1" applyFont="1" applyFill="1" applyBorder="1" applyAlignment="1">
      <alignment horizontal="right"/>
    </xf>
    <xf numFmtId="165" fontId="4" fillId="7" borderId="40" xfId="0" applyNumberFormat="1" applyFont="1" applyFill="1" applyBorder="1" applyAlignment="1">
      <alignment horizontal="right"/>
    </xf>
    <xf numFmtId="0" fontId="4" fillId="7" borderId="34" xfId="0" applyFont="1" applyFill="1" applyBorder="1" applyAlignment="1">
      <alignment horizontal="left" vertical="center"/>
    </xf>
    <xf numFmtId="164" fontId="4" fillId="7" borderId="14" xfId="0" applyNumberFormat="1" applyFont="1" applyFill="1" applyBorder="1" applyAlignment="1">
      <alignment horizontal="left" vertical="center"/>
    </xf>
    <xf numFmtId="165" fontId="11" fillId="7" borderId="40" xfId="0" applyNumberFormat="1" applyFont="1" applyFill="1" applyBorder="1" applyAlignment="1">
      <alignment horizontal="right"/>
    </xf>
    <xf numFmtId="0" fontId="4" fillId="6" borderId="34" xfId="0" applyFont="1" applyFill="1" applyBorder="1"/>
    <xf numFmtId="164" fontId="4" fillId="6" borderId="14" xfId="0" applyNumberFormat="1" applyFont="1" applyFill="1" applyBorder="1" applyAlignment="1">
      <alignment horizontal="left"/>
    </xf>
    <xf numFmtId="164" fontId="11" fillId="6" borderId="14" xfId="0" applyNumberFormat="1" applyFont="1" applyFill="1" applyBorder="1" applyAlignment="1">
      <alignment horizontal="left"/>
    </xf>
    <xf numFmtId="2" fontId="11" fillId="6" borderId="14" xfId="0" applyNumberFormat="1" applyFont="1" applyFill="1" applyBorder="1" applyAlignment="1">
      <alignment horizontal="right"/>
    </xf>
    <xf numFmtId="165" fontId="11" fillId="6" borderId="40" xfId="0" applyNumberFormat="1" applyFont="1" applyFill="1" applyBorder="1" applyAlignment="1">
      <alignment horizontal="right"/>
    </xf>
    <xf numFmtId="165" fontId="4" fillId="6" borderId="40" xfId="0" applyNumberFormat="1" applyFont="1" applyFill="1" applyBorder="1" applyAlignment="1">
      <alignment horizontal="right"/>
    </xf>
    <xf numFmtId="0" fontId="4" fillId="6" borderId="36" xfId="0" applyFont="1" applyFill="1" applyBorder="1"/>
    <xf numFmtId="164" fontId="4" fillId="6" borderId="37" xfId="0" applyNumberFormat="1" applyFont="1" applyFill="1" applyBorder="1" applyAlignment="1">
      <alignment horizontal="left"/>
    </xf>
    <xf numFmtId="164" fontId="11" fillId="6" borderId="37" xfId="0" applyNumberFormat="1" applyFont="1" applyFill="1" applyBorder="1" applyAlignment="1">
      <alignment horizontal="left"/>
    </xf>
    <xf numFmtId="2" fontId="11" fillId="6" borderId="37" xfId="0" applyNumberFormat="1" applyFont="1" applyFill="1" applyBorder="1" applyAlignment="1">
      <alignment horizontal="right"/>
    </xf>
    <xf numFmtId="165" fontId="11" fillId="6" borderId="41" xfId="0" quotePrefix="1" applyNumberFormat="1" applyFont="1" applyFill="1" applyBorder="1" applyAlignment="1">
      <alignment horizontal="right"/>
    </xf>
    <xf numFmtId="0" fontId="4" fillId="7" borderId="42" xfId="0" applyFont="1" applyFill="1" applyBorder="1" applyAlignment="1">
      <alignment horizontal="right"/>
    </xf>
    <xf numFmtId="0" fontId="4" fillId="7" borderId="39" xfId="0" applyFont="1" applyFill="1" applyBorder="1" applyAlignment="1">
      <alignment horizontal="right"/>
    </xf>
    <xf numFmtId="0" fontId="4" fillId="7" borderId="43" xfId="0" applyFont="1" applyFill="1" applyBorder="1" applyAlignment="1">
      <alignment horizontal="right"/>
    </xf>
    <xf numFmtId="0" fontId="4" fillId="7" borderId="40" xfId="0" applyFont="1" applyFill="1" applyBorder="1" applyAlignment="1">
      <alignment horizontal="right"/>
    </xf>
    <xf numFmtId="43" fontId="4" fillId="7" borderId="43" xfId="0" applyNumberFormat="1" applyFont="1" applyFill="1" applyBorder="1" applyAlignment="1">
      <alignment horizontal="right"/>
    </xf>
    <xf numFmtId="43" fontId="4" fillId="7" borderId="40" xfId="0" applyNumberFormat="1" applyFont="1" applyFill="1" applyBorder="1" applyAlignment="1">
      <alignment horizontal="right"/>
    </xf>
    <xf numFmtId="43" fontId="4" fillId="6" borderId="43" xfId="0" quotePrefix="1" applyNumberFormat="1" applyFont="1" applyFill="1" applyBorder="1" applyAlignment="1">
      <alignment horizontal="right"/>
    </xf>
    <xf numFmtId="43" fontId="4" fillId="6" borderId="40" xfId="0" applyNumberFormat="1" applyFont="1" applyFill="1" applyBorder="1" applyAlignment="1">
      <alignment horizontal="right"/>
    </xf>
    <xf numFmtId="0" fontId="4" fillId="6" borderId="43" xfId="0" applyFont="1" applyFill="1" applyBorder="1" applyAlignment="1">
      <alignment horizontal="right"/>
    </xf>
    <xf numFmtId="0" fontId="4" fillId="6" borderId="40" xfId="0" applyFont="1" applyFill="1" applyBorder="1" applyAlignment="1">
      <alignment horizontal="right"/>
    </xf>
    <xf numFmtId="43" fontId="4" fillId="6" borderId="43" xfId="0" applyNumberFormat="1" applyFont="1" applyFill="1" applyBorder="1" applyAlignment="1">
      <alignment horizontal="right"/>
    </xf>
    <xf numFmtId="0" fontId="4" fillId="6" borderId="44" xfId="0" applyFont="1" applyFill="1" applyBorder="1" applyAlignment="1">
      <alignment horizontal="right"/>
    </xf>
    <xf numFmtId="43" fontId="4" fillId="6" borderId="41" xfId="0" applyNumberFormat="1" applyFont="1" applyFill="1" applyBorder="1" applyAlignment="1">
      <alignment horizontal="right"/>
    </xf>
    <xf numFmtId="0" fontId="4" fillId="7" borderId="32" xfId="0" applyFont="1" applyFill="1" applyBorder="1" applyAlignment="1">
      <alignment horizontal="right"/>
    </xf>
    <xf numFmtId="0" fontId="4" fillId="7" borderId="33" xfId="0" applyFont="1" applyFill="1" applyBorder="1" applyAlignment="1">
      <alignment horizontal="right"/>
    </xf>
    <xf numFmtId="0" fontId="4" fillId="7" borderId="14" xfId="0" applyFont="1" applyFill="1" applyBorder="1" applyAlignment="1">
      <alignment horizontal="right"/>
    </xf>
    <xf numFmtId="0" fontId="4" fillId="7" borderId="35" xfId="0" applyFont="1" applyFill="1" applyBorder="1" applyAlignment="1">
      <alignment horizontal="right"/>
    </xf>
    <xf numFmtId="43" fontId="4" fillId="7" borderId="14" xfId="0" applyNumberFormat="1" applyFont="1" applyFill="1" applyBorder="1" applyAlignment="1">
      <alignment horizontal="right"/>
    </xf>
    <xf numFmtId="43" fontId="4" fillId="7" borderId="35" xfId="0" applyNumberFormat="1" applyFont="1" applyFill="1" applyBorder="1" applyAlignment="1">
      <alignment horizontal="right"/>
    </xf>
    <xf numFmtId="43" fontId="4" fillId="6" borderId="14" xfId="0" applyNumberFormat="1" applyFont="1" applyFill="1" applyBorder="1" applyAlignment="1">
      <alignment horizontal="right"/>
    </xf>
    <xf numFmtId="43" fontId="4" fillId="6" borderId="35" xfId="0" applyNumberFormat="1" applyFont="1" applyFill="1" applyBorder="1" applyAlignment="1">
      <alignment horizontal="right"/>
    </xf>
    <xf numFmtId="0" fontId="4" fillId="6" borderId="14" xfId="0" applyFont="1" applyFill="1" applyBorder="1" applyAlignment="1">
      <alignment horizontal="right"/>
    </xf>
    <xf numFmtId="0" fontId="4" fillId="6" borderId="35" xfId="0" applyFont="1" applyFill="1" applyBorder="1" applyAlignment="1">
      <alignment horizontal="right"/>
    </xf>
    <xf numFmtId="0" fontId="4" fillId="6" borderId="37" xfId="0" quotePrefix="1" applyFont="1" applyFill="1" applyBorder="1" applyAlignment="1">
      <alignment horizontal="right"/>
    </xf>
    <xf numFmtId="43" fontId="4" fillId="6" borderId="37" xfId="0" quotePrefix="1" applyNumberFormat="1" applyFont="1" applyFill="1" applyBorder="1" applyAlignment="1">
      <alignment horizontal="right"/>
    </xf>
    <xf numFmtId="43" fontId="4" fillId="6" borderId="38" xfId="0" quotePrefix="1" applyNumberFormat="1" applyFont="1" applyFill="1" applyBorder="1" applyAlignment="1">
      <alignment horizontal="right"/>
    </xf>
    <xf numFmtId="0" fontId="0" fillId="2" borderId="34" xfId="0" applyFill="1" applyBorder="1"/>
    <xf numFmtId="164" fontId="0" fillId="2" borderId="14" xfId="0" applyNumberFormat="1" applyFill="1" applyBorder="1" applyAlignment="1">
      <alignment horizontal="left"/>
    </xf>
    <xf numFmtId="164" fontId="2" fillId="2" borderId="14" xfId="0" applyNumberFormat="1" applyFont="1" applyFill="1" applyBorder="1" applyAlignment="1">
      <alignment horizontal="left"/>
    </xf>
    <xf numFmtId="2" fontId="2" fillId="2" borderId="14" xfId="0" applyNumberFormat="1" applyFont="1" applyFill="1" applyBorder="1" applyAlignment="1">
      <alignment horizontal="right"/>
    </xf>
    <xf numFmtId="165" fontId="0" fillId="2" borderId="40" xfId="0" applyNumberFormat="1" applyFill="1" applyBorder="1"/>
    <xf numFmtId="164" fontId="5" fillId="2" borderId="14" xfId="0" applyNumberFormat="1" applyFont="1" applyFill="1" applyBorder="1" applyAlignment="1">
      <alignment horizontal="left"/>
    </xf>
    <xf numFmtId="2" fontId="5" fillId="2" borderId="14" xfId="0" applyNumberFormat="1" applyFont="1" applyFill="1" applyBorder="1" applyAlignment="1">
      <alignment horizontal="right"/>
    </xf>
    <xf numFmtId="0" fontId="3" fillId="2" borderId="34" xfId="0" applyFont="1" applyFill="1" applyBorder="1" applyAlignment="1">
      <alignment horizontal="left" indent="1"/>
    </xf>
    <xf numFmtId="164" fontId="3" fillId="2" borderId="14" xfId="0" applyNumberFormat="1" applyFont="1" applyFill="1" applyBorder="1" applyAlignment="1">
      <alignment horizontal="left"/>
    </xf>
    <xf numFmtId="0" fontId="15" fillId="15" borderId="34" xfId="3" applyBorder="1"/>
    <xf numFmtId="164" fontId="15" fillId="15" borderId="14" xfId="3" applyNumberFormat="1" applyBorder="1" applyAlignment="1">
      <alignment horizontal="left"/>
    </xf>
    <xf numFmtId="0" fontId="0" fillId="4" borderId="34" xfId="0" applyFill="1" applyBorder="1"/>
    <xf numFmtId="164" fontId="0" fillId="4" borderId="14" xfId="0" applyNumberFormat="1" applyFill="1" applyBorder="1" applyAlignment="1">
      <alignment horizontal="left"/>
    </xf>
    <xf numFmtId="165" fontId="0" fillId="4" borderId="40" xfId="0" applyNumberFormat="1" applyFill="1" applyBorder="1"/>
    <xf numFmtId="164" fontId="2" fillId="4" borderId="14" xfId="0" applyNumberFormat="1" applyFont="1" applyFill="1" applyBorder="1" applyAlignment="1">
      <alignment horizontal="left"/>
    </xf>
    <xf numFmtId="2" fontId="2" fillId="4" borderId="14" xfId="0" applyNumberFormat="1" applyFont="1" applyFill="1" applyBorder="1" applyAlignment="1">
      <alignment horizontal="right"/>
    </xf>
    <xf numFmtId="0" fontId="3" fillId="4" borderId="34" xfId="0" applyFont="1" applyFill="1" applyBorder="1" applyAlignment="1">
      <alignment horizontal="left" indent="1"/>
    </xf>
    <xf numFmtId="164" fontId="5" fillId="4" borderId="14" xfId="0" applyNumberFormat="1" applyFont="1" applyFill="1" applyBorder="1" applyAlignment="1">
      <alignment horizontal="left"/>
    </xf>
    <xf numFmtId="164" fontId="5" fillId="4" borderId="14" xfId="0" applyNumberFormat="1" applyFont="1" applyFill="1" applyBorder="1" applyAlignment="1">
      <alignment horizontal="right"/>
    </xf>
    <xf numFmtId="0" fontId="14" fillId="0" borderId="70" xfId="0" applyFont="1" applyFill="1" applyBorder="1"/>
    <xf numFmtId="164" fontId="14" fillId="0" borderId="71" xfId="0" applyNumberFormat="1" applyFont="1" applyFill="1" applyBorder="1" applyAlignment="1">
      <alignment horizontal="left"/>
    </xf>
    <xf numFmtId="164" fontId="18" fillId="0" borderId="71" xfId="0" applyNumberFormat="1" applyFont="1" applyFill="1" applyBorder="1" applyAlignment="1">
      <alignment horizontal="left"/>
    </xf>
    <xf numFmtId="165" fontId="14" fillId="0" borderId="72" xfId="0" applyNumberFormat="1" applyFont="1" applyFill="1" applyBorder="1"/>
    <xf numFmtId="0" fontId="4" fillId="2" borderId="43" xfId="0" applyFont="1" applyFill="1" applyBorder="1" applyAlignment="1">
      <alignment horizontal="right"/>
    </xf>
    <xf numFmtId="0" fontId="4" fillId="2" borderId="40" xfId="0" applyFont="1" applyFill="1" applyBorder="1" applyAlignment="1">
      <alignment horizontal="right"/>
    </xf>
    <xf numFmtId="43" fontId="4" fillId="2" borderId="43" xfId="0" applyNumberFormat="1" applyFont="1" applyFill="1" applyBorder="1" applyAlignment="1">
      <alignment horizontal="right"/>
    </xf>
    <xf numFmtId="43" fontId="4" fillId="2" borderId="40" xfId="0" quotePrefix="1" applyNumberFormat="1" applyFont="1" applyFill="1" applyBorder="1" applyAlignment="1">
      <alignment horizontal="right"/>
    </xf>
    <xf numFmtId="43" fontId="4" fillId="2" borderId="40" xfId="0" applyNumberFormat="1" applyFont="1" applyFill="1" applyBorder="1" applyAlignment="1">
      <alignment horizontal="right"/>
    </xf>
    <xf numFmtId="0" fontId="4" fillId="4" borderId="43" xfId="0" applyFont="1" applyFill="1" applyBorder="1" applyAlignment="1">
      <alignment horizontal="right"/>
    </xf>
    <xf numFmtId="43" fontId="4" fillId="4" borderId="40" xfId="0" quotePrefix="1" applyNumberFormat="1" applyFont="1" applyFill="1" applyBorder="1" applyAlignment="1">
      <alignment horizontal="right"/>
    </xf>
    <xf numFmtId="43" fontId="4" fillId="4" borderId="43" xfId="0" applyNumberFormat="1" applyFont="1" applyFill="1" applyBorder="1" applyAlignment="1">
      <alignment horizontal="right"/>
    </xf>
    <xf numFmtId="43" fontId="4" fillId="4" borderId="43" xfId="0" quotePrefix="1" applyNumberFormat="1" applyFont="1" applyFill="1" applyBorder="1" applyAlignment="1">
      <alignment horizontal="right"/>
    </xf>
    <xf numFmtId="0" fontId="0" fillId="12" borderId="74" xfId="0" applyFont="1" applyFill="1" applyBorder="1" applyAlignment="1">
      <alignment horizontal="right"/>
    </xf>
    <xf numFmtId="44" fontId="0" fillId="12" borderId="72" xfId="0" quotePrefix="1" applyNumberFormat="1" applyFont="1" applyFill="1" applyBorder="1" applyAlignment="1">
      <alignment horizontal="right"/>
    </xf>
    <xf numFmtId="43" fontId="4" fillId="2" borderId="14" xfId="0" quotePrefix="1" applyNumberFormat="1" applyFont="1" applyFill="1" applyBorder="1" applyAlignment="1">
      <alignment horizontal="right"/>
    </xf>
    <xf numFmtId="0" fontId="4" fillId="2" borderId="14" xfId="0" applyFont="1" applyFill="1" applyBorder="1" applyAlignment="1">
      <alignment horizontal="right"/>
    </xf>
    <xf numFmtId="0" fontId="4" fillId="2" borderId="35" xfId="0" applyFont="1" applyFill="1" applyBorder="1" applyAlignment="1">
      <alignment horizontal="right"/>
    </xf>
    <xf numFmtId="0" fontId="4" fillId="2" borderId="14" xfId="0" quotePrefix="1" applyFont="1" applyFill="1" applyBorder="1" applyAlignment="1">
      <alignment horizontal="right"/>
    </xf>
    <xf numFmtId="43" fontId="4" fillId="2" borderId="43" xfId="0" quotePrefix="1" applyNumberFormat="1" applyFont="1" applyFill="1" applyBorder="1" applyAlignment="1">
      <alignment horizontal="right"/>
    </xf>
    <xf numFmtId="43" fontId="4" fillId="2" borderId="35" xfId="0" quotePrefix="1" applyNumberFormat="1" applyFont="1" applyFill="1" applyBorder="1" applyAlignment="1">
      <alignment horizontal="right"/>
    </xf>
    <xf numFmtId="0" fontId="4" fillId="4" borderId="14" xfId="0" applyFont="1" applyFill="1" applyBorder="1" applyAlignment="1">
      <alignment horizontal="right"/>
    </xf>
    <xf numFmtId="0" fontId="4" fillId="4" borderId="35" xfId="0" applyFont="1" applyFill="1" applyBorder="1" applyAlignment="1">
      <alignment horizontal="right"/>
    </xf>
    <xf numFmtId="43" fontId="4" fillId="4" borderId="14" xfId="0" quotePrefix="1" applyNumberFormat="1" applyFont="1" applyFill="1" applyBorder="1" applyAlignment="1">
      <alignment horizontal="right"/>
    </xf>
    <xf numFmtId="43" fontId="4" fillId="4" borderId="35" xfId="0" applyNumberFormat="1" applyFont="1" applyFill="1" applyBorder="1" applyAlignment="1">
      <alignment horizontal="right"/>
    </xf>
    <xf numFmtId="0" fontId="4" fillId="4" borderId="43" xfId="0" quotePrefix="1" applyFont="1" applyFill="1" applyBorder="1" applyAlignment="1">
      <alignment horizontal="right"/>
    </xf>
    <xf numFmtId="0" fontId="4" fillId="4" borderId="14" xfId="0" quotePrefix="1" applyFont="1" applyFill="1" applyBorder="1" applyAlignment="1">
      <alignment horizontal="right"/>
    </xf>
    <xf numFmtId="0" fontId="0" fillId="12" borderId="71" xfId="0" quotePrefix="1" applyFont="1" applyFill="1" applyBorder="1" applyAlignment="1">
      <alignment horizontal="right"/>
    </xf>
    <xf numFmtId="0" fontId="0" fillId="12" borderId="76" xfId="0" applyFont="1" applyFill="1" applyBorder="1" applyAlignment="1">
      <alignment horizontal="right"/>
    </xf>
    <xf numFmtId="0" fontId="4" fillId="0" borderId="82" xfId="0" applyFont="1" applyBorder="1"/>
    <xf numFmtId="0" fontId="0" fillId="0" borderId="83" xfId="0" applyBorder="1"/>
    <xf numFmtId="0" fontId="0" fillId="0" borderId="28" xfId="0" applyBorder="1" applyAlignment="1">
      <alignment horizontal="center"/>
    </xf>
    <xf numFmtId="0" fontId="0" fillId="0" borderId="24" xfId="0" applyBorder="1"/>
    <xf numFmtId="0" fontId="0" fillId="0" borderId="23" xfId="0" applyBorder="1" applyAlignment="1">
      <alignment horizontal="right"/>
    </xf>
    <xf numFmtId="0" fontId="11" fillId="14" borderId="84" xfId="0" applyFont="1" applyFill="1" applyBorder="1" applyAlignment="1">
      <alignment horizontal="center" vertical="center"/>
    </xf>
    <xf numFmtId="0" fontId="11" fillId="14" borderId="63" xfId="0" applyFont="1" applyFill="1" applyBorder="1" applyAlignment="1">
      <alignment horizontal="center" vertical="center"/>
    </xf>
    <xf numFmtId="0" fontId="11" fillId="14" borderId="85" xfId="0" applyFont="1" applyFill="1" applyBorder="1" applyAlignment="1">
      <alignment horizontal="center" vertical="center"/>
    </xf>
    <xf numFmtId="0" fontId="4" fillId="0" borderId="23" xfId="0" applyFont="1" applyBorder="1" applyAlignment="1">
      <alignment horizontal="center"/>
    </xf>
    <xf numFmtId="0" fontId="11" fillId="3" borderId="84" xfId="0" applyFont="1" applyFill="1" applyBorder="1" applyAlignment="1">
      <alignment horizontal="center" vertical="center"/>
    </xf>
    <xf numFmtId="0" fontId="11" fillId="3" borderId="63" xfId="0" applyFont="1" applyFill="1" applyBorder="1" applyAlignment="1">
      <alignment horizontal="center" vertical="center"/>
    </xf>
    <xf numFmtId="0" fontId="11" fillId="2" borderId="63" xfId="0" applyFont="1" applyFill="1" applyBorder="1" applyAlignment="1">
      <alignment horizontal="center" vertical="center"/>
    </xf>
    <xf numFmtId="43" fontId="11" fillId="2" borderId="63" xfId="0" applyNumberFormat="1" applyFont="1" applyFill="1" applyBorder="1" applyAlignment="1">
      <alignment horizontal="center" vertical="center"/>
    </xf>
    <xf numFmtId="0" fontId="11" fillId="4" borderId="63" xfId="0" applyFont="1" applyFill="1" applyBorder="1" applyAlignment="1">
      <alignment horizontal="center" vertical="center"/>
    </xf>
    <xf numFmtId="43" fontId="11" fillId="4" borderId="63" xfId="0" applyNumberFormat="1" applyFont="1" applyFill="1" applyBorder="1" applyAlignment="1">
      <alignment horizontal="center" vertical="center"/>
    </xf>
    <xf numFmtId="0" fontId="2" fillId="12" borderId="65" xfId="0" applyFont="1" applyFill="1" applyBorder="1" applyAlignment="1">
      <alignment horizontal="center" vertical="center"/>
    </xf>
    <xf numFmtId="0" fontId="0" fillId="0" borderId="24" xfId="0" applyBorder="1" applyAlignment="1">
      <alignment horizontal="center"/>
    </xf>
    <xf numFmtId="0" fontId="0" fillId="0" borderId="23" xfId="0" applyBorder="1" applyAlignment="1">
      <alignment horizontal="center"/>
    </xf>
    <xf numFmtId="0" fontId="11" fillId="7" borderId="84" xfId="0" applyFont="1" applyFill="1" applyBorder="1" applyAlignment="1">
      <alignment horizontal="center" vertical="center"/>
    </xf>
    <xf numFmtId="0" fontId="11" fillId="7" borderId="63" xfId="0" applyFont="1" applyFill="1" applyBorder="1" applyAlignment="1">
      <alignment horizontal="center" vertical="center"/>
    </xf>
    <xf numFmtId="43" fontId="11" fillId="7" borderId="63" xfId="0" applyNumberFormat="1" applyFont="1" applyFill="1" applyBorder="1" applyAlignment="1">
      <alignment horizontal="center" vertical="center"/>
    </xf>
    <xf numFmtId="43" fontId="11" fillId="6" borderId="63" xfId="0" applyNumberFormat="1" applyFont="1" applyFill="1" applyBorder="1" applyAlignment="1">
      <alignment horizontal="center" vertical="center"/>
    </xf>
    <xf numFmtId="0" fontId="11" fillId="6" borderId="63" xfId="0" applyFont="1" applyFill="1" applyBorder="1" applyAlignment="1">
      <alignment horizontal="center" vertical="center"/>
    </xf>
    <xf numFmtId="0" fontId="11" fillId="6" borderId="85" xfId="0" applyFont="1" applyFill="1" applyBorder="1" applyAlignment="1">
      <alignment horizontal="center" vertical="center"/>
    </xf>
    <xf numFmtId="0" fontId="11" fillId="8" borderId="86" xfId="0" applyFont="1" applyFill="1" applyBorder="1" applyAlignment="1">
      <alignment horizontal="center" vertical="center"/>
    </xf>
    <xf numFmtId="0" fontId="11" fillId="8" borderId="63" xfId="0" applyFont="1" applyFill="1" applyBorder="1" applyAlignment="1">
      <alignment horizontal="center" vertical="center"/>
    </xf>
    <xf numFmtId="43" fontId="11" fillId="8" borderId="63" xfId="0" applyNumberFormat="1" applyFont="1" applyFill="1" applyBorder="1" applyAlignment="1">
      <alignment horizontal="center" vertical="center"/>
    </xf>
    <xf numFmtId="0" fontId="11" fillId="0" borderId="63" xfId="0" applyFont="1" applyBorder="1" applyAlignment="1">
      <alignment horizontal="center"/>
    </xf>
    <xf numFmtId="0" fontId="11" fillId="9" borderId="63" xfId="0" applyFont="1" applyFill="1" applyBorder="1" applyAlignment="1">
      <alignment horizontal="center"/>
    </xf>
    <xf numFmtId="0" fontId="11" fillId="9" borderId="63" xfId="0" applyFont="1" applyFill="1" applyBorder="1" applyAlignment="1">
      <alignment horizontal="center" vertical="center"/>
    </xf>
    <xf numFmtId="0" fontId="11" fillId="10" borderId="65" xfId="0" applyFont="1" applyFill="1" applyBorder="1" applyAlignment="1">
      <alignment horizontal="center" vertical="center"/>
    </xf>
    <xf numFmtId="0" fontId="11" fillId="0" borderId="24" xfId="0" applyFont="1" applyBorder="1" applyAlignment="1">
      <alignment horizontal="center"/>
    </xf>
    <xf numFmtId="0" fontId="11" fillId="0" borderId="23" xfId="0" applyFont="1" applyBorder="1" applyAlignment="1">
      <alignment horizontal="center"/>
    </xf>
    <xf numFmtId="0" fontId="11" fillId="11" borderId="84" xfId="0" applyFont="1" applyFill="1" applyBorder="1" applyAlignment="1">
      <alignment horizontal="center" vertical="center"/>
    </xf>
    <xf numFmtId="0" fontId="11" fillId="11" borderId="63" xfId="0" applyFont="1" applyFill="1" applyBorder="1" applyAlignment="1">
      <alignment horizontal="center" vertical="center"/>
    </xf>
    <xf numFmtId="0" fontId="11" fillId="11" borderId="85" xfId="0" applyFont="1" applyFill="1" applyBorder="1" applyAlignment="1">
      <alignment horizontal="center" vertical="center"/>
    </xf>
    <xf numFmtId="0" fontId="11" fillId="11" borderId="24" xfId="0" applyFont="1" applyFill="1" applyBorder="1" applyAlignment="1">
      <alignment horizontal="center" vertical="center"/>
    </xf>
    <xf numFmtId="0" fontId="11" fillId="13" borderId="61" xfId="0" applyFont="1" applyFill="1" applyBorder="1" applyAlignment="1">
      <alignment horizontal="center" vertical="center"/>
    </xf>
    <xf numFmtId="0" fontId="11" fillId="13" borderId="63" xfId="0" applyFont="1" applyFill="1" applyBorder="1" applyAlignment="1">
      <alignment horizontal="center" vertical="center"/>
    </xf>
    <xf numFmtId="0" fontId="11" fillId="13" borderId="65" xfId="0" applyFont="1" applyFill="1" applyBorder="1" applyAlignment="1">
      <alignment horizontal="center" vertical="center"/>
    </xf>
    <xf numFmtId="0" fontId="4" fillId="14" borderId="42" xfId="0" applyFont="1" applyFill="1" applyBorder="1" applyAlignment="1">
      <alignment horizontal="right" vertical="center"/>
    </xf>
    <xf numFmtId="0" fontId="4" fillId="14" borderId="43" xfId="0" applyFont="1" applyFill="1" applyBorder="1" applyAlignment="1">
      <alignment horizontal="right" vertical="center"/>
    </xf>
    <xf numFmtId="0" fontId="4" fillId="14" borderId="44" xfId="0" applyFont="1" applyFill="1" applyBorder="1" applyAlignment="1">
      <alignment horizontal="right" vertical="center"/>
    </xf>
    <xf numFmtId="0" fontId="4" fillId="14" borderId="39" xfId="0" applyFont="1" applyFill="1" applyBorder="1" applyAlignment="1">
      <alignment horizontal="right" vertical="center"/>
    </xf>
    <xf numFmtId="0" fontId="4" fillId="14" borderId="40" xfId="0" applyFont="1" applyFill="1" applyBorder="1" applyAlignment="1">
      <alignment horizontal="right" vertical="center"/>
    </xf>
    <xf numFmtId="0" fontId="4" fillId="14" borderId="41" xfId="0" applyFont="1" applyFill="1" applyBorder="1" applyAlignment="1">
      <alignment horizontal="right" vertical="center"/>
    </xf>
    <xf numFmtId="0" fontId="4" fillId="0" borderId="84" xfId="0" applyFont="1" applyBorder="1" applyAlignment="1">
      <alignment vertical="center"/>
    </xf>
    <xf numFmtId="0" fontId="4" fillId="0" borderId="63" xfId="0" applyFont="1" applyBorder="1" applyAlignment="1">
      <alignment vertical="center"/>
    </xf>
    <xf numFmtId="0" fontId="4" fillId="0" borderId="85" xfId="0" applyFont="1" applyBorder="1" applyAlignment="1">
      <alignment vertical="center"/>
    </xf>
    <xf numFmtId="0" fontId="0" fillId="0" borderId="0" xfId="0" applyAlignment="1">
      <alignment wrapText="1"/>
    </xf>
    <xf numFmtId="164" fontId="16" fillId="0" borderId="0" xfId="0" applyNumberFormat="1" applyFont="1" applyAlignment="1">
      <alignment horizontal="left" wrapText="1"/>
    </xf>
    <xf numFmtId="165" fontId="0" fillId="0" borderId="0" xfId="0" applyNumberFormat="1" applyAlignment="1">
      <alignment wrapText="1"/>
    </xf>
    <xf numFmtId="165" fontId="0" fillId="0" borderId="0" xfId="0" applyNumberFormat="1" applyBorder="1" applyAlignment="1">
      <alignment horizontal="center" vertical="center"/>
    </xf>
    <xf numFmtId="164" fontId="5" fillId="2" borderId="14" xfId="0" applyNumberFormat="1" applyFont="1" applyFill="1" applyBorder="1" applyAlignment="1">
      <alignment horizontal="left" vertical="top" wrapText="1"/>
    </xf>
    <xf numFmtId="164" fontId="15" fillId="15" borderId="14" xfId="3" applyNumberFormat="1" applyBorder="1" applyAlignment="1">
      <alignment horizontal="left" vertical="top" wrapText="1"/>
    </xf>
    <xf numFmtId="0" fontId="17" fillId="2" borderId="34" xfId="0" applyFont="1" applyFill="1" applyBorder="1"/>
    <xf numFmtId="164" fontId="17" fillId="2" borderId="14" xfId="0" applyNumberFormat="1" applyFont="1" applyFill="1" applyBorder="1" applyAlignment="1">
      <alignment horizontal="left"/>
    </xf>
    <xf numFmtId="0" fontId="4" fillId="14" borderId="43" xfId="0" applyFont="1" applyFill="1" applyBorder="1" applyAlignment="1">
      <alignment horizontal="center" vertical="center"/>
    </xf>
    <xf numFmtId="0" fontId="4" fillId="14" borderId="40" xfId="0" applyFont="1" applyFill="1" applyBorder="1" applyAlignment="1">
      <alignment horizontal="center" vertical="center"/>
    </xf>
    <xf numFmtId="0" fontId="4" fillId="14" borderId="14" xfId="0" quotePrefix="1" applyFont="1" applyFill="1" applyBorder="1" applyAlignment="1">
      <alignment horizontal="center" vertical="center"/>
    </xf>
    <xf numFmtId="0" fontId="4" fillId="14" borderId="14" xfId="0" applyFont="1" applyFill="1" applyBorder="1" applyAlignment="1">
      <alignment horizontal="center" vertical="center"/>
    </xf>
    <xf numFmtId="0" fontId="4" fillId="14" borderId="44" xfId="0" applyFont="1" applyFill="1" applyBorder="1" applyAlignment="1">
      <alignment horizontal="center" vertical="center"/>
    </xf>
    <xf numFmtId="0" fontId="4" fillId="14" borderId="41" xfId="0" applyFont="1" applyFill="1" applyBorder="1" applyAlignment="1">
      <alignment horizontal="center" vertical="center"/>
    </xf>
    <xf numFmtId="0" fontId="4" fillId="14" borderId="37" xfId="0" quotePrefix="1" applyFont="1" applyFill="1" applyBorder="1" applyAlignment="1">
      <alignment horizontal="center" vertical="center"/>
    </xf>
    <xf numFmtId="0" fontId="4" fillId="14" borderId="37" xfId="0" applyFont="1" applyFill="1" applyBorder="1" applyAlignment="1">
      <alignment horizontal="center" vertical="center"/>
    </xf>
    <xf numFmtId="0" fontId="0" fillId="0" borderId="0" xfId="0" applyAlignment="1">
      <alignment horizont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4" fillId="3" borderId="42" xfId="0" applyFont="1" applyFill="1" applyBorder="1" applyAlignment="1">
      <alignment horizontal="center" vertical="center"/>
    </xf>
    <xf numFmtId="0" fontId="4" fillId="3" borderId="39" xfId="0" applyFont="1" applyFill="1" applyBorder="1" applyAlignment="1">
      <alignment horizontal="center" vertical="center"/>
    </xf>
    <xf numFmtId="43" fontId="4" fillId="3" borderId="32" xfId="0" applyNumberFormat="1" applyFont="1" applyFill="1" applyBorder="1" applyAlignment="1">
      <alignment horizontal="center" vertical="center"/>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43" xfId="0" applyFont="1" applyFill="1" applyBorder="1" applyAlignment="1">
      <alignment horizontal="center" vertical="center"/>
    </xf>
    <xf numFmtId="0" fontId="4" fillId="3" borderId="40" xfId="0" applyFont="1" applyFill="1" applyBorder="1" applyAlignment="1">
      <alignment horizontal="center" vertical="center"/>
    </xf>
    <xf numFmtId="43" fontId="4" fillId="3" borderId="14" xfId="0"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35" xfId="0" applyFont="1" applyFill="1" applyBorder="1" applyAlignment="1">
      <alignment horizontal="center" vertical="center"/>
    </xf>
    <xf numFmtId="0" fontId="4" fillId="2" borderId="43" xfId="0" applyFont="1" applyFill="1" applyBorder="1" applyAlignment="1">
      <alignment horizontal="center" vertical="center"/>
    </xf>
    <xf numFmtId="0" fontId="4" fillId="2" borderId="40" xfId="0" applyFont="1" applyFill="1" applyBorder="1" applyAlignment="1">
      <alignment horizontal="center" vertical="center"/>
    </xf>
    <xf numFmtId="43" fontId="4" fillId="2" borderId="14" xfId="0" quotePrefix="1" applyNumberFormat="1" applyFont="1" applyFill="1" applyBorder="1" applyAlignment="1">
      <alignment horizontal="center" vertical="center"/>
    </xf>
    <xf numFmtId="0" fontId="4" fillId="2" borderId="14" xfId="0" applyFont="1" applyFill="1" applyBorder="1" applyAlignment="1">
      <alignment horizontal="center" vertical="center"/>
    </xf>
    <xf numFmtId="0" fontId="4" fillId="2" borderId="35" xfId="0" applyFont="1" applyFill="1" applyBorder="1" applyAlignment="1">
      <alignment horizontal="center" vertical="center"/>
    </xf>
    <xf numFmtId="43" fontId="4" fillId="2" borderId="43" xfId="0" applyNumberFormat="1" applyFont="1" applyFill="1" applyBorder="1" applyAlignment="1">
      <alignment horizontal="center" vertical="center"/>
    </xf>
    <xf numFmtId="43" fontId="4" fillId="2" borderId="40" xfId="0" quotePrefix="1" applyNumberFormat="1" applyFont="1" applyFill="1" applyBorder="1" applyAlignment="1">
      <alignment horizontal="center" vertical="center"/>
    </xf>
    <xf numFmtId="43" fontId="4" fillId="2" borderId="43" xfId="0" quotePrefix="1" applyNumberFormat="1" applyFont="1" applyFill="1" applyBorder="1" applyAlignment="1">
      <alignment horizontal="center" vertical="center"/>
    </xf>
    <xf numFmtId="43" fontId="4" fillId="2" borderId="35" xfId="0" quotePrefix="1" applyNumberFormat="1" applyFont="1" applyFill="1" applyBorder="1" applyAlignment="1">
      <alignment horizontal="center" vertical="center"/>
    </xf>
    <xf numFmtId="43" fontId="4" fillId="2" borderId="40" xfId="0" applyNumberFormat="1" applyFont="1" applyFill="1" applyBorder="1" applyAlignment="1">
      <alignment horizontal="center" vertical="center"/>
    </xf>
    <xf numFmtId="0" fontId="4" fillId="4" borderId="43" xfId="0" applyFont="1" applyFill="1" applyBorder="1" applyAlignment="1">
      <alignment horizontal="center" vertical="center"/>
    </xf>
    <xf numFmtId="43" fontId="4" fillId="4" borderId="40" xfId="0" quotePrefix="1" applyNumberFormat="1" applyFont="1" applyFill="1" applyBorder="1" applyAlignment="1">
      <alignment horizontal="center" vertical="center"/>
    </xf>
    <xf numFmtId="0" fontId="4" fillId="4" borderId="14" xfId="0" applyFont="1" applyFill="1" applyBorder="1" applyAlignment="1">
      <alignment horizontal="center" vertical="center"/>
    </xf>
    <xf numFmtId="0" fontId="4" fillId="4" borderId="35" xfId="0" applyFont="1" applyFill="1" applyBorder="1" applyAlignment="1">
      <alignment horizontal="center" vertical="center"/>
    </xf>
    <xf numFmtId="43" fontId="4" fillId="4" borderId="43" xfId="0" applyNumberFormat="1" applyFont="1" applyFill="1" applyBorder="1" applyAlignment="1">
      <alignment horizontal="center" vertical="center"/>
    </xf>
    <xf numFmtId="43" fontId="4" fillId="4" borderId="43" xfId="0" quotePrefix="1" applyNumberFormat="1" applyFont="1" applyFill="1" applyBorder="1" applyAlignment="1">
      <alignment horizontal="center" vertical="center"/>
    </xf>
    <xf numFmtId="43" fontId="4" fillId="4" borderId="14" xfId="0" quotePrefix="1" applyNumberFormat="1" applyFont="1" applyFill="1" applyBorder="1" applyAlignment="1">
      <alignment horizontal="center" vertical="center"/>
    </xf>
    <xf numFmtId="43" fontId="4" fillId="4" borderId="35" xfId="0" applyNumberFormat="1" applyFont="1" applyFill="1" applyBorder="1" applyAlignment="1">
      <alignment horizontal="center" vertical="center"/>
    </xf>
    <xf numFmtId="0" fontId="4" fillId="7" borderId="42" xfId="0" applyFont="1" applyFill="1" applyBorder="1" applyAlignment="1">
      <alignment horizontal="center" vertical="center"/>
    </xf>
    <xf numFmtId="0" fontId="4" fillId="7" borderId="39" xfId="0" applyFont="1" applyFill="1" applyBorder="1" applyAlignment="1">
      <alignment horizontal="center" vertical="center"/>
    </xf>
    <xf numFmtId="0" fontId="4" fillId="7" borderId="32"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43" xfId="0" applyFont="1" applyFill="1" applyBorder="1" applyAlignment="1">
      <alignment horizontal="center" vertical="center"/>
    </xf>
    <xf numFmtId="0" fontId="4" fillId="7" borderId="40"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35" xfId="0" applyFont="1" applyFill="1" applyBorder="1" applyAlignment="1">
      <alignment horizontal="center" vertical="center"/>
    </xf>
    <xf numFmtId="43" fontId="4" fillId="7" borderId="43" xfId="0" applyNumberFormat="1" applyFont="1" applyFill="1" applyBorder="1" applyAlignment="1">
      <alignment horizontal="center" vertical="center"/>
    </xf>
    <xf numFmtId="43" fontId="4" fillId="7" borderId="40" xfId="0" applyNumberFormat="1" applyFont="1" applyFill="1" applyBorder="1" applyAlignment="1">
      <alignment horizontal="center" vertical="center"/>
    </xf>
    <xf numFmtId="43" fontId="4" fillId="7" borderId="14" xfId="0" applyNumberFormat="1" applyFont="1" applyFill="1" applyBorder="1" applyAlignment="1">
      <alignment horizontal="center" vertical="center"/>
    </xf>
    <xf numFmtId="43" fontId="4" fillId="7" borderId="35" xfId="0" applyNumberFormat="1" applyFont="1" applyFill="1" applyBorder="1" applyAlignment="1">
      <alignment horizontal="center" vertical="center"/>
    </xf>
    <xf numFmtId="43" fontId="4" fillId="6" borderId="43" xfId="0" quotePrefix="1" applyNumberFormat="1" applyFont="1" applyFill="1" applyBorder="1" applyAlignment="1">
      <alignment horizontal="center" vertical="center"/>
    </xf>
    <xf numFmtId="43" fontId="4" fillId="6" borderId="40" xfId="0" applyNumberFormat="1" applyFont="1" applyFill="1" applyBorder="1" applyAlignment="1">
      <alignment horizontal="center" vertical="center"/>
    </xf>
    <xf numFmtId="43" fontId="4" fillId="6" borderId="43" xfId="0" applyNumberFormat="1" applyFont="1" applyFill="1" applyBorder="1" applyAlignment="1">
      <alignment horizontal="center" vertical="center"/>
    </xf>
    <xf numFmtId="43" fontId="4" fillId="6" borderId="14" xfId="0" applyNumberFormat="1" applyFont="1" applyFill="1" applyBorder="1" applyAlignment="1">
      <alignment horizontal="center" vertical="center"/>
    </xf>
    <xf numFmtId="43" fontId="4" fillId="6" borderId="35" xfId="0" applyNumberFormat="1" applyFont="1" applyFill="1" applyBorder="1" applyAlignment="1">
      <alignment horizontal="center" vertical="center"/>
    </xf>
    <xf numFmtId="0" fontId="4" fillId="6" borderId="43" xfId="0" applyFont="1" applyFill="1" applyBorder="1" applyAlignment="1">
      <alignment horizontal="center" vertical="center"/>
    </xf>
    <xf numFmtId="0" fontId="4" fillId="6" borderId="40"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35" xfId="0" applyFont="1" applyFill="1" applyBorder="1" applyAlignment="1">
      <alignment horizontal="center" vertical="center"/>
    </xf>
    <xf numFmtId="0" fontId="4" fillId="6" borderId="37" xfId="0" applyFont="1" applyFill="1" applyBorder="1" applyAlignment="1">
      <alignment horizontal="center" vertical="center"/>
    </xf>
    <xf numFmtId="43" fontId="4" fillId="6" borderId="99" xfId="0" applyNumberFormat="1" applyFont="1" applyFill="1" applyBorder="1" applyAlignment="1">
      <alignment horizontal="center" vertical="center"/>
    </xf>
    <xf numFmtId="43" fontId="4" fillId="6" borderId="34" xfId="0" applyNumberFormat="1" applyFont="1" applyFill="1" applyBorder="1" applyAlignment="1">
      <alignment horizontal="center" vertical="center"/>
    </xf>
    <xf numFmtId="0" fontId="4" fillId="6" borderId="100" xfId="0" applyFont="1" applyFill="1" applyBorder="1" applyAlignment="1">
      <alignment horizontal="center" vertical="center"/>
    </xf>
    <xf numFmtId="0" fontId="4" fillId="6" borderId="99" xfId="0" applyFont="1" applyFill="1" applyBorder="1" applyAlignment="1">
      <alignment horizontal="center" vertical="center"/>
    </xf>
    <xf numFmtId="0" fontId="4" fillId="6" borderId="44" xfId="0" applyFont="1" applyFill="1" applyBorder="1" applyAlignment="1">
      <alignment horizontal="center" vertical="center"/>
    </xf>
    <xf numFmtId="43" fontId="4" fillId="6" borderId="41" xfId="0" applyNumberFormat="1" applyFont="1" applyFill="1" applyBorder="1" applyAlignment="1">
      <alignment horizontal="center" vertical="center"/>
    </xf>
    <xf numFmtId="0" fontId="4" fillId="6" borderId="101" xfId="0" applyFont="1" applyFill="1" applyBorder="1" applyAlignment="1">
      <alignment horizontal="center" vertical="center"/>
    </xf>
    <xf numFmtId="0" fontId="4" fillId="6" borderId="36" xfId="0" quotePrefix="1" applyFont="1" applyFill="1" applyBorder="1" applyAlignment="1">
      <alignment horizontal="center" vertical="center"/>
    </xf>
    <xf numFmtId="43" fontId="4" fillId="6" borderId="37" xfId="0" quotePrefix="1" applyNumberFormat="1" applyFont="1" applyFill="1" applyBorder="1" applyAlignment="1">
      <alignment horizontal="center" vertical="center"/>
    </xf>
    <xf numFmtId="43" fontId="4" fillId="6" borderId="38" xfId="0" quotePrefix="1" applyNumberFormat="1" applyFont="1" applyFill="1" applyBorder="1" applyAlignment="1">
      <alignment horizontal="center" vertical="center"/>
    </xf>
    <xf numFmtId="0" fontId="4" fillId="8" borderId="80" xfId="0" applyFont="1" applyFill="1" applyBorder="1" applyAlignment="1">
      <alignment horizontal="center" vertical="center"/>
    </xf>
    <xf numFmtId="0" fontId="4" fillId="8" borderId="79" xfId="0" applyFont="1" applyFill="1" applyBorder="1" applyAlignment="1">
      <alignment horizontal="center" vertical="center"/>
    </xf>
    <xf numFmtId="0" fontId="4" fillId="8" borderId="78" xfId="0" applyFont="1" applyFill="1" applyBorder="1" applyAlignment="1">
      <alignment horizontal="center" vertical="center"/>
    </xf>
    <xf numFmtId="0" fontId="4" fillId="8" borderId="81" xfId="0" applyFont="1" applyFill="1" applyBorder="1" applyAlignment="1">
      <alignment horizontal="center" vertical="center"/>
    </xf>
    <xf numFmtId="0" fontId="4" fillId="8" borderId="43"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14" xfId="0" applyFont="1" applyFill="1" applyBorder="1" applyAlignment="1">
      <alignment horizontal="center" vertical="center"/>
    </xf>
    <xf numFmtId="0" fontId="4" fillId="8" borderId="35" xfId="0" applyFont="1" applyFill="1" applyBorder="1" applyAlignment="1">
      <alignment horizontal="center" vertical="center"/>
    </xf>
    <xf numFmtId="43" fontId="4" fillId="8" borderId="14" xfId="0" applyNumberFormat="1" applyFont="1" applyFill="1" applyBorder="1" applyAlignment="1">
      <alignment horizontal="center" vertical="center"/>
    </xf>
    <xf numFmtId="43" fontId="4" fillId="8" borderId="35" xfId="0" applyNumberFormat="1" applyFont="1" applyFill="1" applyBorder="1" applyAlignment="1">
      <alignment horizontal="center" vertical="center"/>
    </xf>
    <xf numFmtId="0" fontId="4" fillId="8" borderId="37" xfId="0" applyFont="1" applyFill="1" applyBorder="1" applyAlignment="1">
      <alignment horizontal="center" vertical="center"/>
    </xf>
    <xf numFmtId="43" fontId="4" fillId="8" borderId="43" xfId="0" applyNumberFormat="1" applyFont="1" applyFill="1" applyBorder="1" applyAlignment="1">
      <alignment horizontal="center" vertical="center"/>
    </xf>
    <xf numFmtId="43" fontId="4" fillId="8" borderId="40" xfId="0" applyNumberFormat="1" applyFont="1" applyFill="1" applyBorder="1" applyAlignment="1">
      <alignment horizontal="center" vertical="center"/>
    </xf>
    <xf numFmtId="43" fontId="4" fillId="8" borderId="99" xfId="0" applyNumberFormat="1" applyFont="1" applyFill="1" applyBorder="1" applyAlignment="1">
      <alignment horizontal="center" vertical="center"/>
    </xf>
    <xf numFmtId="43" fontId="4" fillId="8" borderId="34" xfId="0" applyNumberFormat="1" applyFont="1" applyFill="1" applyBorder="1" applyAlignment="1">
      <alignment horizontal="center" vertical="center"/>
    </xf>
    <xf numFmtId="0" fontId="4" fillId="12" borderId="43" xfId="0" applyFont="1" applyFill="1" applyBorder="1" applyAlignment="1">
      <alignment horizontal="center" vertical="center"/>
    </xf>
    <xf numFmtId="0" fontId="4" fillId="12" borderId="40" xfId="0" quotePrefix="1" applyFont="1" applyFill="1" applyBorder="1" applyAlignment="1">
      <alignment horizontal="center" vertical="center"/>
    </xf>
    <xf numFmtId="43" fontId="4" fillId="12" borderId="14" xfId="0" quotePrefix="1" applyNumberFormat="1" applyFont="1" applyFill="1" applyBorder="1" applyAlignment="1">
      <alignment horizontal="center" vertical="center"/>
    </xf>
    <xf numFmtId="0" fontId="4" fillId="12" borderId="14" xfId="0" quotePrefix="1" applyFont="1" applyFill="1" applyBorder="1" applyAlignment="1">
      <alignment horizontal="center" vertical="center"/>
    </xf>
    <xf numFmtId="43" fontId="4" fillId="12" borderId="35" xfId="0" quotePrefix="1" applyNumberFormat="1" applyFont="1" applyFill="1" applyBorder="1" applyAlignment="1">
      <alignment horizontal="center" vertical="center"/>
    </xf>
    <xf numFmtId="0" fontId="4" fillId="9" borderId="43" xfId="0" applyFont="1" applyFill="1" applyBorder="1" applyAlignment="1">
      <alignment horizontal="center" vertical="center"/>
    </xf>
    <xf numFmtId="0" fontId="4" fillId="9" borderId="40" xfId="0" quotePrefix="1" applyFont="1" applyFill="1" applyBorder="1" applyAlignment="1">
      <alignment horizontal="center" vertical="center"/>
    </xf>
    <xf numFmtId="43" fontId="4" fillId="9" borderId="14" xfId="0" quotePrefix="1" applyNumberFormat="1" applyFont="1" applyFill="1" applyBorder="1" applyAlignment="1">
      <alignment horizontal="center" vertical="center"/>
    </xf>
    <xf numFmtId="0" fontId="4" fillId="9" borderId="14" xfId="0" quotePrefix="1" applyFont="1" applyFill="1" applyBorder="1" applyAlignment="1">
      <alignment horizontal="center" vertical="center"/>
    </xf>
    <xf numFmtId="43" fontId="4" fillId="9" borderId="35" xfId="0" quotePrefix="1" applyNumberFormat="1" applyFont="1" applyFill="1" applyBorder="1" applyAlignment="1">
      <alignment horizontal="center" vertical="center"/>
    </xf>
    <xf numFmtId="0" fontId="4" fillId="9" borderId="40" xfId="0" applyFont="1" applyFill="1" applyBorder="1" applyAlignment="1">
      <alignment horizontal="center" vertical="center"/>
    </xf>
    <xf numFmtId="0" fontId="4" fillId="9" borderId="14" xfId="0" applyFont="1" applyFill="1" applyBorder="1" applyAlignment="1">
      <alignment horizontal="center" vertical="center"/>
    </xf>
    <xf numFmtId="43" fontId="4" fillId="9" borderId="14" xfId="0" applyNumberFormat="1" applyFont="1" applyFill="1" applyBorder="1" applyAlignment="1">
      <alignment horizontal="center" vertical="center"/>
    </xf>
    <xf numFmtId="43" fontId="4" fillId="9" borderId="35" xfId="0" applyNumberFormat="1" applyFont="1" applyFill="1" applyBorder="1" applyAlignment="1">
      <alignment horizontal="center" vertical="center"/>
    </xf>
    <xf numFmtId="0" fontId="4" fillId="9" borderId="35" xfId="0" applyFont="1" applyFill="1" applyBorder="1" applyAlignment="1">
      <alignment horizontal="center" vertical="center"/>
    </xf>
    <xf numFmtId="0" fontId="4" fillId="10" borderId="74" xfId="0" applyFont="1" applyFill="1" applyBorder="1" applyAlignment="1">
      <alignment horizontal="center" vertical="center"/>
    </xf>
    <xf numFmtId="0" fontId="4" fillId="10" borderId="72" xfId="0" quotePrefix="1" applyFont="1" applyFill="1" applyBorder="1" applyAlignment="1">
      <alignment horizontal="center" vertical="center"/>
    </xf>
    <xf numFmtId="0" fontId="4" fillId="10" borderId="71" xfId="0" applyFont="1" applyFill="1" applyBorder="1" applyAlignment="1">
      <alignment horizontal="center" vertical="center"/>
    </xf>
    <xf numFmtId="0" fontId="4" fillId="10" borderId="7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4" xfId="0" applyFont="1" applyFill="1" applyBorder="1" applyAlignment="1">
      <alignment horizontal="center" vertical="center"/>
    </xf>
    <xf numFmtId="0" fontId="4" fillId="11" borderId="43" xfId="0" applyFont="1" applyFill="1" applyBorder="1" applyAlignment="1">
      <alignment horizontal="center" vertical="center"/>
    </xf>
    <xf numFmtId="0" fontId="4" fillId="11" borderId="40" xfId="0" applyFont="1" applyFill="1" applyBorder="1" applyAlignment="1">
      <alignment horizontal="center" vertical="center"/>
    </xf>
    <xf numFmtId="43" fontId="4" fillId="11" borderId="14" xfId="0" applyNumberFormat="1" applyFont="1" applyFill="1" applyBorder="1" applyAlignment="1">
      <alignment horizontal="center" vertical="center"/>
    </xf>
    <xf numFmtId="0" fontId="4" fillId="11" borderId="14" xfId="0" applyFont="1" applyFill="1" applyBorder="1" applyAlignment="1">
      <alignment horizontal="center" vertical="center"/>
    </xf>
    <xf numFmtId="0" fontId="4" fillId="11" borderId="35"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0" xfId="0" applyFont="1" applyFill="1" applyBorder="1" applyAlignment="1">
      <alignment horizontal="center" vertical="center"/>
    </xf>
    <xf numFmtId="0" fontId="4" fillId="11" borderId="8" xfId="0" applyFont="1" applyFill="1" applyBorder="1" applyAlignment="1">
      <alignment horizontal="center" vertical="center"/>
    </xf>
    <xf numFmtId="0" fontId="4" fillId="13" borderId="73" xfId="0" applyFont="1" applyFill="1" applyBorder="1" applyAlignment="1">
      <alignment horizontal="center" vertical="center"/>
    </xf>
    <xf numFmtId="0" fontId="4" fillId="13" borderId="69" xfId="0" applyFont="1" applyFill="1" applyBorder="1" applyAlignment="1">
      <alignment horizontal="center" vertical="center"/>
    </xf>
    <xf numFmtId="0" fontId="4" fillId="13" borderId="68" xfId="0" applyFont="1" applyFill="1" applyBorder="1" applyAlignment="1">
      <alignment horizontal="center" vertical="center"/>
    </xf>
    <xf numFmtId="0" fontId="4" fillId="13" borderId="75" xfId="0" applyFont="1" applyFill="1" applyBorder="1" applyAlignment="1">
      <alignment horizontal="center" vertical="center"/>
    </xf>
    <xf numFmtId="0" fontId="4" fillId="13" borderId="43" xfId="0" applyFont="1" applyFill="1" applyBorder="1" applyAlignment="1">
      <alignment horizontal="center" vertical="center"/>
    </xf>
    <xf numFmtId="0" fontId="4" fillId="13" borderId="40" xfId="0" applyFont="1" applyFill="1" applyBorder="1" applyAlignment="1">
      <alignment horizontal="center" vertical="center"/>
    </xf>
    <xf numFmtId="0" fontId="4" fillId="13" borderId="14" xfId="0" applyFont="1" applyFill="1" applyBorder="1" applyAlignment="1">
      <alignment horizontal="center" vertical="center"/>
    </xf>
    <xf numFmtId="0" fontId="4" fillId="13" borderId="35" xfId="0" applyFont="1" applyFill="1" applyBorder="1" applyAlignment="1">
      <alignment horizontal="center" vertical="center"/>
    </xf>
    <xf numFmtId="0" fontId="4" fillId="13" borderId="74" xfId="0" applyFont="1" applyFill="1" applyBorder="1" applyAlignment="1">
      <alignment horizontal="center" vertical="center"/>
    </xf>
    <xf numFmtId="0" fontId="4" fillId="13" borderId="72" xfId="0" applyFont="1" applyFill="1" applyBorder="1" applyAlignment="1">
      <alignment horizontal="center" vertical="center"/>
    </xf>
    <xf numFmtId="0" fontId="4" fillId="13" borderId="71" xfId="0" applyFont="1" applyFill="1" applyBorder="1" applyAlignment="1">
      <alignment horizontal="center" vertical="center"/>
    </xf>
    <xf numFmtId="0" fontId="4" fillId="13" borderId="76" xfId="0" applyFont="1" applyFill="1" applyBorder="1" applyAlignment="1">
      <alignment horizontal="center" vertical="center"/>
    </xf>
    <xf numFmtId="0" fontId="4" fillId="11" borderId="107" xfId="0" applyFont="1" applyFill="1" applyBorder="1" applyAlignment="1">
      <alignment horizontal="center" vertical="center"/>
    </xf>
    <xf numFmtId="0" fontId="4" fillId="11" borderId="108" xfId="0" applyFont="1" applyFill="1" applyBorder="1" applyAlignment="1">
      <alignment horizontal="center" vertical="center"/>
    </xf>
    <xf numFmtId="0" fontId="4" fillId="11" borderId="52" xfId="0" applyFont="1" applyFill="1" applyBorder="1" applyAlignment="1">
      <alignment horizontal="center" vertical="center"/>
    </xf>
    <xf numFmtId="9" fontId="13" fillId="7" borderId="102" xfId="1" applyFont="1" applyFill="1" applyBorder="1" applyAlignment="1">
      <alignment horizontal="center" vertical="center"/>
    </xf>
    <xf numFmtId="9" fontId="13" fillId="7" borderId="103" xfId="1" applyFont="1" applyFill="1" applyBorder="1" applyAlignment="1">
      <alignment horizontal="center" vertical="center"/>
    </xf>
    <xf numFmtId="9" fontId="13" fillId="7" borderId="104" xfId="1" applyFont="1" applyFill="1" applyBorder="1" applyAlignment="1">
      <alignment horizontal="center" vertical="center"/>
    </xf>
    <xf numFmtId="0" fontId="4" fillId="11" borderId="15"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16"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0"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05" xfId="0" applyFont="1" applyFill="1" applyBorder="1" applyAlignment="1">
      <alignment horizontal="center" vertical="center"/>
    </xf>
    <xf numFmtId="0" fontId="4" fillId="11" borderId="106" xfId="0" applyFont="1" applyFill="1" applyBorder="1" applyAlignment="1">
      <alignment horizontal="center" vertical="center"/>
    </xf>
    <xf numFmtId="0" fontId="4" fillId="11" borderId="59" xfId="0" applyFont="1" applyFill="1" applyBorder="1" applyAlignment="1">
      <alignment horizontal="center" vertical="center"/>
    </xf>
    <xf numFmtId="0" fontId="2" fillId="0" borderId="15"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19" xfId="0" applyFont="1" applyBorder="1" applyAlignment="1">
      <alignment horizontal="center" vertical="center" textRotation="90"/>
    </xf>
    <xf numFmtId="164" fontId="0" fillId="3" borderId="14" xfId="0" applyNumberFormat="1" applyFill="1" applyBorder="1" applyAlignment="1">
      <alignment horizontal="left" vertical="center"/>
    </xf>
    <xf numFmtId="0" fontId="0" fillId="3" borderId="34" xfId="0" applyFill="1" applyBorder="1" applyAlignment="1">
      <alignment horizontal="left" vertical="center"/>
    </xf>
    <xf numFmtId="0" fontId="0" fillId="11" borderId="34" xfId="0" applyFill="1" applyBorder="1" applyAlignment="1">
      <alignment horizontal="left" vertical="center"/>
    </xf>
    <xf numFmtId="164" fontId="0" fillId="11" borderId="14" xfId="0" applyNumberFormat="1" applyFill="1" applyBorder="1" applyAlignment="1">
      <alignment horizontal="left" vertical="center"/>
    </xf>
    <xf numFmtId="0" fontId="4" fillId="7" borderId="34" xfId="0" applyFont="1" applyFill="1" applyBorder="1" applyAlignment="1">
      <alignment horizontal="left" vertical="center"/>
    </xf>
    <xf numFmtId="164" fontId="4" fillId="7" borderId="14" xfId="0" applyNumberFormat="1" applyFont="1" applyFill="1" applyBorder="1" applyAlignment="1">
      <alignment horizontal="left" vertical="center"/>
    </xf>
    <xf numFmtId="164" fontId="4" fillId="6" borderId="14" xfId="0" applyNumberFormat="1" applyFont="1" applyFill="1" applyBorder="1" applyAlignment="1">
      <alignment horizontal="left" vertical="center"/>
    </xf>
    <xf numFmtId="0" fontId="4" fillId="6" borderId="34" xfId="0" applyFont="1" applyFill="1" applyBorder="1" applyAlignment="1">
      <alignment horizontal="left" vertical="center"/>
    </xf>
    <xf numFmtId="165" fontId="4" fillId="0" borderId="3" xfId="0" applyNumberFormat="1" applyFont="1" applyBorder="1" applyAlignment="1">
      <alignment horizontal="center" vertical="center"/>
    </xf>
    <xf numFmtId="165" fontId="4" fillId="0" borderId="0" xfId="0" applyNumberFormat="1" applyFont="1" applyBorder="1" applyAlignment="1">
      <alignment horizontal="center" vertical="center"/>
    </xf>
    <xf numFmtId="165" fontId="11" fillId="0" borderId="0" xfId="0" applyNumberFormat="1" applyFont="1" applyBorder="1" applyAlignment="1">
      <alignment horizontal="center" vertical="center"/>
    </xf>
    <xf numFmtId="165" fontId="4" fillId="0" borderId="4" xfId="0" applyNumberFormat="1" applyFont="1" applyBorder="1" applyAlignment="1">
      <alignment horizontal="center" vertical="center"/>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4" fillId="7" borderId="31" xfId="0" applyFont="1" applyFill="1" applyBorder="1" applyAlignment="1">
      <alignment horizontal="left" vertical="center"/>
    </xf>
    <xf numFmtId="164" fontId="4" fillId="7" borderId="32" xfId="0" applyNumberFormat="1" applyFont="1" applyFill="1" applyBorder="1" applyAlignment="1">
      <alignment horizontal="left" vertical="center"/>
    </xf>
    <xf numFmtId="2" fontId="11" fillId="9" borderId="14" xfId="0" applyNumberFormat="1" applyFont="1" applyFill="1" applyBorder="1" applyAlignment="1">
      <alignment horizontal="right" vertical="center"/>
    </xf>
    <xf numFmtId="164" fontId="11" fillId="9" borderId="14" xfId="0" applyNumberFormat="1" applyFont="1" applyFill="1" applyBorder="1" applyAlignment="1">
      <alignment horizontal="left" vertic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15" xfId="0" applyBorder="1" applyAlignment="1">
      <alignment horizontal="center" vertical="center" textRotation="90"/>
    </xf>
    <xf numFmtId="0" fontId="0" fillId="0" borderId="17" xfId="0" applyBorder="1" applyAlignment="1">
      <alignment horizontal="center" vertical="center" textRotation="90"/>
    </xf>
    <xf numFmtId="0" fontId="0" fillId="0" borderId="19" xfId="0" applyBorder="1" applyAlignment="1">
      <alignment horizontal="center" vertical="center" textRotation="90"/>
    </xf>
    <xf numFmtId="165" fontId="0" fillId="0" borderId="3" xfId="0" applyNumberFormat="1" applyBorder="1" applyAlignment="1">
      <alignment horizontal="center" vertical="center"/>
    </xf>
    <xf numFmtId="165" fontId="0" fillId="0" borderId="0" xfId="0" applyNumberFormat="1" applyBorder="1" applyAlignment="1">
      <alignment horizontal="center" vertical="center"/>
    </xf>
    <xf numFmtId="165" fontId="0" fillId="0" borderId="4" xfId="0" applyNumberFormat="1" applyBorder="1" applyAlignment="1">
      <alignment horizontal="center" vertical="center"/>
    </xf>
    <xf numFmtId="165" fontId="0" fillId="0" borderId="39" xfId="0" applyNumberFormat="1" applyBorder="1" applyAlignment="1">
      <alignment horizontal="center" vertical="center"/>
    </xf>
    <xf numFmtId="165" fontId="0" fillId="0" borderId="40" xfId="0" applyNumberFormat="1" applyBorder="1" applyAlignment="1">
      <alignment horizontal="center" vertical="center"/>
    </xf>
    <xf numFmtId="165" fontId="0" fillId="0" borderId="41" xfId="0" applyNumberFormat="1" applyBorder="1" applyAlignment="1">
      <alignment horizontal="center" vertical="center"/>
    </xf>
    <xf numFmtId="0" fontId="4" fillId="3" borderId="43" xfId="0" quotePrefix="1" applyFont="1" applyFill="1" applyBorder="1" applyAlignment="1">
      <alignment horizontal="center" vertical="center"/>
    </xf>
    <xf numFmtId="0" fontId="4" fillId="0" borderId="14" xfId="0" applyFont="1" applyFill="1" applyBorder="1" applyAlignment="1">
      <alignment horizontal="center" vertical="center"/>
    </xf>
    <xf numFmtId="9" fontId="13" fillId="0" borderId="49" xfId="1" applyFont="1" applyFill="1" applyBorder="1" applyAlignment="1">
      <alignment horizontal="center" vertical="center"/>
    </xf>
    <xf numFmtId="9" fontId="13" fillId="0" borderId="46" xfId="1" applyFont="1" applyFill="1" applyBorder="1" applyAlignment="1">
      <alignment horizontal="center" vertical="center"/>
    </xf>
    <xf numFmtId="9" fontId="13" fillId="0" borderId="52" xfId="1" applyFont="1" applyFill="1" applyBorder="1" applyAlignment="1">
      <alignment horizontal="center" vertical="center"/>
    </xf>
    <xf numFmtId="0" fontId="17" fillId="13" borderId="34" xfId="0" applyFont="1" applyFill="1" applyBorder="1"/>
    <xf numFmtId="164" fontId="17" fillId="13" borderId="14" xfId="0" applyNumberFormat="1" applyFont="1" applyFill="1" applyBorder="1" applyAlignment="1">
      <alignment horizontal="left"/>
    </xf>
    <xf numFmtId="0" fontId="1" fillId="0" borderId="0" xfId="0" applyFont="1"/>
    <xf numFmtId="0" fontId="4" fillId="0" borderId="7" xfId="0" applyFont="1" applyBorder="1" applyAlignment="1">
      <alignment horizontal="center"/>
    </xf>
    <xf numFmtId="0" fontId="4" fillId="0" borderId="0" xfId="0" applyFont="1" applyBorder="1" applyAlignment="1">
      <alignment horizontal="center"/>
    </xf>
    <xf numFmtId="0" fontId="4" fillId="0" borderId="7" xfId="0" applyFont="1" applyBorder="1" applyAlignment="1">
      <alignment horizontal="center"/>
    </xf>
    <xf numFmtId="0" fontId="4" fillId="0" borderId="0" xfId="0" applyFont="1" applyBorder="1" applyAlignment="1">
      <alignment horizontal="center"/>
    </xf>
    <xf numFmtId="0" fontId="4" fillId="0" borderId="8" xfId="0" applyFont="1" applyBorder="1" applyAlignment="1">
      <alignment horizontal="center"/>
    </xf>
    <xf numFmtId="0" fontId="4" fillId="0" borderId="0" xfId="0" applyFont="1" applyBorder="1" applyAlignment="1">
      <alignment vertical="center"/>
    </xf>
    <xf numFmtId="0" fontId="4" fillId="0" borderId="5" xfId="0" applyFont="1" applyBorder="1" applyAlignment="1">
      <alignment horizontal="center"/>
    </xf>
    <xf numFmtId="0" fontId="4" fillId="0" borderId="12" xfId="0" applyFont="1" applyBorder="1" applyAlignment="1">
      <alignment horizontal="center"/>
    </xf>
    <xf numFmtId="0" fontId="4" fillId="0" borderId="6" xfId="0" applyFont="1" applyBorder="1" applyAlignment="1">
      <alignment horizontal="center"/>
    </xf>
    <xf numFmtId="0" fontId="4" fillId="0" borderId="0" xfId="0" applyFont="1" applyBorder="1" applyAlignment="1">
      <alignment horizontal="right" vertical="center"/>
    </xf>
    <xf numFmtId="49" fontId="4" fillId="0" borderId="7" xfId="0" applyNumberFormat="1" applyFont="1" applyBorder="1" applyAlignment="1">
      <alignment horizontal="center" vertical="top" wrapText="1"/>
    </xf>
    <xf numFmtId="49" fontId="4" fillId="0" borderId="0" xfId="0" applyNumberFormat="1" applyFont="1" applyBorder="1" applyAlignment="1">
      <alignment horizontal="center" vertical="top" wrapText="1"/>
    </xf>
    <xf numFmtId="0" fontId="4" fillId="0" borderId="7" xfId="0" applyFont="1" applyBorder="1" applyAlignment="1">
      <alignment horizontal="center" vertical="top"/>
    </xf>
    <xf numFmtId="0" fontId="4" fillId="0" borderId="0" xfId="0" applyFont="1" applyBorder="1" applyAlignment="1">
      <alignment horizontal="center" vertical="top"/>
    </xf>
    <xf numFmtId="0" fontId="4" fillId="0" borderId="8" xfId="0" applyFont="1" applyBorder="1" applyAlignment="1">
      <alignment horizontal="center" vertical="top"/>
    </xf>
    <xf numFmtId="3" fontId="11" fillId="0" borderId="7" xfId="0" applyNumberFormat="1" applyFont="1" applyBorder="1" applyAlignment="1">
      <alignment horizontal="center"/>
    </xf>
    <xf numFmtId="3" fontId="11" fillId="0" borderId="0" xfId="0" applyNumberFormat="1" applyFont="1" applyBorder="1" applyAlignment="1">
      <alignment horizontal="center"/>
    </xf>
    <xf numFmtId="3" fontId="11" fillId="0" borderId="18" xfId="0" applyNumberFormat="1" applyFont="1" applyBorder="1" applyAlignment="1">
      <alignment horizontal="center"/>
    </xf>
    <xf numFmtId="0" fontId="4" fillId="0" borderId="8" xfId="0" applyFont="1" applyBorder="1" applyAlignment="1">
      <alignment horizontal="center"/>
    </xf>
    <xf numFmtId="0" fontId="11" fillId="0" borderId="7" xfId="0" applyFont="1" applyBorder="1" applyAlignment="1">
      <alignment horizontal="left"/>
    </xf>
    <xf numFmtId="0" fontId="11" fillId="0" borderId="0" xfId="0" applyFont="1" applyBorder="1" applyAlignment="1">
      <alignment horizontal="left"/>
    </xf>
    <xf numFmtId="0" fontId="23" fillId="0" borderId="25" xfId="0" applyFont="1" applyBorder="1" applyAlignment="1">
      <alignment horizontal="center" vertical="center"/>
    </xf>
    <xf numFmtId="0" fontId="4" fillId="0" borderId="25" xfId="0" applyFont="1" applyBorder="1" applyAlignment="1">
      <alignment horizontal="center" vertical="center"/>
    </xf>
    <xf numFmtId="0" fontId="4" fillId="0" borderId="87" xfId="0" applyFont="1" applyFill="1" applyBorder="1" applyAlignment="1">
      <alignment horizontal="center" vertical="center"/>
    </xf>
    <xf numFmtId="0" fontId="4" fillId="0" borderId="78" xfId="0" applyFont="1" applyFill="1" applyBorder="1" applyAlignment="1">
      <alignment horizontal="center" vertical="center"/>
    </xf>
    <xf numFmtId="9" fontId="13" fillId="14" borderId="45" xfId="1" applyFont="1" applyFill="1" applyBorder="1" applyAlignment="1">
      <alignment horizontal="center" vertical="center"/>
    </xf>
    <xf numFmtId="9" fontId="13" fillId="14" borderId="51" xfId="1" applyFont="1" applyFill="1" applyBorder="1" applyAlignment="1">
      <alignment horizontal="center" vertical="center"/>
    </xf>
    <xf numFmtId="0" fontId="4" fillId="0" borderId="89" xfId="0" applyFont="1" applyFill="1" applyBorder="1" applyAlignment="1">
      <alignment horizontal="center" vertical="center"/>
    </xf>
    <xf numFmtId="49" fontId="4" fillId="17" borderId="90" xfId="0" applyNumberFormat="1" applyFont="1" applyFill="1" applyBorder="1" applyAlignment="1">
      <alignment vertical="center" wrapText="1"/>
    </xf>
    <xf numFmtId="9" fontId="13" fillId="14" borderId="46" xfId="1" applyFont="1" applyFill="1" applyBorder="1" applyAlignment="1">
      <alignment horizontal="center" vertical="center"/>
    </xf>
    <xf numFmtId="9" fontId="13" fillId="14" borderId="52" xfId="1" applyFont="1" applyFill="1" applyBorder="1" applyAlignment="1">
      <alignment horizontal="center" vertical="center"/>
    </xf>
    <xf numFmtId="49" fontId="4" fillId="0" borderId="90" xfId="0" applyNumberFormat="1" applyFont="1" applyBorder="1" applyAlignment="1">
      <alignment vertical="center" wrapText="1"/>
    </xf>
    <xf numFmtId="9" fontId="13" fillId="14" borderId="47" xfId="1" applyFont="1" applyFill="1" applyBorder="1" applyAlignment="1">
      <alignment horizontal="center" vertical="center"/>
    </xf>
    <xf numFmtId="9" fontId="13" fillId="14" borderId="53" xfId="1" applyFont="1" applyFill="1" applyBorder="1" applyAlignment="1">
      <alignment horizontal="center" vertical="center"/>
    </xf>
    <xf numFmtId="0" fontId="11" fillId="0" borderId="91" xfId="0" applyFont="1" applyBorder="1" applyAlignment="1">
      <alignment horizontal="center" vertical="center"/>
    </xf>
    <xf numFmtId="0" fontId="11" fillId="0" borderId="71" xfId="0" applyFont="1" applyBorder="1" applyAlignment="1">
      <alignment horizontal="center" vertical="center"/>
    </xf>
    <xf numFmtId="49" fontId="4" fillId="0" borderId="92" xfId="0" applyNumberFormat="1" applyFont="1" applyBorder="1" applyAlignment="1">
      <alignment vertical="center" wrapText="1"/>
    </xf>
    <xf numFmtId="0" fontId="4" fillId="0" borderId="87" xfId="0" applyFont="1" applyBorder="1" applyAlignment="1">
      <alignment horizontal="center" vertical="center"/>
    </xf>
    <xf numFmtId="0" fontId="4" fillId="0" borderId="78" xfId="0" applyFont="1" applyBorder="1" applyAlignment="1">
      <alignment horizontal="center" vertical="center"/>
    </xf>
    <xf numFmtId="49" fontId="4" fillId="0" borderId="88" xfId="0" applyNumberFormat="1" applyFont="1" applyBorder="1" applyAlignment="1">
      <alignment vertical="center" wrapText="1"/>
    </xf>
    <xf numFmtId="0" fontId="4" fillId="0" borderId="89" xfId="0" applyFont="1" applyBorder="1" applyAlignment="1">
      <alignment horizontal="center" vertical="center"/>
    </xf>
    <xf numFmtId="49" fontId="4" fillId="0" borderId="96" xfId="0" applyNumberFormat="1" applyFont="1" applyBorder="1" applyAlignment="1">
      <alignment horizontal="left" vertical="center" wrapText="1"/>
    </xf>
    <xf numFmtId="49" fontId="4" fillId="0" borderId="97" xfId="0" applyNumberFormat="1" applyFont="1" applyBorder="1" applyAlignment="1">
      <alignment horizontal="left" vertical="center" wrapText="1"/>
    </xf>
    <xf numFmtId="49" fontId="4" fillId="0" borderId="88" xfId="0" applyNumberFormat="1" applyFont="1" applyBorder="1" applyAlignment="1">
      <alignment horizontal="left" vertical="center" wrapText="1"/>
    </xf>
    <xf numFmtId="0" fontId="4" fillId="2" borderId="34" xfId="0" applyFont="1" applyFill="1" applyBorder="1" applyAlignment="1">
      <alignment horizontal="center" vertical="center"/>
    </xf>
    <xf numFmtId="0" fontId="4" fillId="0" borderId="14" xfId="0" applyFont="1" applyBorder="1" applyAlignment="1">
      <alignment horizontal="center" vertical="center"/>
    </xf>
    <xf numFmtId="43" fontId="4" fillId="2" borderId="34" xfId="0" quotePrefix="1" applyNumberFormat="1" applyFont="1" applyFill="1" applyBorder="1" applyAlignment="1">
      <alignment horizontal="center" vertical="center"/>
    </xf>
    <xf numFmtId="49" fontId="4" fillId="17" borderId="90" xfId="0" quotePrefix="1" applyNumberFormat="1" applyFont="1" applyFill="1" applyBorder="1" applyAlignment="1">
      <alignment vertical="center" wrapText="1"/>
    </xf>
    <xf numFmtId="0" fontId="4" fillId="0" borderId="89" xfId="0" quotePrefix="1" applyFont="1" applyBorder="1" applyAlignment="1">
      <alignment horizontal="center" vertical="center"/>
    </xf>
    <xf numFmtId="49" fontId="4" fillId="17" borderId="96" xfId="0" applyNumberFormat="1" applyFont="1" applyFill="1" applyBorder="1" applyAlignment="1">
      <alignment horizontal="left" vertical="center" wrapText="1"/>
    </xf>
    <xf numFmtId="49" fontId="4" fillId="17" borderId="88" xfId="0" applyNumberFormat="1" applyFont="1" applyFill="1" applyBorder="1" applyAlignment="1">
      <alignment horizontal="left" vertical="center" wrapText="1"/>
    </xf>
    <xf numFmtId="49" fontId="4" fillId="0" borderId="90" xfId="0" applyNumberFormat="1" applyFont="1" applyFill="1" applyBorder="1" applyAlignment="1">
      <alignment vertical="center" wrapText="1"/>
    </xf>
    <xf numFmtId="0" fontId="4" fillId="12" borderId="74" xfId="0" applyFont="1" applyFill="1" applyBorder="1" applyAlignment="1">
      <alignment horizontal="center" vertical="center"/>
    </xf>
    <xf numFmtId="44" fontId="4" fillId="12" borderId="72" xfId="0" quotePrefix="1" applyNumberFormat="1" applyFont="1" applyFill="1" applyBorder="1" applyAlignment="1">
      <alignment horizontal="center" vertical="center"/>
    </xf>
    <xf numFmtId="0" fontId="4" fillId="12" borderId="71" xfId="0" quotePrefix="1" applyFont="1" applyFill="1" applyBorder="1" applyAlignment="1">
      <alignment horizontal="center" vertical="center"/>
    </xf>
    <xf numFmtId="0" fontId="4" fillId="12" borderId="76" xfId="0" applyFont="1" applyFill="1" applyBorder="1" applyAlignment="1">
      <alignment horizontal="center" vertical="center"/>
    </xf>
    <xf numFmtId="0" fontId="4" fillId="0" borderId="91" xfId="0" applyFont="1" applyFill="1" applyBorder="1" applyAlignment="1">
      <alignment horizontal="center" vertical="center"/>
    </xf>
    <xf numFmtId="0" fontId="4" fillId="0" borderId="71" xfId="0" applyFont="1" applyFill="1" applyBorder="1" applyAlignment="1">
      <alignment horizontal="center" vertical="center"/>
    </xf>
    <xf numFmtId="49" fontId="4" fillId="0" borderId="0" xfId="0" applyNumberFormat="1" applyFont="1" applyBorder="1" applyAlignment="1">
      <alignment vertical="center" wrapText="1"/>
    </xf>
    <xf numFmtId="0" fontId="4" fillId="0" borderId="11" xfId="0" applyFont="1" applyBorder="1" applyAlignment="1">
      <alignment horizontal="center" vertical="center"/>
    </xf>
    <xf numFmtId="0" fontId="11" fillId="0" borderId="19" xfId="0" applyFont="1" applyBorder="1" applyAlignment="1">
      <alignment horizontal="center" vertical="center"/>
    </xf>
    <xf numFmtId="0" fontId="11" fillId="0" borderId="4" xfId="0" applyFont="1" applyBorder="1" applyAlignment="1">
      <alignment horizontal="center" vertical="center"/>
    </xf>
    <xf numFmtId="49" fontId="4" fillId="0" borderId="20" xfId="0" applyNumberFormat="1" applyFont="1" applyBorder="1" applyAlignment="1">
      <alignment vertical="center" wrapText="1"/>
    </xf>
    <xf numFmtId="0" fontId="11" fillId="0" borderId="89"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14" xfId="0" applyFont="1" applyBorder="1" applyAlignment="1">
      <alignment horizontal="center" vertical="center"/>
    </xf>
    <xf numFmtId="0" fontId="11" fillId="0" borderId="89" xfId="0" applyFont="1" applyBorder="1" applyAlignment="1">
      <alignment horizontal="center" vertical="center"/>
    </xf>
    <xf numFmtId="0" fontId="4" fillId="0" borderId="91" xfId="0" applyFont="1" applyBorder="1" applyAlignment="1">
      <alignment horizontal="center" vertical="center"/>
    </xf>
    <xf numFmtId="0" fontId="4" fillId="0" borderId="71" xfId="0" applyFont="1" applyBorder="1" applyAlignment="1">
      <alignment horizontal="center" vertical="center"/>
    </xf>
    <xf numFmtId="49" fontId="4" fillId="0" borderId="98" xfId="0" applyNumberFormat="1" applyFont="1" applyBorder="1" applyAlignment="1">
      <alignment vertical="center" wrapText="1"/>
    </xf>
    <xf numFmtId="49" fontId="4" fillId="0" borderId="97" xfId="0" applyNumberFormat="1" applyFont="1" applyBorder="1" applyAlignment="1">
      <alignment vertical="center" wrapText="1"/>
    </xf>
    <xf numFmtId="49" fontId="4" fillId="0" borderId="88" xfId="0" applyNumberFormat="1" applyFont="1" applyBorder="1" applyAlignment="1">
      <alignment vertical="center" wrapText="1"/>
    </xf>
    <xf numFmtId="49" fontId="4" fillId="0" borderId="96" xfId="0" applyNumberFormat="1" applyFont="1" applyBorder="1" applyAlignment="1">
      <alignment vertical="center" wrapText="1"/>
    </xf>
    <xf numFmtId="49" fontId="4" fillId="12" borderId="90" xfId="0" applyNumberFormat="1" applyFont="1" applyFill="1" applyBorder="1" applyAlignment="1">
      <alignment vertical="center" wrapText="1"/>
    </xf>
    <xf numFmtId="49" fontId="4" fillId="0" borderId="90" xfId="0" applyNumberFormat="1" applyFont="1" applyBorder="1" applyAlignment="1">
      <alignment vertical="center" wrapText="1"/>
    </xf>
    <xf numFmtId="0" fontId="4" fillId="0" borderId="93" xfId="0" applyFont="1" applyBorder="1" applyAlignment="1">
      <alignment horizontal="center" vertical="center"/>
    </xf>
    <xf numFmtId="0" fontId="4" fillId="0" borderId="94" xfId="0" applyFont="1" applyBorder="1" applyAlignment="1">
      <alignment horizontal="center" vertical="center"/>
    </xf>
    <xf numFmtId="49" fontId="4" fillId="0" borderId="95" xfId="0" applyNumberFormat="1" applyFont="1" applyBorder="1" applyAlignment="1">
      <alignment vertical="center" wrapText="1"/>
    </xf>
    <xf numFmtId="0" fontId="11" fillId="0" borderId="15" xfId="0" applyFont="1" applyBorder="1" applyAlignment="1">
      <alignment horizontal="center" vertical="center"/>
    </xf>
    <xf numFmtId="0" fontId="4" fillId="0" borderId="88" xfId="0" quotePrefix="1" applyFont="1" applyBorder="1" applyAlignment="1">
      <alignment vertical="center" wrapText="1"/>
    </xf>
    <xf numFmtId="0" fontId="21" fillId="18" borderId="15" xfId="0" applyFont="1" applyFill="1" applyBorder="1" applyAlignment="1">
      <alignment horizontal="center" vertical="center" wrapText="1"/>
    </xf>
    <xf numFmtId="0" fontId="21" fillId="18" borderId="3" xfId="0" applyFont="1" applyFill="1" applyBorder="1" applyAlignment="1">
      <alignment horizontal="center" vertical="center" wrapText="1"/>
    </xf>
    <xf numFmtId="0" fontId="21" fillId="18" borderId="16" xfId="0" applyFont="1" applyFill="1" applyBorder="1" applyAlignment="1">
      <alignment horizontal="center" vertical="center" wrapText="1"/>
    </xf>
    <xf numFmtId="0" fontId="21" fillId="18" borderId="17" xfId="0" applyFont="1" applyFill="1" applyBorder="1" applyAlignment="1">
      <alignment horizontal="center" vertical="center" wrapText="1"/>
    </xf>
    <xf numFmtId="0" fontId="21" fillId="18" borderId="0"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22" fillId="18" borderId="26" xfId="0" applyFont="1" applyFill="1" applyBorder="1" applyAlignment="1">
      <alignment horizontal="center"/>
    </xf>
    <xf numFmtId="0" fontId="22" fillId="18" borderId="28" xfId="0" applyFont="1" applyFill="1" applyBorder="1" applyAlignment="1">
      <alignment horizontal="center"/>
    </xf>
    <xf numFmtId="0" fontId="22" fillId="18" borderId="27" xfId="0" applyFont="1" applyFill="1" applyBorder="1" applyAlignment="1">
      <alignment horizontal="center"/>
    </xf>
    <xf numFmtId="9" fontId="13" fillId="18" borderId="21" xfId="1" applyFont="1" applyFill="1" applyBorder="1"/>
    <xf numFmtId="9" fontId="13" fillId="18" borderId="8" xfId="1" applyFont="1" applyFill="1" applyBorder="1"/>
    <xf numFmtId="9" fontId="13" fillId="18" borderId="18" xfId="1" applyFont="1" applyFill="1" applyBorder="1"/>
    <xf numFmtId="9" fontId="13" fillId="18" borderId="21" xfId="1" applyFont="1" applyFill="1" applyBorder="1" applyAlignment="1">
      <alignment horizontal="center"/>
    </xf>
    <xf numFmtId="9" fontId="13" fillId="18" borderId="8" xfId="1" applyFont="1" applyFill="1" applyBorder="1" applyAlignment="1">
      <alignment horizontal="center"/>
    </xf>
    <xf numFmtId="9" fontId="13" fillId="18" borderId="18" xfId="1" applyFont="1" applyFill="1" applyBorder="1" applyAlignment="1">
      <alignment horizontal="center"/>
    </xf>
    <xf numFmtId="9" fontId="13" fillId="18" borderId="22" xfId="1" applyFont="1" applyFill="1" applyBorder="1" applyAlignment="1">
      <alignment horizontal="right"/>
    </xf>
    <xf numFmtId="9" fontId="13" fillId="18" borderId="11" xfId="1" applyFont="1" applyFill="1" applyBorder="1" applyAlignment="1">
      <alignment horizontal="right"/>
    </xf>
    <xf numFmtId="9" fontId="13" fillId="18" borderId="20" xfId="1" applyFont="1" applyFill="1" applyBorder="1" applyAlignment="1">
      <alignment horizontal="right"/>
    </xf>
    <xf numFmtId="0" fontId="7" fillId="2" borderId="13"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21" fillId="5" borderId="5" xfId="0" applyFont="1" applyFill="1" applyBorder="1" applyAlignment="1">
      <alignment horizontal="center" vertical="center"/>
    </xf>
    <xf numFmtId="0" fontId="21" fillId="5" borderId="12" xfId="0" applyFont="1" applyFill="1" applyBorder="1" applyAlignment="1">
      <alignment horizontal="center" vertical="center"/>
    </xf>
    <xf numFmtId="0" fontId="21" fillId="5" borderId="27" xfId="0" applyFont="1" applyFill="1" applyBorder="1" applyAlignment="1">
      <alignment horizontal="center" vertical="center"/>
    </xf>
    <xf numFmtId="0" fontId="4" fillId="14" borderId="109" xfId="0" applyFont="1" applyFill="1" applyBorder="1" applyAlignment="1">
      <alignment horizontal="center" vertical="center"/>
    </xf>
    <xf numFmtId="0" fontId="4" fillId="14" borderId="110" xfId="0" applyFont="1" applyFill="1" applyBorder="1" applyAlignment="1">
      <alignment horizontal="center" vertical="center"/>
    </xf>
    <xf numFmtId="0" fontId="4" fillId="14" borderId="51" xfId="0" applyFont="1" applyFill="1" applyBorder="1" applyAlignment="1">
      <alignment horizontal="center" vertical="center"/>
    </xf>
    <xf numFmtId="0" fontId="4" fillId="14" borderId="107" xfId="0" applyFont="1" applyFill="1" applyBorder="1" applyAlignment="1">
      <alignment horizontal="center" vertical="center"/>
    </xf>
    <xf numFmtId="0" fontId="4" fillId="14" borderId="108" xfId="0" applyFont="1" applyFill="1" applyBorder="1" applyAlignment="1">
      <alignment horizontal="center" vertical="center"/>
    </xf>
    <xf numFmtId="0" fontId="4" fillId="14" borderId="52" xfId="0" applyFont="1" applyFill="1" applyBorder="1" applyAlignment="1">
      <alignment horizontal="center" vertical="center"/>
    </xf>
  </cellXfs>
  <cellStyles count="4">
    <cellStyle name="Prozent" xfId="1" builtinId="5"/>
    <cellStyle name="Schlecht" xfId="3" builtinId="27"/>
    <cellStyle name="Standard" xfId="0" builtinId="0"/>
    <cellStyle name="Standard 2" xfId="2"/>
  </cellStyles>
  <dxfs count="0"/>
  <tableStyles count="0" defaultTableStyle="TableStyleMedium2" defaultPivotStyle="PivotStyleLight16"/>
  <colors>
    <mruColors>
      <color rgb="FFFFFF99"/>
      <color rgb="FFFF66CC"/>
      <color rgb="FFF0D300"/>
      <color rgb="FF66FF66"/>
      <color rgb="FFFF6699"/>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0</xdr:colOff>
      <xdr:row>62</xdr:row>
      <xdr:rowOff>142875</xdr:rowOff>
    </xdr:from>
    <xdr:to>
      <xdr:col>15</xdr:col>
      <xdr:colOff>444500</xdr:colOff>
      <xdr:row>64</xdr:row>
      <xdr:rowOff>0</xdr:rowOff>
    </xdr:to>
    <xdr:sp macro="" textlink="">
      <xdr:nvSpPr>
        <xdr:cNvPr id="2" name="Textfeld 1"/>
        <xdr:cNvSpPr txBox="1"/>
      </xdr:nvSpPr>
      <xdr:spPr>
        <a:xfrm>
          <a:off x="7886700" y="8648700"/>
          <a:ext cx="2778125" cy="2190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de-CH" sz="1100" b="1">
              <a:latin typeface="Arial" pitchFamily="34" charset="0"/>
              <a:cs typeface="Arial" pitchFamily="34" charset="0"/>
            </a:rPr>
            <a:t>MK extern</a:t>
          </a:r>
        </a:p>
      </xdr:txBody>
    </xdr:sp>
    <xdr:clientData/>
  </xdr:twoCellAnchor>
  <xdr:twoCellAnchor>
    <xdr:from>
      <xdr:col>11</xdr:col>
      <xdr:colOff>358775</xdr:colOff>
      <xdr:row>60</xdr:row>
      <xdr:rowOff>168275</xdr:rowOff>
    </xdr:from>
    <xdr:to>
      <xdr:col>13</xdr:col>
      <xdr:colOff>69850</xdr:colOff>
      <xdr:row>62</xdr:row>
      <xdr:rowOff>53975</xdr:rowOff>
    </xdr:to>
    <xdr:sp macro="" textlink="">
      <xdr:nvSpPr>
        <xdr:cNvPr id="3" name="Textfeld 2"/>
        <xdr:cNvSpPr txBox="1"/>
      </xdr:nvSpPr>
      <xdr:spPr>
        <a:xfrm>
          <a:off x="8712200" y="8312150"/>
          <a:ext cx="644525" cy="24765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de-CH" sz="1100" b="1">
              <a:latin typeface="Arial" pitchFamily="34" charset="0"/>
              <a:cs typeface="Arial" pitchFamily="34" charset="0"/>
            </a:rPr>
            <a:t>?</a:t>
          </a:r>
        </a:p>
      </xdr:txBody>
    </xdr:sp>
    <xdr:clientData/>
  </xdr:twoCellAnchor>
  <xdr:oneCellAnchor>
    <xdr:from>
      <xdr:col>3</xdr:col>
      <xdr:colOff>683945</xdr:colOff>
      <xdr:row>0</xdr:row>
      <xdr:rowOff>95250</xdr:rowOff>
    </xdr:from>
    <xdr:ext cx="5804962" cy="888641"/>
    <xdr:sp macro="" textlink="">
      <xdr:nvSpPr>
        <xdr:cNvPr id="6" name="Rechteck 5"/>
        <xdr:cNvSpPr/>
      </xdr:nvSpPr>
      <xdr:spPr>
        <a:xfrm>
          <a:off x="5029726" y="95250"/>
          <a:ext cx="5804962" cy="888641"/>
        </a:xfrm>
        <a:prstGeom prst="rect">
          <a:avLst/>
        </a:prstGeom>
        <a:noFill/>
      </xdr:spPr>
      <xdr:txBody>
        <a:bodyPr wrap="square" lIns="91440" tIns="45720" rIns="91440" bIns="45720">
          <a:spAutoFit/>
        </a:bodyPr>
        <a:lstStyle/>
        <a:p>
          <a:pPr algn="ctr"/>
          <a:r>
            <a:rPr lang="de-DE" sz="5400" b="1" cap="none" spc="0" baseline="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Arial" pitchFamily="34" charset="0"/>
            </a:rPr>
            <a:t>ENTWURF</a:t>
          </a:r>
        </a:p>
      </xdr:txBody>
    </xdr:sp>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73"/>
  <sheetViews>
    <sheetView showGridLines="0" tabSelected="1" view="pageLayout" zoomScale="80" zoomScaleNormal="80" zoomScalePageLayoutView="80" workbookViewId="0">
      <selection activeCell="F2" sqref="F2"/>
    </sheetView>
  </sheetViews>
  <sheetFormatPr baseColWidth="10" defaultRowHeight="12.75" x14ac:dyDescent="0.2"/>
  <cols>
    <col min="1" max="1" width="7.85546875" customWidth="1"/>
    <col min="2" max="2" width="6.5703125" bestFit="1" customWidth="1"/>
    <col min="3" max="3" width="47" customWidth="1"/>
    <col min="4" max="4" width="15.140625" style="1" bestFit="1" customWidth="1"/>
    <col min="5" max="5" width="74.85546875" style="1" bestFit="1" customWidth="1"/>
    <col min="6" max="6" width="12.42578125" style="1" bestFit="1" customWidth="1"/>
    <col min="7" max="7" width="10.7109375" style="6" bestFit="1" customWidth="1"/>
    <col min="8" max="8" width="7.140625" bestFit="1" customWidth="1"/>
    <col min="9" max="9" width="15" style="9" bestFit="1" customWidth="1"/>
    <col min="10" max="10" width="17.140625" style="9" bestFit="1" customWidth="1"/>
    <col min="11" max="11" width="5.5703125" style="9" bestFit="1" customWidth="1"/>
    <col min="12" max="12" width="5.85546875" style="9" bestFit="1" customWidth="1"/>
    <col min="13" max="14" width="5.140625" style="9" bestFit="1" customWidth="1"/>
    <col min="15" max="15" width="5.85546875" style="9" bestFit="1" customWidth="1"/>
    <col min="16" max="16" width="7.28515625" style="9" bestFit="1" customWidth="1"/>
    <col min="17" max="17" width="3.7109375" customWidth="1"/>
    <col min="18" max="18" width="5.5703125" bestFit="1" customWidth="1"/>
    <col min="19" max="19" width="12.140625" hidden="1" customWidth="1"/>
    <col min="20" max="20" width="10.7109375" bestFit="1" customWidth="1"/>
    <col min="21" max="21" width="6" bestFit="1" customWidth="1"/>
    <col min="22" max="22" width="15" style="493" bestFit="1" customWidth="1"/>
    <col min="23" max="23" width="17.140625" style="493" bestFit="1" customWidth="1"/>
    <col min="24" max="24" width="5.5703125" style="493" bestFit="1" customWidth="1"/>
    <col min="25" max="25" width="5.85546875" style="493" bestFit="1" customWidth="1"/>
    <col min="26" max="27" width="5.140625" style="493" bestFit="1" customWidth="1"/>
    <col min="28" max="28" width="5.85546875" style="493" bestFit="1" customWidth="1"/>
    <col min="29" max="29" width="7.28515625" style="493" bestFit="1" customWidth="1"/>
    <col min="30" max="30" width="3" bestFit="1" customWidth="1"/>
    <col min="31" max="31" width="4.5703125" bestFit="1" customWidth="1"/>
    <col min="32" max="32" width="82.85546875" style="93" customWidth="1"/>
    <col min="33" max="35" width="6.5703125" bestFit="1" customWidth="1"/>
    <col min="36" max="36" width="0.5703125" customWidth="1"/>
  </cols>
  <sheetData>
    <row r="1" spans="1:36" ht="40.5" customHeight="1" x14ac:dyDescent="0.25">
      <c r="I1" s="769" t="s">
        <v>377</v>
      </c>
      <c r="J1" s="770"/>
      <c r="K1" s="770"/>
      <c r="L1" s="770"/>
      <c r="M1" s="770"/>
      <c r="N1" s="770"/>
      <c r="O1" s="770"/>
      <c r="P1" s="770"/>
      <c r="Q1" s="770"/>
      <c r="R1" s="770"/>
      <c r="S1" s="770"/>
      <c r="T1" s="770"/>
      <c r="U1" s="771"/>
      <c r="V1" s="772" t="s">
        <v>378</v>
      </c>
      <c r="W1" s="773"/>
      <c r="X1" s="773"/>
      <c r="Y1" s="773"/>
      <c r="Z1" s="773"/>
      <c r="AA1" s="773"/>
      <c r="AB1" s="773"/>
      <c r="AC1" s="773"/>
      <c r="AD1" s="773"/>
      <c r="AE1" s="773"/>
      <c r="AF1" s="774"/>
      <c r="AG1" s="751" t="s">
        <v>131</v>
      </c>
      <c r="AH1" s="752"/>
      <c r="AI1" s="753"/>
      <c r="AJ1" s="31"/>
    </row>
    <row r="2" spans="1:36" ht="20.25" customHeight="1" x14ac:dyDescent="0.3">
      <c r="A2" s="32" t="s">
        <v>116</v>
      </c>
      <c r="B2" s="32"/>
      <c r="I2" s="13"/>
      <c r="J2" s="10"/>
      <c r="K2" s="651" t="s">
        <v>97</v>
      </c>
      <c r="L2" s="652"/>
      <c r="M2" s="652"/>
      <c r="N2" s="652"/>
      <c r="O2" s="652"/>
      <c r="P2" s="653"/>
      <c r="R2" s="429"/>
      <c r="U2" s="29"/>
      <c r="V2" s="671"/>
      <c r="W2" s="672"/>
      <c r="X2" s="673" t="s">
        <v>97</v>
      </c>
      <c r="Y2" s="674"/>
      <c r="Z2" s="674"/>
      <c r="AA2" s="674"/>
      <c r="AB2" s="674"/>
      <c r="AC2" s="675"/>
      <c r="AD2" s="61"/>
      <c r="AE2" s="61"/>
      <c r="AF2" s="676"/>
      <c r="AG2" s="754"/>
      <c r="AH2" s="755"/>
      <c r="AI2" s="756"/>
      <c r="AJ2" s="31"/>
    </row>
    <row r="3" spans="1:36" ht="14.25" x14ac:dyDescent="0.2">
      <c r="I3" s="13" t="s">
        <v>0</v>
      </c>
      <c r="J3" s="10" t="s">
        <v>103</v>
      </c>
      <c r="K3" s="20" t="s">
        <v>98</v>
      </c>
      <c r="L3" s="21" t="s">
        <v>102</v>
      </c>
      <c r="M3" s="21" t="s">
        <v>99</v>
      </c>
      <c r="N3" s="21" t="s">
        <v>100</v>
      </c>
      <c r="O3" s="21" t="s">
        <v>1</v>
      </c>
      <c r="P3" s="22" t="s">
        <v>101</v>
      </c>
      <c r="Q3" s="12"/>
      <c r="R3" s="430" t="s">
        <v>132</v>
      </c>
      <c r="S3" s="21" t="s">
        <v>105</v>
      </c>
      <c r="T3" s="21" t="s">
        <v>106</v>
      </c>
      <c r="U3" s="22" t="s">
        <v>107</v>
      </c>
      <c r="V3" s="671" t="s">
        <v>0</v>
      </c>
      <c r="W3" s="672" t="s">
        <v>103</v>
      </c>
      <c r="X3" s="677" t="s">
        <v>98</v>
      </c>
      <c r="Y3" s="678" t="s">
        <v>102</v>
      </c>
      <c r="Z3" s="678" t="s">
        <v>99</v>
      </c>
      <c r="AA3" s="678" t="s">
        <v>100</v>
      </c>
      <c r="AB3" s="678" t="s">
        <v>1</v>
      </c>
      <c r="AC3" s="679" t="s">
        <v>101</v>
      </c>
      <c r="AD3" s="41"/>
      <c r="AE3" s="41"/>
      <c r="AF3" s="680"/>
      <c r="AG3" s="757" t="s">
        <v>118</v>
      </c>
      <c r="AH3" s="758" t="s">
        <v>108</v>
      </c>
      <c r="AI3" s="759" t="s">
        <v>117</v>
      </c>
      <c r="AJ3" s="33"/>
    </row>
    <row r="4" spans="1:36" ht="64.5" customHeight="1" x14ac:dyDescent="0.25">
      <c r="B4" s="477" t="s">
        <v>374</v>
      </c>
      <c r="C4" t="s">
        <v>59</v>
      </c>
      <c r="D4" s="1" t="s">
        <v>60</v>
      </c>
      <c r="E4" s="89" t="s">
        <v>133</v>
      </c>
      <c r="F4" s="478" t="s">
        <v>375</v>
      </c>
      <c r="G4" s="479" t="s">
        <v>376</v>
      </c>
      <c r="H4" t="s">
        <v>96</v>
      </c>
      <c r="I4" s="15" t="s">
        <v>130</v>
      </c>
      <c r="J4" s="16" t="s">
        <v>104</v>
      </c>
      <c r="K4" s="19"/>
      <c r="L4" s="17"/>
      <c r="M4" s="17"/>
      <c r="N4" s="17"/>
      <c r="O4" s="17"/>
      <c r="P4" s="18"/>
      <c r="R4" s="431"/>
      <c r="S4" s="28">
        <f>S6+S11+S77+S120</f>
        <v>1129.5</v>
      </c>
      <c r="T4" s="28">
        <f>T6+T11+T77+T120</f>
        <v>9600.75</v>
      </c>
      <c r="U4" s="30">
        <f>U6+U11+U77+U120</f>
        <v>9600</v>
      </c>
      <c r="V4" s="681" t="s">
        <v>130</v>
      </c>
      <c r="W4" s="682" t="s">
        <v>104</v>
      </c>
      <c r="X4" s="683"/>
      <c r="Y4" s="684"/>
      <c r="Z4" s="684"/>
      <c r="AA4" s="684"/>
      <c r="AB4" s="684"/>
      <c r="AC4" s="685"/>
      <c r="AD4" s="686" t="s">
        <v>371</v>
      </c>
      <c r="AE4" s="687"/>
      <c r="AF4" s="688"/>
      <c r="AG4" s="760"/>
      <c r="AH4" s="761"/>
      <c r="AI4" s="762"/>
      <c r="AJ4" s="33"/>
    </row>
    <row r="5" spans="1:36" ht="15" x14ac:dyDescent="0.25">
      <c r="C5" s="38"/>
      <c r="D5" s="59"/>
      <c r="E5" s="59"/>
      <c r="F5" s="59"/>
      <c r="G5" s="60"/>
      <c r="I5" s="13"/>
      <c r="J5" s="10"/>
      <c r="K5" s="13"/>
      <c r="L5" s="10"/>
      <c r="M5" s="10"/>
      <c r="N5" s="10"/>
      <c r="O5" s="10"/>
      <c r="P5" s="14"/>
      <c r="R5" s="431"/>
      <c r="S5" s="23"/>
      <c r="T5" s="23"/>
      <c r="U5" s="29"/>
      <c r="V5" s="671"/>
      <c r="W5" s="672"/>
      <c r="X5" s="671"/>
      <c r="Y5" s="672"/>
      <c r="Z5" s="672"/>
      <c r="AA5" s="672"/>
      <c r="AB5" s="672"/>
      <c r="AC5" s="689"/>
      <c r="AD5" s="690" t="s">
        <v>432</v>
      </c>
      <c r="AE5" s="691"/>
      <c r="AF5" s="691"/>
      <c r="AG5" s="763">
        <v>0.42499999999999999</v>
      </c>
      <c r="AH5" s="764">
        <v>0.15</v>
      </c>
      <c r="AI5" s="765">
        <v>0.42499999999999999</v>
      </c>
      <c r="AJ5" s="33"/>
    </row>
    <row r="6" spans="1:36" ht="15.75" thickBot="1" x14ac:dyDescent="0.3">
      <c r="C6" s="38"/>
      <c r="D6" s="59"/>
      <c r="E6" s="59"/>
      <c r="F6" s="59"/>
      <c r="G6" s="60"/>
      <c r="I6" s="13">
        <f>SUM(I7:I10)</f>
        <v>8</v>
      </c>
      <c r="J6" s="10">
        <f t="shared" ref="J6:P6" si="0">SUM(J7:J10)</f>
        <v>20</v>
      </c>
      <c r="K6" s="13">
        <f t="shared" si="0"/>
        <v>7</v>
      </c>
      <c r="L6" s="10">
        <f t="shared" si="0"/>
        <v>20</v>
      </c>
      <c r="M6" s="10">
        <f t="shared" si="0"/>
        <v>1</v>
      </c>
      <c r="N6" s="10">
        <f t="shared" si="0"/>
        <v>45</v>
      </c>
      <c r="O6" s="10">
        <f t="shared" si="0"/>
        <v>18</v>
      </c>
      <c r="P6" s="14">
        <f t="shared" si="0"/>
        <v>7</v>
      </c>
      <c r="Q6" s="11"/>
      <c r="R6" s="432"/>
      <c r="S6" s="11">
        <f>SUM(I6:P6)</f>
        <v>126</v>
      </c>
      <c r="T6" s="78">
        <f>S6*8.5</f>
        <v>1071</v>
      </c>
      <c r="U6" s="79">
        <v>1250</v>
      </c>
      <c r="V6" s="671"/>
      <c r="W6" s="672"/>
      <c r="X6" s="671"/>
      <c r="Y6" s="672"/>
      <c r="Z6" s="672"/>
      <c r="AA6" s="672"/>
      <c r="AB6" s="672"/>
      <c r="AC6" s="689"/>
      <c r="AD6" s="692" t="s">
        <v>366</v>
      </c>
      <c r="AE6" s="692" t="s">
        <v>367</v>
      </c>
      <c r="AF6" s="693" t="s">
        <v>365</v>
      </c>
      <c r="AG6" s="766"/>
      <c r="AH6" s="767"/>
      <c r="AI6" s="768"/>
      <c r="AJ6" s="33"/>
    </row>
    <row r="7" spans="1:36" s="93" customFormat="1" ht="14.25" customHeight="1" x14ac:dyDescent="0.2">
      <c r="A7" s="654" t="s">
        <v>43</v>
      </c>
      <c r="B7" s="96"/>
      <c r="C7" s="106" t="s">
        <v>18</v>
      </c>
      <c r="D7" s="107" t="s">
        <v>4</v>
      </c>
      <c r="E7" s="108" t="s">
        <v>157</v>
      </c>
      <c r="F7" s="109">
        <v>510.02</v>
      </c>
      <c r="G7" s="110">
        <v>3.694</v>
      </c>
      <c r="H7" s="660">
        <f>SUM(G7:G9)</f>
        <v>4.0140000000000002</v>
      </c>
      <c r="I7" s="468">
        <v>4</v>
      </c>
      <c r="J7" s="471">
        <v>12</v>
      </c>
      <c r="K7" s="468">
        <v>5</v>
      </c>
      <c r="L7" s="112">
        <v>20</v>
      </c>
      <c r="M7" s="112">
        <v>1</v>
      </c>
      <c r="N7" s="111">
        <v>30</v>
      </c>
      <c r="O7" s="111">
        <v>15</v>
      </c>
      <c r="P7" s="471">
        <v>5</v>
      </c>
      <c r="Q7" s="474"/>
      <c r="R7" s="433">
        <f t="shared" ref="R7:R10" si="1">SUM(I7:P7)</f>
        <v>92</v>
      </c>
      <c r="S7" s="90"/>
      <c r="T7" s="90"/>
      <c r="U7" s="91"/>
      <c r="V7" s="775" t="s">
        <v>392</v>
      </c>
      <c r="W7" s="776"/>
      <c r="X7" s="776"/>
      <c r="Y7" s="776"/>
      <c r="Z7" s="776"/>
      <c r="AA7" s="776"/>
      <c r="AB7" s="776"/>
      <c r="AC7" s="777"/>
      <c r="AD7" s="694"/>
      <c r="AE7" s="695"/>
      <c r="AF7" s="750" t="s">
        <v>437</v>
      </c>
      <c r="AG7" s="154">
        <v>1</v>
      </c>
      <c r="AH7" s="696"/>
      <c r="AI7" s="697"/>
      <c r="AJ7" s="92"/>
    </row>
    <row r="8" spans="1:36" s="93" customFormat="1" ht="14.25" customHeight="1" x14ac:dyDescent="0.2">
      <c r="A8" s="655"/>
      <c r="B8" s="98"/>
      <c r="C8" s="113"/>
      <c r="D8" s="114"/>
      <c r="E8" s="115" t="s">
        <v>159</v>
      </c>
      <c r="F8" s="116">
        <v>891.02</v>
      </c>
      <c r="G8" s="117"/>
      <c r="H8" s="661"/>
      <c r="I8" s="469"/>
      <c r="J8" s="472"/>
      <c r="K8" s="469"/>
      <c r="L8" s="119"/>
      <c r="M8" s="119"/>
      <c r="N8" s="118"/>
      <c r="O8" s="118"/>
      <c r="P8" s="472"/>
      <c r="Q8" s="475"/>
      <c r="R8" s="434">
        <f t="shared" si="1"/>
        <v>0</v>
      </c>
      <c r="S8" s="94"/>
      <c r="T8" s="94"/>
      <c r="U8" s="95"/>
      <c r="V8" s="485"/>
      <c r="W8" s="486"/>
      <c r="X8" s="485"/>
      <c r="Y8" s="487"/>
      <c r="Z8" s="487"/>
      <c r="AA8" s="488"/>
      <c r="AB8" s="488"/>
      <c r="AC8" s="486"/>
      <c r="AD8" s="698"/>
      <c r="AE8" s="664"/>
      <c r="AF8" s="699" t="s">
        <v>391</v>
      </c>
      <c r="AG8" s="155"/>
      <c r="AH8" s="700"/>
      <c r="AI8" s="701"/>
      <c r="AJ8" s="92"/>
    </row>
    <row r="9" spans="1:36" s="93" customFormat="1" ht="14.25" customHeight="1" x14ac:dyDescent="0.2">
      <c r="A9" s="655"/>
      <c r="B9" s="5"/>
      <c r="C9" s="113" t="s">
        <v>19</v>
      </c>
      <c r="D9" s="114" t="s">
        <v>3</v>
      </c>
      <c r="E9" s="115" t="s">
        <v>158</v>
      </c>
      <c r="F9" s="116">
        <v>510.03</v>
      </c>
      <c r="G9" s="117">
        <v>0.32</v>
      </c>
      <c r="H9" s="661"/>
      <c r="I9" s="469">
        <v>4</v>
      </c>
      <c r="J9" s="472">
        <v>8</v>
      </c>
      <c r="K9" s="469">
        <v>2</v>
      </c>
      <c r="L9" s="120">
        <v>0</v>
      </c>
      <c r="M9" s="120">
        <v>0</v>
      </c>
      <c r="N9" s="118">
        <v>15</v>
      </c>
      <c r="O9" s="118">
        <v>3</v>
      </c>
      <c r="P9" s="472">
        <v>2</v>
      </c>
      <c r="Q9" s="475"/>
      <c r="R9" s="434">
        <f t="shared" si="1"/>
        <v>34</v>
      </c>
      <c r="S9" s="94"/>
      <c r="T9" s="94"/>
      <c r="U9" s="95"/>
      <c r="V9" s="778" t="s">
        <v>392</v>
      </c>
      <c r="W9" s="779"/>
      <c r="X9" s="779"/>
      <c r="Y9" s="779"/>
      <c r="Z9" s="779"/>
      <c r="AA9" s="779"/>
      <c r="AB9" s="779"/>
      <c r="AC9" s="780"/>
      <c r="AD9" s="698"/>
      <c r="AE9" s="664"/>
      <c r="AF9" s="702" t="s">
        <v>437</v>
      </c>
      <c r="AG9" s="155">
        <v>1</v>
      </c>
      <c r="AH9" s="700"/>
      <c r="AI9" s="701"/>
      <c r="AJ9" s="92"/>
    </row>
    <row r="10" spans="1:36" s="93" customFormat="1" ht="15" x14ac:dyDescent="0.2">
      <c r="A10" s="655"/>
      <c r="B10" s="98"/>
      <c r="C10" s="121"/>
      <c r="D10" s="122"/>
      <c r="E10" s="123" t="s">
        <v>160</v>
      </c>
      <c r="F10" s="124">
        <v>891.03</v>
      </c>
      <c r="G10" s="125"/>
      <c r="H10" s="662"/>
      <c r="I10" s="470"/>
      <c r="J10" s="473"/>
      <c r="K10" s="470"/>
      <c r="L10" s="127"/>
      <c r="M10" s="127"/>
      <c r="N10" s="126"/>
      <c r="O10" s="126"/>
      <c r="P10" s="473"/>
      <c r="Q10" s="476"/>
      <c r="R10" s="435">
        <f t="shared" si="1"/>
        <v>0</v>
      </c>
      <c r="S10" s="94"/>
      <c r="T10" s="94"/>
      <c r="U10" s="95"/>
      <c r="V10" s="489"/>
      <c r="W10" s="490"/>
      <c r="X10" s="489"/>
      <c r="Y10" s="491"/>
      <c r="Z10" s="491"/>
      <c r="AA10" s="492"/>
      <c r="AB10" s="492"/>
      <c r="AC10" s="490"/>
      <c r="AD10" s="698"/>
      <c r="AE10" s="664"/>
      <c r="AF10" s="699" t="s">
        <v>391</v>
      </c>
      <c r="AG10" s="156"/>
      <c r="AH10" s="703"/>
      <c r="AI10" s="704"/>
      <c r="AJ10" s="92"/>
    </row>
    <row r="11" spans="1:36" ht="15.75" thickBot="1" x14ac:dyDescent="0.3">
      <c r="A11" s="87"/>
      <c r="B11" s="5"/>
      <c r="C11" s="2"/>
      <c r="D11" s="3"/>
      <c r="E11" s="3"/>
      <c r="F11" s="3"/>
      <c r="G11" s="7"/>
      <c r="H11" s="2"/>
      <c r="I11" s="40">
        <f>SUM(I12:I75)</f>
        <v>23</v>
      </c>
      <c r="J11" s="41">
        <f t="shared" ref="J11:P11" si="2">SUM(J12:J75)</f>
        <v>55.5</v>
      </c>
      <c r="K11" s="40">
        <f t="shared" si="2"/>
        <v>13.5</v>
      </c>
      <c r="L11" s="41">
        <f t="shared" si="2"/>
        <v>75</v>
      </c>
      <c r="M11" s="41">
        <f t="shared" si="2"/>
        <v>5</v>
      </c>
      <c r="N11" s="41">
        <f t="shared" si="2"/>
        <v>57</v>
      </c>
      <c r="O11" s="41">
        <f t="shared" si="2"/>
        <v>51</v>
      </c>
      <c r="P11" s="42">
        <f t="shared" si="2"/>
        <v>32</v>
      </c>
      <c r="Q11" s="36"/>
      <c r="R11" s="436"/>
      <c r="S11" s="11">
        <f>SUM(I11:P11)</f>
        <v>312</v>
      </c>
      <c r="T11" s="78">
        <f>S11*8.5</f>
        <v>2652</v>
      </c>
      <c r="U11" s="80">
        <v>2750</v>
      </c>
      <c r="V11" s="494"/>
      <c r="W11" s="495"/>
      <c r="X11" s="494"/>
      <c r="Y11" s="495"/>
      <c r="Z11" s="495"/>
      <c r="AA11" s="495"/>
      <c r="AB11" s="495"/>
      <c r="AC11" s="496"/>
      <c r="AD11" s="705"/>
      <c r="AE11" s="706"/>
      <c r="AF11" s="707"/>
      <c r="AG11" s="53"/>
      <c r="AH11" s="54"/>
      <c r="AI11" s="55"/>
      <c r="AJ11" s="33"/>
    </row>
    <row r="12" spans="1:36" ht="38.25" x14ac:dyDescent="0.2">
      <c r="A12" s="654" t="s">
        <v>44</v>
      </c>
      <c r="B12" s="96"/>
      <c r="C12" s="128" t="s">
        <v>2</v>
      </c>
      <c r="D12" s="129">
        <v>11.303000000000001</v>
      </c>
      <c r="E12" s="130" t="s">
        <v>283</v>
      </c>
      <c r="F12" s="131">
        <v>763.06</v>
      </c>
      <c r="G12" s="132">
        <v>0.16500000000000001</v>
      </c>
      <c r="H12" s="657">
        <f>SUM(G12:G75)</f>
        <v>16.739999999999995</v>
      </c>
      <c r="I12" s="138">
        <v>0.5</v>
      </c>
      <c r="J12" s="139">
        <v>1.5</v>
      </c>
      <c r="K12" s="138">
        <v>0.5</v>
      </c>
      <c r="L12" s="142">
        <v>0</v>
      </c>
      <c r="M12" s="142">
        <v>0</v>
      </c>
      <c r="N12" s="143">
        <v>1</v>
      </c>
      <c r="O12" s="143">
        <v>1</v>
      </c>
      <c r="P12" s="144">
        <v>1</v>
      </c>
      <c r="Q12" s="61"/>
      <c r="R12" s="437">
        <f t="shared" ref="R12:R75" si="3">SUM(I12:P12)</f>
        <v>5.5</v>
      </c>
      <c r="S12" s="2"/>
      <c r="T12" s="2"/>
      <c r="U12" s="62"/>
      <c r="V12" s="497" t="s">
        <v>379</v>
      </c>
      <c r="W12" s="498" t="s">
        <v>379</v>
      </c>
      <c r="X12" s="497" t="s">
        <v>379</v>
      </c>
      <c r="Y12" s="499"/>
      <c r="Z12" s="499" t="s">
        <v>379</v>
      </c>
      <c r="AA12" s="500" t="s">
        <v>379</v>
      </c>
      <c r="AB12" s="500" t="s">
        <v>379</v>
      </c>
      <c r="AC12" s="501" t="s">
        <v>379</v>
      </c>
      <c r="AD12" s="708"/>
      <c r="AE12" s="709" t="s">
        <v>395</v>
      </c>
      <c r="AF12" s="710" t="s">
        <v>438</v>
      </c>
      <c r="AG12" s="148"/>
      <c r="AH12" s="150">
        <v>1</v>
      </c>
      <c r="AI12" s="152"/>
      <c r="AJ12" s="33"/>
    </row>
    <row r="13" spans="1:36" ht="15" x14ac:dyDescent="0.2">
      <c r="A13" s="655"/>
      <c r="B13" s="5"/>
      <c r="C13" s="133" t="s">
        <v>5</v>
      </c>
      <c r="D13" s="134" t="s">
        <v>6</v>
      </c>
      <c r="E13" s="135" t="s">
        <v>286</v>
      </c>
      <c r="F13" s="136">
        <v>763.07</v>
      </c>
      <c r="G13" s="137">
        <v>0.24199999999999999</v>
      </c>
      <c r="H13" s="658"/>
      <c r="I13" s="140">
        <v>1</v>
      </c>
      <c r="J13" s="141">
        <v>2</v>
      </c>
      <c r="K13" s="140">
        <v>0.5</v>
      </c>
      <c r="L13" s="145">
        <v>0</v>
      </c>
      <c r="M13" s="145">
        <v>0</v>
      </c>
      <c r="N13" s="146">
        <v>1</v>
      </c>
      <c r="O13" s="146">
        <v>1</v>
      </c>
      <c r="P13" s="147">
        <v>1</v>
      </c>
      <c r="Q13" s="61"/>
      <c r="R13" s="438">
        <f t="shared" si="3"/>
        <v>6.5</v>
      </c>
      <c r="S13" s="2"/>
      <c r="T13" s="2"/>
      <c r="U13" s="62"/>
      <c r="V13" s="502" t="s">
        <v>379</v>
      </c>
      <c r="W13" s="503" t="s">
        <v>379</v>
      </c>
      <c r="X13" s="502" t="s">
        <v>379</v>
      </c>
      <c r="Y13" s="504" t="s">
        <v>384</v>
      </c>
      <c r="Z13" s="504" t="s">
        <v>379</v>
      </c>
      <c r="AA13" s="505" t="s">
        <v>379</v>
      </c>
      <c r="AB13" s="505" t="s">
        <v>379</v>
      </c>
      <c r="AC13" s="506" t="s">
        <v>379</v>
      </c>
      <c r="AD13" s="711"/>
      <c r="AE13" s="709" t="s">
        <v>395</v>
      </c>
      <c r="AF13" s="702" t="s">
        <v>439</v>
      </c>
      <c r="AG13" s="149"/>
      <c r="AH13" s="151">
        <v>1</v>
      </c>
      <c r="AI13" s="153"/>
      <c r="AJ13" s="33"/>
    </row>
    <row r="14" spans="1:36" ht="15" x14ac:dyDescent="0.2">
      <c r="A14" s="655"/>
      <c r="B14" s="5"/>
      <c r="C14" s="133" t="s">
        <v>7</v>
      </c>
      <c r="D14" s="134" t="s">
        <v>8</v>
      </c>
      <c r="E14" s="135" t="s">
        <v>287</v>
      </c>
      <c r="F14" s="136">
        <v>763.07</v>
      </c>
      <c r="G14" s="137">
        <v>0.121</v>
      </c>
      <c r="H14" s="658"/>
      <c r="I14" s="140">
        <v>1</v>
      </c>
      <c r="J14" s="141">
        <v>2</v>
      </c>
      <c r="K14" s="140">
        <v>0.5</v>
      </c>
      <c r="L14" s="145">
        <v>0</v>
      </c>
      <c r="M14" s="145">
        <v>0</v>
      </c>
      <c r="N14" s="146">
        <v>1</v>
      </c>
      <c r="O14" s="146">
        <v>1</v>
      </c>
      <c r="P14" s="147">
        <v>1</v>
      </c>
      <c r="Q14" s="61"/>
      <c r="R14" s="438">
        <f t="shared" si="3"/>
        <v>6.5</v>
      </c>
      <c r="S14" s="2"/>
      <c r="T14" s="2"/>
      <c r="U14" s="62"/>
      <c r="V14" s="502" t="s">
        <v>379</v>
      </c>
      <c r="W14" s="503"/>
      <c r="X14" s="502" t="s">
        <v>380</v>
      </c>
      <c r="Y14" s="504"/>
      <c r="Z14" s="504"/>
      <c r="AA14" s="505" t="s">
        <v>379</v>
      </c>
      <c r="AB14" s="505"/>
      <c r="AC14" s="506" t="s">
        <v>379</v>
      </c>
      <c r="AD14" s="711"/>
      <c r="AE14" s="709" t="s">
        <v>395</v>
      </c>
      <c r="AF14" s="702" t="s">
        <v>396</v>
      </c>
      <c r="AG14" s="149"/>
      <c r="AH14" s="151">
        <v>1</v>
      </c>
      <c r="AI14" s="153"/>
      <c r="AJ14" s="33"/>
    </row>
    <row r="15" spans="1:36" ht="15" x14ac:dyDescent="0.2">
      <c r="A15" s="655"/>
      <c r="B15" s="5"/>
      <c r="C15" s="133" t="s">
        <v>70</v>
      </c>
      <c r="D15" s="134" t="s">
        <v>71</v>
      </c>
      <c r="E15" s="135" t="s">
        <v>288</v>
      </c>
      <c r="F15" s="136">
        <v>763.07</v>
      </c>
      <c r="G15" s="137">
        <v>1.0999999999999999E-2</v>
      </c>
      <c r="H15" s="658"/>
      <c r="I15" s="140">
        <v>0.5</v>
      </c>
      <c r="J15" s="141">
        <v>1.5</v>
      </c>
      <c r="K15" s="140">
        <v>0.5</v>
      </c>
      <c r="L15" s="145">
        <v>0</v>
      </c>
      <c r="M15" s="145">
        <v>0</v>
      </c>
      <c r="N15" s="146">
        <v>1</v>
      </c>
      <c r="O15" s="146">
        <v>1</v>
      </c>
      <c r="P15" s="147">
        <v>1</v>
      </c>
      <c r="Q15" s="61"/>
      <c r="R15" s="438">
        <f t="shared" si="3"/>
        <v>5.5</v>
      </c>
      <c r="S15" s="2"/>
      <c r="T15" s="2"/>
      <c r="U15" s="62"/>
      <c r="V15" s="502" t="s">
        <v>379</v>
      </c>
      <c r="W15" s="503"/>
      <c r="X15" s="502" t="s">
        <v>380</v>
      </c>
      <c r="Y15" s="504"/>
      <c r="Z15" s="504"/>
      <c r="AA15" s="505" t="s">
        <v>379</v>
      </c>
      <c r="AB15" s="505"/>
      <c r="AC15" s="506" t="s">
        <v>379</v>
      </c>
      <c r="AD15" s="711"/>
      <c r="AE15" s="709" t="s">
        <v>395</v>
      </c>
      <c r="AF15" s="702" t="s">
        <v>397</v>
      </c>
      <c r="AG15" s="149"/>
      <c r="AH15" s="151">
        <v>1</v>
      </c>
      <c r="AI15" s="153"/>
      <c r="AJ15" s="33"/>
    </row>
    <row r="16" spans="1:36" ht="25.5" x14ac:dyDescent="0.2">
      <c r="A16" s="655"/>
      <c r="B16" s="98"/>
      <c r="C16" s="133" t="s">
        <v>285</v>
      </c>
      <c r="D16" s="134" t="s">
        <v>284</v>
      </c>
      <c r="E16" s="135" t="s">
        <v>289</v>
      </c>
      <c r="F16" s="136">
        <v>763.07</v>
      </c>
      <c r="G16" s="137"/>
      <c r="H16" s="658"/>
      <c r="I16" s="140"/>
      <c r="J16" s="141"/>
      <c r="K16" s="140"/>
      <c r="L16" s="145"/>
      <c r="M16" s="145"/>
      <c r="N16" s="146"/>
      <c r="O16" s="146"/>
      <c r="P16" s="147"/>
      <c r="Q16" s="61"/>
      <c r="R16" s="438">
        <f t="shared" si="3"/>
        <v>0</v>
      </c>
      <c r="S16" s="2"/>
      <c r="T16" s="2"/>
      <c r="U16" s="62"/>
      <c r="V16" s="502" t="s">
        <v>379</v>
      </c>
      <c r="W16" s="503"/>
      <c r="X16" s="663"/>
      <c r="Y16" s="504"/>
      <c r="Z16" s="504"/>
      <c r="AA16" s="505" t="s">
        <v>379</v>
      </c>
      <c r="AB16" s="505"/>
      <c r="AC16" s="506" t="s">
        <v>380</v>
      </c>
      <c r="AD16" s="711"/>
      <c r="AE16" s="709" t="s">
        <v>395</v>
      </c>
      <c r="AF16" s="699" t="s">
        <v>398</v>
      </c>
      <c r="AG16" s="149"/>
      <c r="AH16" s="151">
        <v>1</v>
      </c>
      <c r="AI16" s="153"/>
      <c r="AJ16" s="33"/>
    </row>
    <row r="17" spans="1:36" ht="15" x14ac:dyDescent="0.2">
      <c r="A17" s="655"/>
      <c r="B17" s="98"/>
      <c r="C17" s="133" t="s">
        <v>314</v>
      </c>
      <c r="D17" s="134" t="s">
        <v>290</v>
      </c>
      <c r="E17" s="135" t="s">
        <v>291</v>
      </c>
      <c r="F17" s="136">
        <v>763.08</v>
      </c>
      <c r="G17" s="137"/>
      <c r="H17" s="658"/>
      <c r="I17" s="140"/>
      <c r="J17" s="141"/>
      <c r="K17" s="140"/>
      <c r="L17" s="145"/>
      <c r="M17" s="145"/>
      <c r="N17" s="146"/>
      <c r="O17" s="146"/>
      <c r="P17" s="147"/>
      <c r="Q17" s="61"/>
      <c r="R17" s="438">
        <f t="shared" si="3"/>
        <v>0</v>
      </c>
      <c r="S17" s="2"/>
      <c r="T17" s="2"/>
      <c r="U17" s="62"/>
      <c r="V17" s="663" t="s">
        <v>379</v>
      </c>
      <c r="W17" s="503"/>
      <c r="X17" s="502" t="s">
        <v>380</v>
      </c>
      <c r="Y17" s="504"/>
      <c r="Z17" s="504"/>
      <c r="AA17" s="505" t="s">
        <v>379</v>
      </c>
      <c r="AB17" s="505"/>
      <c r="AC17" s="506" t="s">
        <v>379</v>
      </c>
      <c r="AD17" s="711"/>
      <c r="AE17" s="709" t="s">
        <v>395</v>
      </c>
      <c r="AF17" s="702" t="s">
        <v>397</v>
      </c>
      <c r="AG17" s="149"/>
      <c r="AH17" s="151">
        <v>1</v>
      </c>
      <c r="AI17" s="153"/>
      <c r="AJ17" s="33"/>
    </row>
    <row r="18" spans="1:36" ht="14.25" customHeight="1" x14ac:dyDescent="0.2">
      <c r="A18" s="655"/>
      <c r="B18" s="5"/>
      <c r="C18" s="133" t="s">
        <v>93</v>
      </c>
      <c r="D18" s="134" t="s">
        <v>9</v>
      </c>
      <c r="E18" s="135" t="s">
        <v>292</v>
      </c>
      <c r="F18" s="136">
        <v>763.07</v>
      </c>
      <c r="G18" s="137">
        <v>0.03</v>
      </c>
      <c r="H18" s="658"/>
      <c r="I18" s="140">
        <v>1</v>
      </c>
      <c r="J18" s="141">
        <v>2</v>
      </c>
      <c r="K18" s="140">
        <v>0.5</v>
      </c>
      <c r="L18" s="145">
        <v>0</v>
      </c>
      <c r="M18" s="145">
        <v>0</v>
      </c>
      <c r="N18" s="146">
        <v>1</v>
      </c>
      <c r="O18" s="146">
        <v>1</v>
      </c>
      <c r="P18" s="147">
        <v>1</v>
      </c>
      <c r="Q18" s="61"/>
      <c r="R18" s="438">
        <f t="shared" si="3"/>
        <v>6.5</v>
      </c>
      <c r="S18" s="2"/>
      <c r="T18" s="2"/>
      <c r="U18" s="62"/>
      <c r="V18" s="502" t="s">
        <v>379</v>
      </c>
      <c r="W18" s="503"/>
      <c r="X18" s="502" t="s">
        <v>380</v>
      </c>
      <c r="Y18" s="504"/>
      <c r="Z18" s="504"/>
      <c r="AA18" s="505" t="s">
        <v>379</v>
      </c>
      <c r="AB18" s="505"/>
      <c r="AC18" s="506" t="s">
        <v>379</v>
      </c>
      <c r="AD18" s="711"/>
      <c r="AE18" s="709" t="s">
        <v>395</v>
      </c>
      <c r="AF18" s="702" t="s">
        <v>397</v>
      </c>
      <c r="AG18" s="149"/>
      <c r="AH18" s="151">
        <v>1</v>
      </c>
      <c r="AI18" s="153"/>
      <c r="AJ18" s="33"/>
    </row>
    <row r="19" spans="1:36" ht="14.25" customHeight="1" x14ac:dyDescent="0.2">
      <c r="A19" s="655"/>
      <c r="B19" s="98"/>
      <c r="C19" s="133" t="s">
        <v>315</v>
      </c>
      <c r="D19" s="134" t="s">
        <v>293</v>
      </c>
      <c r="E19" s="135" t="s">
        <v>294</v>
      </c>
      <c r="F19" s="136">
        <v>763.07</v>
      </c>
      <c r="G19" s="137"/>
      <c r="H19" s="658"/>
      <c r="I19" s="140"/>
      <c r="J19" s="141"/>
      <c r="K19" s="140"/>
      <c r="L19" s="145"/>
      <c r="M19" s="145"/>
      <c r="N19" s="146"/>
      <c r="O19" s="146"/>
      <c r="P19" s="147"/>
      <c r="Q19" s="61"/>
      <c r="R19" s="438">
        <f t="shared" si="3"/>
        <v>0</v>
      </c>
      <c r="S19" s="2"/>
      <c r="T19" s="2"/>
      <c r="U19" s="62"/>
      <c r="V19" s="502" t="s">
        <v>379</v>
      </c>
      <c r="W19" s="503"/>
      <c r="X19" s="502" t="s">
        <v>380</v>
      </c>
      <c r="Y19" s="504"/>
      <c r="Z19" s="504"/>
      <c r="AA19" s="505" t="s">
        <v>379</v>
      </c>
      <c r="AB19" s="505"/>
      <c r="AC19" s="506" t="s">
        <v>379</v>
      </c>
      <c r="AD19" s="711"/>
      <c r="AE19" s="709" t="s">
        <v>395</v>
      </c>
      <c r="AF19" s="702" t="s">
        <v>397</v>
      </c>
      <c r="AG19" s="149"/>
      <c r="AH19" s="151"/>
      <c r="AI19" s="153"/>
      <c r="AJ19" s="33"/>
    </row>
    <row r="20" spans="1:36" ht="14.25" customHeight="1" x14ac:dyDescent="0.2">
      <c r="A20" s="655"/>
      <c r="B20" s="98"/>
      <c r="C20" s="133" t="s">
        <v>295</v>
      </c>
      <c r="D20" s="134" t="s">
        <v>296</v>
      </c>
      <c r="E20" s="135" t="s">
        <v>303</v>
      </c>
      <c r="F20" s="136">
        <v>763.07</v>
      </c>
      <c r="G20" s="137"/>
      <c r="H20" s="658"/>
      <c r="I20" s="140"/>
      <c r="J20" s="141"/>
      <c r="K20" s="140"/>
      <c r="L20" s="145"/>
      <c r="M20" s="145"/>
      <c r="N20" s="146"/>
      <c r="O20" s="146"/>
      <c r="P20" s="147"/>
      <c r="Q20" s="61"/>
      <c r="R20" s="438">
        <f t="shared" si="3"/>
        <v>0</v>
      </c>
      <c r="S20" s="2"/>
      <c r="T20" s="2"/>
      <c r="U20" s="62"/>
      <c r="V20" s="502"/>
      <c r="W20" s="503"/>
      <c r="X20" s="502"/>
      <c r="Y20" s="504"/>
      <c r="Z20" s="504"/>
      <c r="AA20" s="505"/>
      <c r="AB20" s="505"/>
      <c r="AC20" s="506"/>
      <c r="AD20" s="711"/>
      <c r="AE20" s="709" t="s">
        <v>395</v>
      </c>
      <c r="AF20" s="712" t="s">
        <v>399</v>
      </c>
      <c r="AG20" s="149"/>
      <c r="AH20" s="151">
        <v>1</v>
      </c>
      <c r="AI20" s="153"/>
      <c r="AJ20" s="33"/>
    </row>
    <row r="21" spans="1:36" ht="14.25" customHeight="1" x14ac:dyDescent="0.2">
      <c r="A21" s="655"/>
      <c r="B21" s="98"/>
      <c r="C21" s="133" t="s">
        <v>295</v>
      </c>
      <c r="D21" s="134" t="s">
        <v>297</v>
      </c>
      <c r="E21" s="135" t="s">
        <v>304</v>
      </c>
      <c r="F21" s="136">
        <v>763.07</v>
      </c>
      <c r="G21" s="137"/>
      <c r="H21" s="658"/>
      <c r="I21" s="140"/>
      <c r="J21" s="141"/>
      <c r="K21" s="140"/>
      <c r="L21" s="145"/>
      <c r="M21" s="145"/>
      <c r="N21" s="146"/>
      <c r="O21" s="146"/>
      <c r="P21" s="147"/>
      <c r="Q21" s="61"/>
      <c r="R21" s="438">
        <f t="shared" si="3"/>
        <v>0</v>
      </c>
      <c r="S21" s="2"/>
      <c r="T21" s="2"/>
      <c r="U21" s="62"/>
      <c r="V21" s="502"/>
      <c r="W21" s="503"/>
      <c r="X21" s="502"/>
      <c r="Y21" s="504"/>
      <c r="Z21" s="504"/>
      <c r="AA21" s="505"/>
      <c r="AB21" s="505"/>
      <c r="AC21" s="506"/>
      <c r="AD21" s="711"/>
      <c r="AE21" s="709" t="s">
        <v>395</v>
      </c>
      <c r="AF21" s="713"/>
      <c r="AG21" s="149"/>
      <c r="AH21" s="151">
        <v>1</v>
      </c>
      <c r="AI21" s="153"/>
      <c r="AJ21" s="33"/>
    </row>
    <row r="22" spans="1:36" ht="14.25" customHeight="1" x14ac:dyDescent="0.2">
      <c r="A22" s="655"/>
      <c r="B22" s="98"/>
      <c r="C22" s="133" t="s">
        <v>295</v>
      </c>
      <c r="D22" s="134" t="s">
        <v>298</v>
      </c>
      <c r="E22" s="135" t="s">
        <v>305</v>
      </c>
      <c r="F22" s="136">
        <v>763.07</v>
      </c>
      <c r="G22" s="137"/>
      <c r="H22" s="658"/>
      <c r="I22" s="140"/>
      <c r="J22" s="141"/>
      <c r="K22" s="140"/>
      <c r="L22" s="145"/>
      <c r="M22" s="145"/>
      <c r="N22" s="146"/>
      <c r="O22" s="146"/>
      <c r="P22" s="147"/>
      <c r="Q22" s="61"/>
      <c r="R22" s="438">
        <f t="shared" si="3"/>
        <v>0</v>
      </c>
      <c r="S22" s="2"/>
      <c r="T22" s="2"/>
      <c r="U22" s="62"/>
      <c r="V22" s="502"/>
      <c r="W22" s="503"/>
      <c r="X22" s="502"/>
      <c r="Y22" s="504"/>
      <c r="Z22" s="504"/>
      <c r="AA22" s="505"/>
      <c r="AB22" s="505"/>
      <c r="AC22" s="506"/>
      <c r="AD22" s="711"/>
      <c r="AE22" s="709" t="s">
        <v>395</v>
      </c>
      <c r="AF22" s="713"/>
      <c r="AG22" s="149"/>
      <c r="AH22" s="151">
        <v>1</v>
      </c>
      <c r="AI22" s="153"/>
      <c r="AJ22" s="33"/>
    </row>
    <row r="23" spans="1:36" ht="14.25" customHeight="1" x14ac:dyDescent="0.2">
      <c r="A23" s="655"/>
      <c r="B23" s="98"/>
      <c r="C23" s="133" t="s">
        <v>295</v>
      </c>
      <c r="D23" s="134" t="s">
        <v>299</v>
      </c>
      <c r="E23" s="135" t="s">
        <v>306</v>
      </c>
      <c r="F23" s="136">
        <v>763.07</v>
      </c>
      <c r="G23" s="137"/>
      <c r="H23" s="658"/>
      <c r="I23" s="140"/>
      <c r="J23" s="141"/>
      <c r="K23" s="140"/>
      <c r="L23" s="145"/>
      <c r="M23" s="145"/>
      <c r="N23" s="146"/>
      <c r="O23" s="146"/>
      <c r="P23" s="147"/>
      <c r="Q23" s="61"/>
      <c r="R23" s="438">
        <f t="shared" si="3"/>
        <v>0</v>
      </c>
      <c r="S23" s="2"/>
      <c r="T23" s="2"/>
      <c r="U23" s="62"/>
      <c r="V23" s="502"/>
      <c r="W23" s="503"/>
      <c r="X23" s="502"/>
      <c r="Y23" s="504"/>
      <c r="Z23" s="504"/>
      <c r="AA23" s="505"/>
      <c r="AB23" s="505"/>
      <c r="AC23" s="506"/>
      <c r="AD23" s="711"/>
      <c r="AE23" s="709" t="s">
        <v>395</v>
      </c>
      <c r="AF23" s="713"/>
      <c r="AG23" s="149"/>
      <c r="AH23" s="151">
        <v>1</v>
      </c>
      <c r="AI23" s="153"/>
      <c r="AJ23" s="33"/>
    </row>
    <row r="24" spans="1:36" ht="14.25" customHeight="1" x14ac:dyDescent="0.2">
      <c r="A24" s="655"/>
      <c r="B24" s="98"/>
      <c r="C24" s="133" t="s">
        <v>295</v>
      </c>
      <c r="D24" s="134" t="s">
        <v>300</v>
      </c>
      <c r="E24" s="135" t="s">
        <v>307</v>
      </c>
      <c r="F24" s="136">
        <v>763.07</v>
      </c>
      <c r="G24" s="137"/>
      <c r="H24" s="658"/>
      <c r="I24" s="140"/>
      <c r="J24" s="141"/>
      <c r="K24" s="140"/>
      <c r="L24" s="145"/>
      <c r="M24" s="145"/>
      <c r="N24" s="146"/>
      <c r="O24" s="146"/>
      <c r="P24" s="147"/>
      <c r="Q24" s="61"/>
      <c r="R24" s="438">
        <f t="shared" si="3"/>
        <v>0</v>
      </c>
      <c r="S24" s="2"/>
      <c r="T24" s="2"/>
      <c r="U24" s="62"/>
      <c r="V24" s="502"/>
      <c r="W24" s="503"/>
      <c r="X24" s="502"/>
      <c r="Y24" s="504"/>
      <c r="Z24" s="504"/>
      <c r="AA24" s="505"/>
      <c r="AB24" s="505"/>
      <c r="AC24" s="506"/>
      <c r="AD24" s="711"/>
      <c r="AE24" s="709" t="s">
        <v>395</v>
      </c>
      <c r="AF24" s="714"/>
      <c r="AG24" s="149"/>
      <c r="AH24" s="151">
        <v>1</v>
      </c>
      <c r="AI24" s="153"/>
      <c r="AJ24" s="33"/>
    </row>
    <row r="25" spans="1:36" ht="14.25" customHeight="1" x14ac:dyDescent="0.2">
      <c r="A25" s="655"/>
      <c r="B25" s="98"/>
      <c r="C25" s="133" t="s">
        <v>295</v>
      </c>
      <c r="D25" s="134" t="s">
        <v>301</v>
      </c>
      <c r="E25" s="135" t="s">
        <v>308</v>
      </c>
      <c r="F25" s="136">
        <v>763.07</v>
      </c>
      <c r="G25" s="137"/>
      <c r="H25" s="658"/>
      <c r="I25" s="140"/>
      <c r="J25" s="141"/>
      <c r="K25" s="140"/>
      <c r="L25" s="145"/>
      <c r="M25" s="145"/>
      <c r="N25" s="146"/>
      <c r="O25" s="146"/>
      <c r="P25" s="147"/>
      <c r="Q25" s="61"/>
      <c r="R25" s="438">
        <f t="shared" si="3"/>
        <v>0</v>
      </c>
      <c r="S25" s="2"/>
      <c r="T25" s="2"/>
      <c r="U25" s="62"/>
      <c r="V25" s="502"/>
      <c r="W25" s="503"/>
      <c r="X25" s="502"/>
      <c r="Y25" s="504"/>
      <c r="Z25" s="504"/>
      <c r="AA25" s="505"/>
      <c r="AB25" s="505"/>
      <c r="AC25" s="506"/>
      <c r="AD25" s="711"/>
      <c r="AE25" s="709" t="s">
        <v>395</v>
      </c>
      <c r="AF25" s="712" t="s">
        <v>400</v>
      </c>
      <c r="AG25" s="149"/>
      <c r="AH25" s="151">
        <v>1</v>
      </c>
      <c r="AI25" s="153"/>
      <c r="AJ25" s="33"/>
    </row>
    <row r="26" spans="1:36" ht="14.25" customHeight="1" x14ac:dyDescent="0.2">
      <c r="A26" s="655"/>
      <c r="B26" s="98"/>
      <c r="C26" s="133" t="s">
        <v>295</v>
      </c>
      <c r="D26" s="134" t="s">
        <v>302</v>
      </c>
      <c r="E26" s="135" t="s">
        <v>309</v>
      </c>
      <c r="F26" s="136">
        <v>763.07</v>
      </c>
      <c r="G26" s="137"/>
      <c r="H26" s="658"/>
      <c r="I26" s="140"/>
      <c r="J26" s="141"/>
      <c r="K26" s="140"/>
      <c r="L26" s="145"/>
      <c r="M26" s="145"/>
      <c r="N26" s="146"/>
      <c r="O26" s="146"/>
      <c r="P26" s="147"/>
      <c r="Q26" s="61"/>
      <c r="R26" s="438">
        <f t="shared" si="3"/>
        <v>0</v>
      </c>
      <c r="S26" s="2"/>
      <c r="T26" s="2"/>
      <c r="U26" s="62"/>
      <c r="V26" s="502"/>
      <c r="W26" s="503"/>
      <c r="X26" s="502"/>
      <c r="Y26" s="504"/>
      <c r="Z26" s="504"/>
      <c r="AA26" s="505"/>
      <c r="AB26" s="505"/>
      <c r="AC26" s="506"/>
      <c r="AD26" s="711"/>
      <c r="AE26" s="709" t="s">
        <v>395</v>
      </c>
      <c r="AF26" s="714"/>
      <c r="AG26" s="149"/>
      <c r="AH26" s="151">
        <v>1</v>
      </c>
      <c r="AI26" s="153"/>
      <c r="AJ26" s="33"/>
    </row>
    <row r="27" spans="1:36" ht="14.25" customHeight="1" x14ac:dyDescent="0.2">
      <c r="A27" s="655"/>
      <c r="B27" s="98"/>
      <c r="C27" s="133" t="s">
        <v>316</v>
      </c>
      <c r="D27" s="134" t="s">
        <v>310</v>
      </c>
      <c r="E27" s="135" t="s">
        <v>312</v>
      </c>
      <c r="F27" s="136">
        <v>763.08</v>
      </c>
      <c r="G27" s="137"/>
      <c r="H27" s="658"/>
      <c r="I27" s="140"/>
      <c r="J27" s="141"/>
      <c r="K27" s="140"/>
      <c r="L27" s="145"/>
      <c r="M27" s="145"/>
      <c r="N27" s="146"/>
      <c r="O27" s="146"/>
      <c r="P27" s="147"/>
      <c r="Q27" s="61"/>
      <c r="R27" s="438">
        <f t="shared" si="3"/>
        <v>0</v>
      </c>
      <c r="S27" s="2"/>
      <c r="T27" s="2"/>
      <c r="U27" s="62"/>
      <c r="V27" s="502" t="s">
        <v>379</v>
      </c>
      <c r="W27" s="503"/>
      <c r="X27" s="502" t="s">
        <v>380</v>
      </c>
      <c r="Y27" s="504"/>
      <c r="Z27" s="504"/>
      <c r="AA27" s="505" t="s">
        <v>379</v>
      </c>
      <c r="AB27" s="505"/>
      <c r="AC27" s="506" t="s">
        <v>379</v>
      </c>
      <c r="AD27" s="711"/>
      <c r="AE27" s="709" t="s">
        <v>395</v>
      </c>
      <c r="AF27" s="702" t="s">
        <v>397</v>
      </c>
      <c r="AG27" s="149"/>
      <c r="AH27" s="151">
        <v>1</v>
      </c>
      <c r="AI27" s="153"/>
      <c r="AJ27" s="33"/>
    </row>
    <row r="28" spans="1:36" ht="25.5" x14ac:dyDescent="0.2">
      <c r="A28" s="655"/>
      <c r="B28" s="98"/>
      <c r="C28" s="133" t="s">
        <v>317</v>
      </c>
      <c r="D28" s="134" t="s">
        <v>311</v>
      </c>
      <c r="E28" s="135" t="s">
        <v>313</v>
      </c>
      <c r="F28" s="136">
        <v>763.08</v>
      </c>
      <c r="G28" s="137"/>
      <c r="H28" s="658"/>
      <c r="I28" s="140"/>
      <c r="J28" s="141"/>
      <c r="K28" s="140"/>
      <c r="L28" s="145"/>
      <c r="M28" s="145"/>
      <c r="N28" s="146"/>
      <c r="O28" s="146"/>
      <c r="P28" s="147"/>
      <c r="Q28" s="61"/>
      <c r="R28" s="438">
        <f t="shared" si="3"/>
        <v>0</v>
      </c>
      <c r="S28" s="2"/>
      <c r="T28" s="2"/>
      <c r="U28" s="62"/>
      <c r="V28" s="502"/>
      <c r="W28" s="503"/>
      <c r="X28" s="502"/>
      <c r="Y28" s="504"/>
      <c r="Z28" s="504"/>
      <c r="AA28" s="505"/>
      <c r="AB28" s="505"/>
      <c r="AC28" s="506"/>
      <c r="AD28" s="711"/>
      <c r="AE28" s="709" t="s">
        <v>395</v>
      </c>
      <c r="AF28" s="699" t="s">
        <v>401</v>
      </c>
      <c r="AG28" s="149"/>
      <c r="AH28" s="151"/>
      <c r="AI28" s="153"/>
      <c r="AJ28" s="33"/>
    </row>
    <row r="29" spans="1:36" ht="15" x14ac:dyDescent="0.2">
      <c r="A29" s="655"/>
      <c r="B29" s="5"/>
      <c r="C29" s="133" t="s">
        <v>90</v>
      </c>
      <c r="D29" s="134" t="s">
        <v>10</v>
      </c>
      <c r="E29" s="135" t="s">
        <v>320</v>
      </c>
      <c r="F29" s="136">
        <v>763.09</v>
      </c>
      <c r="G29" s="137">
        <v>0.02</v>
      </c>
      <c r="H29" s="658"/>
      <c r="I29" s="140">
        <v>1</v>
      </c>
      <c r="J29" s="141">
        <v>2</v>
      </c>
      <c r="K29" s="140">
        <v>0.5</v>
      </c>
      <c r="L29" s="145">
        <v>0</v>
      </c>
      <c r="M29" s="145">
        <v>0</v>
      </c>
      <c r="N29" s="146">
        <v>1</v>
      </c>
      <c r="O29" s="146">
        <v>1</v>
      </c>
      <c r="P29" s="147">
        <v>1</v>
      </c>
      <c r="Q29" s="61"/>
      <c r="R29" s="438">
        <f t="shared" si="3"/>
        <v>6.5</v>
      </c>
      <c r="S29" s="2"/>
      <c r="T29" s="2"/>
      <c r="U29" s="62"/>
      <c r="V29" s="502" t="s">
        <v>379</v>
      </c>
      <c r="W29" s="503"/>
      <c r="X29" s="502" t="s">
        <v>380</v>
      </c>
      <c r="Y29" s="504"/>
      <c r="Z29" s="504"/>
      <c r="AA29" s="505" t="s">
        <v>379</v>
      </c>
      <c r="AB29" s="505"/>
      <c r="AC29" s="506" t="s">
        <v>379</v>
      </c>
      <c r="AD29" s="711"/>
      <c r="AE29" s="709" t="s">
        <v>395</v>
      </c>
      <c r="AF29" s="702" t="s">
        <v>396</v>
      </c>
      <c r="AG29" s="149"/>
      <c r="AH29" s="151">
        <v>1</v>
      </c>
      <c r="AI29" s="153"/>
      <c r="AJ29" s="33"/>
    </row>
    <row r="30" spans="1:36" ht="25.5" x14ac:dyDescent="0.2">
      <c r="A30" s="655"/>
      <c r="B30" s="5"/>
      <c r="C30" s="133" t="s">
        <v>91</v>
      </c>
      <c r="D30" s="134" t="s">
        <v>11</v>
      </c>
      <c r="E30" s="135" t="s">
        <v>318</v>
      </c>
      <c r="F30" s="136">
        <v>763.09</v>
      </c>
      <c r="G30" s="137">
        <v>0.02</v>
      </c>
      <c r="H30" s="658"/>
      <c r="I30" s="140">
        <v>1</v>
      </c>
      <c r="J30" s="141">
        <v>2</v>
      </c>
      <c r="K30" s="140">
        <v>0.5</v>
      </c>
      <c r="L30" s="145">
        <v>0</v>
      </c>
      <c r="M30" s="145">
        <v>0</v>
      </c>
      <c r="N30" s="146">
        <v>1</v>
      </c>
      <c r="O30" s="146">
        <v>1</v>
      </c>
      <c r="P30" s="147">
        <v>1</v>
      </c>
      <c r="Q30" s="61"/>
      <c r="R30" s="438">
        <f t="shared" si="3"/>
        <v>6.5</v>
      </c>
      <c r="S30" s="2"/>
      <c r="T30" s="2"/>
      <c r="U30" s="62"/>
      <c r="V30" s="502"/>
      <c r="W30" s="503"/>
      <c r="X30" s="502"/>
      <c r="Y30" s="504"/>
      <c r="Z30" s="504"/>
      <c r="AA30" s="505"/>
      <c r="AB30" s="505"/>
      <c r="AC30" s="506"/>
      <c r="AD30" s="711"/>
      <c r="AE30" s="709" t="s">
        <v>395</v>
      </c>
      <c r="AF30" s="699" t="s">
        <v>402</v>
      </c>
      <c r="AG30" s="149"/>
      <c r="AH30" s="151">
        <v>1</v>
      </c>
      <c r="AI30" s="153"/>
      <c r="AJ30" s="33"/>
    </row>
    <row r="31" spans="1:36" ht="14.25" customHeight="1" x14ac:dyDescent="0.2">
      <c r="A31" s="655"/>
      <c r="B31" s="5"/>
      <c r="C31" s="133" t="s">
        <v>92</v>
      </c>
      <c r="D31" s="134" t="s">
        <v>12</v>
      </c>
      <c r="E31" s="135" t="s">
        <v>319</v>
      </c>
      <c r="F31" s="136">
        <v>763.09</v>
      </c>
      <c r="G31" s="137">
        <v>1.4999999999999999E-2</v>
      </c>
      <c r="H31" s="658"/>
      <c r="I31" s="140">
        <v>0.5</v>
      </c>
      <c r="J31" s="141">
        <v>1.5</v>
      </c>
      <c r="K31" s="140">
        <v>0.5</v>
      </c>
      <c r="L31" s="145">
        <v>0</v>
      </c>
      <c r="M31" s="145">
        <v>0</v>
      </c>
      <c r="N31" s="146">
        <v>1</v>
      </c>
      <c r="O31" s="146">
        <v>1</v>
      </c>
      <c r="P31" s="147">
        <v>1</v>
      </c>
      <c r="Q31" s="61"/>
      <c r="R31" s="438">
        <f t="shared" si="3"/>
        <v>5.5</v>
      </c>
      <c r="S31" s="2"/>
      <c r="T31" s="2"/>
      <c r="U31" s="62"/>
      <c r="V31" s="502" t="s">
        <v>379</v>
      </c>
      <c r="W31" s="503"/>
      <c r="X31" s="502" t="s">
        <v>380</v>
      </c>
      <c r="Y31" s="504"/>
      <c r="Z31" s="504"/>
      <c r="AA31" s="505" t="s">
        <v>379</v>
      </c>
      <c r="AB31" s="505"/>
      <c r="AC31" s="506" t="s">
        <v>379</v>
      </c>
      <c r="AD31" s="711"/>
      <c r="AE31" s="709" t="s">
        <v>395</v>
      </c>
      <c r="AF31" s="702" t="s">
        <v>396</v>
      </c>
      <c r="AG31" s="149"/>
      <c r="AH31" s="151">
        <v>1</v>
      </c>
      <c r="AI31" s="153"/>
      <c r="AJ31" s="33"/>
    </row>
    <row r="32" spans="1:36" ht="14.25" customHeight="1" x14ac:dyDescent="0.2">
      <c r="A32" s="655"/>
      <c r="B32" s="5"/>
      <c r="C32" s="133" t="s">
        <v>73</v>
      </c>
      <c r="D32" s="134" t="s">
        <v>72</v>
      </c>
      <c r="E32" s="135" t="s">
        <v>273</v>
      </c>
      <c r="F32" s="136">
        <v>763.1</v>
      </c>
      <c r="G32" s="137">
        <v>8.1000000000000003E-2</v>
      </c>
      <c r="H32" s="658"/>
      <c r="I32" s="140">
        <v>1</v>
      </c>
      <c r="J32" s="141">
        <v>2</v>
      </c>
      <c r="K32" s="140">
        <v>0.5</v>
      </c>
      <c r="L32" s="145">
        <v>0</v>
      </c>
      <c r="M32" s="145">
        <v>0</v>
      </c>
      <c r="N32" s="146">
        <v>1</v>
      </c>
      <c r="O32" s="146">
        <v>1</v>
      </c>
      <c r="P32" s="147">
        <v>1</v>
      </c>
      <c r="Q32" s="61"/>
      <c r="R32" s="438">
        <f t="shared" si="3"/>
        <v>6.5</v>
      </c>
      <c r="S32" s="2"/>
      <c r="T32" s="2"/>
      <c r="U32" s="62"/>
      <c r="V32" s="502" t="s">
        <v>379</v>
      </c>
      <c r="W32" s="503" t="s">
        <v>384</v>
      </c>
      <c r="X32" s="502" t="s">
        <v>379</v>
      </c>
      <c r="Y32" s="504"/>
      <c r="Z32" s="505" t="s">
        <v>384</v>
      </c>
      <c r="AA32" s="505" t="s">
        <v>379</v>
      </c>
      <c r="AB32" s="505" t="s">
        <v>384</v>
      </c>
      <c r="AC32" s="506" t="s">
        <v>379</v>
      </c>
      <c r="AD32" s="711"/>
      <c r="AE32" s="709" t="s">
        <v>395</v>
      </c>
      <c r="AF32" s="702" t="s">
        <v>403</v>
      </c>
      <c r="AG32" s="149"/>
      <c r="AH32" s="151">
        <v>1</v>
      </c>
      <c r="AI32" s="153"/>
      <c r="AJ32" s="33"/>
    </row>
    <row r="33" spans="1:36" ht="14.25" customHeight="1" x14ac:dyDescent="0.2">
      <c r="A33" s="655"/>
      <c r="B33" s="5"/>
      <c r="C33" s="133" t="s">
        <v>74</v>
      </c>
      <c r="D33" s="134" t="s">
        <v>75</v>
      </c>
      <c r="E33" s="135" t="s">
        <v>271</v>
      </c>
      <c r="F33" s="136">
        <v>763.1</v>
      </c>
      <c r="G33" s="137">
        <v>0.127</v>
      </c>
      <c r="H33" s="658"/>
      <c r="I33" s="140">
        <v>1</v>
      </c>
      <c r="J33" s="141">
        <v>2</v>
      </c>
      <c r="K33" s="140">
        <v>0.5</v>
      </c>
      <c r="L33" s="145">
        <v>0</v>
      </c>
      <c r="M33" s="145">
        <v>0</v>
      </c>
      <c r="N33" s="146">
        <v>1</v>
      </c>
      <c r="O33" s="146">
        <v>1</v>
      </c>
      <c r="P33" s="147">
        <v>1</v>
      </c>
      <c r="Q33" s="61"/>
      <c r="R33" s="438">
        <f t="shared" si="3"/>
        <v>6.5</v>
      </c>
      <c r="S33" s="2"/>
      <c r="T33" s="2"/>
      <c r="U33" s="62"/>
      <c r="V33" s="502" t="s">
        <v>379</v>
      </c>
      <c r="W33" s="503"/>
      <c r="X33" s="502" t="s">
        <v>380</v>
      </c>
      <c r="Y33" s="504"/>
      <c r="Z33" s="504"/>
      <c r="AA33" s="505" t="s">
        <v>379</v>
      </c>
      <c r="AB33" s="505"/>
      <c r="AC33" s="506" t="s">
        <v>379</v>
      </c>
      <c r="AD33" s="711"/>
      <c r="AE33" s="709" t="s">
        <v>395</v>
      </c>
      <c r="AF33" s="702" t="s">
        <v>397</v>
      </c>
      <c r="AG33" s="149"/>
      <c r="AH33" s="151">
        <v>1</v>
      </c>
      <c r="AI33" s="153"/>
      <c r="AJ33" s="33"/>
    </row>
    <row r="34" spans="1:36" ht="14.25" customHeight="1" x14ac:dyDescent="0.2">
      <c r="A34" s="655"/>
      <c r="B34" s="5"/>
      <c r="C34" s="133" t="s">
        <v>76</v>
      </c>
      <c r="D34" s="134" t="s">
        <v>77</v>
      </c>
      <c r="E34" s="135" t="s">
        <v>272</v>
      </c>
      <c r="F34" s="136">
        <v>763.1</v>
      </c>
      <c r="G34" s="137">
        <v>0.03</v>
      </c>
      <c r="H34" s="658"/>
      <c r="I34" s="140">
        <v>0.5</v>
      </c>
      <c r="J34" s="141">
        <v>1.5</v>
      </c>
      <c r="K34" s="140">
        <v>0.5</v>
      </c>
      <c r="L34" s="145">
        <v>0</v>
      </c>
      <c r="M34" s="145">
        <v>0</v>
      </c>
      <c r="N34" s="146">
        <v>1</v>
      </c>
      <c r="O34" s="146">
        <v>1</v>
      </c>
      <c r="P34" s="147">
        <v>1</v>
      </c>
      <c r="Q34" s="61"/>
      <c r="R34" s="438">
        <f t="shared" si="3"/>
        <v>5.5</v>
      </c>
      <c r="S34" s="2"/>
      <c r="T34" s="2"/>
      <c r="U34" s="62"/>
      <c r="V34" s="502" t="s">
        <v>379</v>
      </c>
      <c r="W34" s="503"/>
      <c r="X34" s="502" t="s">
        <v>380</v>
      </c>
      <c r="Y34" s="504"/>
      <c r="Z34" s="504"/>
      <c r="AA34" s="505" t="s">
        <v>379</v>
      </c>
      <c r="AB34" s="505"/>
      <c r="AC34" s="506" t="s">
        <v>379</v>
      </c>
      <c r="AD34" s="711"/>
      <c r="AE34" s="709" t="s">
        <v>395</v>
      </c>
      <c r="AF34" s="702" t="s">
        <v>397</v>
      </c>
      <c r="AG34" s="149"/>
      <c r="AH34" s="151">
        <v>1</v>
      </c>
      <c r="AI34" s="153"/>
      <c r="AJ34" s="33"/>
    </row>
    <row r="35" spans="1:36" ht="14.25" customHeight="1" x14ac:dyDescent="0.2">
      <c r="A35" s="655"/>
      <c r="B35" s="98"/>
      <c r="C35" s="133" t="s">
        <v>276</v>
      </c>
      <c r="D35" s="134" t="s">
        <v>274</v>
      </c>
      <c r="E35" s="135" t="s">
        <v>275</v>
      </c>
      <c r="F35" s="136">
        <v>763.1</v>
      </c>
      <c r="G35" s="137"/>
      <c r="H35" s="658"/>
      <c r="I35" s="140"/>
      <c r="J35" s="141"/>
      <c r="K35" s="140"/>
      <c r="L35" s="145"/>
      <c r="M35" s="145"/>
      <c r="N35" s="146"/>
      <c r="O35" s="146"/>
      <c r="P35" s="147"/>
      <c r="Q35" s="61"/>
      <c r="R35" s="438">
        <f t="shared" si="3"/>
        <v>0</v>
      </c>
      <c r="S35" s="2"/>
      <c r="T35" s="2"/>
      <c r="U35" s="62"/>
      <c r="V35" s="502" t="s">
        <v>379</v>
      </c>
      <c r="W35" s="503"/>
      <c r="X35" s="502" t="s">
        <v>380</v>
      </c>
      <c r="Y35" s="504"/>
      <c r="Z35" s="504"/>
      <c r="AA35" s="505" t="s">
        <v>379</v>
      </c>
      <c r="AB35" s="505"/>
      <c r="AC35" s="506" t="s">
        <v>379</v>
      </c>
      <c r="AD35" s="711"/>
      <c r="AE35" s="709" t="s">
        <v>395</v>
      </c>
      <c r="AF35" s="702" t="s">
        <v>397</v>
      </c>
      <c r="AG35" s="149"/>
      <c r="AH35" s="151">
        <v>1</v>
      </c>
      <c r="AI35" s="153"/>
      <c r="AJ35" s="33"/>
    </row>
    <row r="36" spans="1:36" ht="14.25" customHeight="1" x14ac:dyDescent="0.2">
      <c r="A36" s="655"/>
      <c r="B36" s="5"/>
      <c r="C36" s="133" t="s">
        <v>78</v>
      </c>
      <c r="D36" s="134" t="s">
        <v>79</v>
      </c>
      <c r="E36" s="135" t="s">
        <v>321</v>
      </c>
      <c r="F36" s="136">
        <v>763.11</v>
      </c>
      <c r="G36" s="137">
        <v>2.1999999999999999E-2</v>
      </c>
      <c r="H36" s="658"/>
      <c r="I36" s="140">
        <v>1</v>
      </c>
      <c r="J36" s="141">
        <v>2</v>
      </c>
      <c r="K36" s="140">
        <v>0.5</v>
      </c>
      <c r="L36" s="145">
        <v>0</v>
      </c>
      <c r="M36" s="145">
        <v>0</v>
      </c>
      <c r="N36" s="146">
        <v>1</v>
      </c>
      <c r="O36" s="146">
        <v>1</v>
      </c>
      <c r="P36" s="147">
        <v>1</v>
      </c>
      <c r="Q36" s="61"/>
      <c r="R36" s="438">
        <f t="shared" si="3"/>
        <v>6.5</v>
      </c>
      <c r="S36" s="2"/>
      <c r="T36" s="2"/>
      <c r="U36" s="62"/>
      <c r="V36" s="502" t="s">
        <v>379</v>
      </c>
      <c r="W36" s="503"/>
      <c r="X36" s="502" t="s">
        <v>380</v>
      </c>
      <c r="Y36" s="504"/>
      <c r="Z36" s="504"/>
      <c r="AA36" s="505" t="s">
        <v>379</v>
      </c>
      <c r="AB36" s="505"/>
      <c r="AC36" s="506" t="s">
        <v>379</v>
      </c>
      <c r="AD36" s="711"/>
      <c r="AE36" s="709" t="s">
        <v>395</v>
      </c>
      <c r="AF36" s="702" t="s">
        <v>397</v>
      </c>
      <c r="AG36" s="149"/>
      <c r="AH36" s="151">
        <v>1</v>
      </c>
      <c r="AI36" s="153"/>
      <c r="AJ36" s="33"/>
    </row>
    <row r="37" spans="1:36" ht="15" x14ac:dyDescent="0.2">
      <c r="A37" s="655"/>
      <c r="B37" s="5"/>
      <c r="C37" s="133" t="s">
        <v>80</v>
      </c>
      <c r="D37" s="134" t="s">
        <v>81</v>
      </c>
      <c r="E37" s="135" t="s">
        <v>322</v>
      </c>
      <c r="F37" s="136">
        <v>763.11</v>
      </c>
      <c r="G37" s="137">
        <v>5.5E-2</v>
      </c>
      <c r="H37" s="658"/>
      <c r="I37" s="140">
        <v>1</v>
      </c>
      <c r="J37" s="141">
        <v>2</v>
      </c>
      <c r="K37" s="140">
        <v>0.5</v>
      </c>
      <c r="L37" s="145">
        <v>0</v>
      </c>
      <c r="M37" s="145">
        <v>0</v>
      </c>
      <c r="N37" s="146">
        <v>1</v>
      </c>
      <c r="O37" s="146">
        <v>1</v>
      </c>
      <c r="P37" s="147">
        <v>1</v>
      </c>
      <c r="Q37" s="61"/>
      <c r="R37" s="438">
        <f t="shared" si="3"/>
        <v>6.5</v>
      </c>
      <c r="S37" s="2"/>
      <c r="T37" s="2"/>
      <c r="U37" s="62"/>
      <c r="V37" s="502" t="s">
        <v>379</v>
      </c>
      <c r="W37" s="503" t="s">
        <v>384</v>
      </c>
      <c r="X37" s="502" t="s">
        <v>379</v>
      </c>
      <c r="Y37" s="504"/>
      <c r="Z37" s="505" t="s">
        <v>384</v>
      </c>
      <c r="AA37" s="505" t="s">
        <v>379</v>
      </c>
      <c r="AB37" s="505" t="s">
        <v>384</v>
      </c>
      <c r="AC37" s="506" t="s">
        <v>379</v>
      </c>
      <c r="AD37" s="711"/>
      <c r="AE37" s="709" t="s">
        <v>395</v>
      </c>
      <c r="AF37" s="702" t="s">
        <v>403</v>
      </c>
      <c r="AG37" s="149"/>
      <c r="AH37" s="151">
        <v>1</v>
      </c>
      <c r="AI37" s="153"/>
      <c r="AJ37" s="33"/>
    </row>
    <row r="38" spans="1:36" ht="15" x14ac:dyDescent="0.2">
      <c r="A38" s="655"/>
      <c r="B38" s="5"/>
      <c r="C38" s="634" t="s">
        <v>13</v>
      </c>
      <c r="D38" s="633" t="s">
        <v>14</v>
      </c>
      <c r="E38" s="135" t="s">
        <v>323</v>
      </c>
      <c r="F38" s="136">
        <v>763.12</v>
      </c>
      <c r="G38" s="137">
        <v>2.1000000000000001E-2</v>
      </c>
      <c r="H38" s="658"/>
      <c r="I38" s="140">
        <v>0.5</v>
      </c>
      <c r="J38" s="141">
        <v>1.5</v>
      </c>
      <c r="K38" s="140">
        <v>0.5</v>
      </c>
      <c r="L38" s="145">
        <v>0</v>
      </c>
      <c r="M38" s="145">
        <v>0</v>
      </c>
      <c r="N38" s="146">
        <v>1</v>
      </c>
      <c r="O38" s="146">
        <v>1</v>
      </c>
      <c r="P38" s="147">
        <v>1</v>
      </c>
      <c r="Q38" s="61"/>
      <c r="R38" s="438">
        <f t="shared" si="3"/>
        <v>5.5</v>
      </c>
      <c r="S38" s="2"/>
      <c r="T38" s="2"/>
      <c r="U38" s="62"/>
      <c r="V38" s="502" t="s">
        <v>379</v>
      </c>
      <c r="W38" s="503" t="s">
        <v>379</v>
      </c>
      <c r="X38" s="502" t="s">
        <v>379</v>
      </c>
      <c r="Y38" s="504"/>
      <c r="Z38" s="504" t="s">
        <v>379</v>
      </c>
      <c r="AA38" s="505" t="s">
        <v>379</v>
      </c>
      <c r="AB38" s="505" t="s">
        <v>379</v>
      </c>
      <c r="AC38" s="506" t="s">
        <v>379</v>
      </c>
      <c r="AD38" s="711"/>
      <c r="AE38" s="709" t="s">
        <v>395</v>
      </c>
      <c r="AF38" s="702" t="s">
        <v>404</v>
      </c>
      <c r="AG38" s="149"/>
      <c r="AH38" s="151">
        <v>1</v>
      </c>
      <c r="AI38" s="153"/>
      <c r="AJ38" s="33"/>
    </row>
    <row r="39" spans="1:36" ht="15" x14ac:dyDescent="0.2">
      <c r="A39" s="655"/>
      <c r="B39" s="98"/>
      <c r="C39" s="634"/>
      <c r="D39" s="633"/>
      <c r="E39" s="135" t="s">
        <v>324</v>
      </c>
      <c r="F39" s="136">
        <v>763.12</v>
      </c>
      <c r="G39" s="137"/>
      <c r="H39" s="658"/>
      <c r="I39" s="140"/>
      <c r="J39" s="141"/>
      <c r="K39" s="140"/>
      <c r="L39" s="145"/>
      <c r="M39" s="145"/>
      <c r="N39" s="146"/>
      <c r="O39" s="146"/>
      <c r="P39" s="147"/>
      <c r="Q39" s="61"/>
      <c r="R39" s="438">
        <f t="shared" si="3"/>
        <v>0</v>
      </c>
      <c r="S39" s="2"/>
      <c r="T39" s="2"/>
      <c r="U39" s="62"/>
      <c r="V39" s="502"/>
      <c r="W39" s="503"/>
      <c r="X39" s="502"/>
      <c r="Y39" s="504"/>
      <c r="Z39" s="504"/>
      <c r="AA39" s="505"/>
      <c r="AB39" s="505"/>
      <c r="AC39" s="506"/>
      <c r="AD39" s="711"/>
      <c r="AE39" s="709" t="s">
        <v>395</v>
      </c>
      <c r="AF39" s="699" t="s">
        <v>405</v>
      </c>
      <c r="AG39" s="149"/>
      <c r="AH39" s="151"/>
      <c r="AI39" s="153"/>
      <c r="AJ39" s="33"/>
    </row>
    <row r="40" spans="1:36" ht="15" x14ac:dyDescent="0.2">
      <c r="A40" s="655"/>
      <c r="B40" s="98"/>
      <c r="C40" s="133" t="s">
        <v>279</v>
      </c>
      <c r="D40" s="134" t="s">
        <v>281</v>
      </c>
      <c r="E40" s="135" t="s">
        <v>277</v>
      </c>
      <c r="F40" s="136">
        <v>763.05</v>
      </c>
      <c r="G40" s="137"/>
      <c r="H40" s="658"/>
      <c r="I40" s="140"/>
      <c r="J40" s="141"/>
      <c r="K40" s="140"/>
      <c r="L40" s="145"/>
      <c r="M40" s="145"/>
      <c r="N40" s="146"/>
      <c r="O40" s="146"/>
      <c r="P40" s="147"/>
      <c r="Q40" s="61"/>
      <c r="R40" s="438">
        <f t="shared" si="3"/>
        <v>0</v>
      </c>
      <c r="S40" s="2"/>
      <c r="T40" s="2"/>
      <c r="U40" s="62"/>
      <c r="V40" s="502" t="s">
        <v>379</v>
      </c>
      <c r="W40" s="503"/>
      <c r="X40" s="502" t="s">
        <v>380</v>
      </c>
      <c r="Y40" s="504"/>
      <c r="Z40" s="504"/>
      <c r="AA40" s="505" t="s">
        <v>379</v>
      </c>
      <c r="AB40" s="505"/>
      <c r="AC40" s="506" t="s">
        <v>379</v>
      </c>
      <c r="AD40" s="711"/>
      <c r="AE40" s="709" t="s">
        <v>395</v>
      </c>
      <c r="AF40" s="702" t="s">
        <v>397</v>
      </c>
      <c r="AG40" s="149"/>
      <c r="AH40" s="151">
        <v>1</v>
      </c>
      <c r="AI40" s="153"/>
      <c r="AJ40" s="33"/>
    </row>
    <row r="41" spans="1:36" ht="15" x14ac:dyDescent="0.2">
      <c r="A41" s="655"/>
      <c r="B41" s="98"/>
      <c r="C41" s="133" t="s">
        <v>280</v>
      </c>
      <c r="D41" s="134" t="s">
        <v>282</v>
      </c>
      <c r="E41" s="135" t="s">
        <v>278</v>
      </c>
      <c r="F41" s="136">
        <v>763.05</v>
      </c>
      <c r="G41" s="137"/>
      <c r="H41" s="658"/>
      <c r="I41" s="140"/>
      <c r="J41" s="141"/>
      <c r="K41" s="140"/>
      <c r="L41" s="145"/>
      <c r="M41" s="145"/>
      <c r="N41" s="146"/>
      <c r="O41" s="146"/>
      <c r="P41" s="147"/>
      <c r="Q41" s="61"/>
      <c r="R41" s="438">
        <f t="shared" si="3"/>
        <v>0</v>
      </c>
      <c r="S41" s="2"/>
      <c r="T41" s="2"/>
      <c r="U41" s="62"/>
      <c r="V41" s="502" t="s">
        <v>379</v>
      </c>
      <c r="W41" s="503"/>
      <c r="X41" s="502" t="s">
        <v>380</v>
      </c>
      <c r="Y41" s="504"/>
      <c r="Z41" s="504"/>
      <c r="AA41" s="505" t="s">
        <v>379</v>
      </c>
      <c r="AB41" s="505"/>
      <c r="AC41" s="506" t="s">
        <v>379</v>
      </c>
      <c r="AD41" s="711"/>
      <c r="AE41" s="709" t="s">
        <v>395</v>
      </c>
      <c r="AF41" s="702" t="s">
        <v>397</v>
      </c>
      <c r="AG41" s="149"/>
      <c r="AH41" s="151">
        <v>1</v>
      </c>
      <c r="AI41" s="153"/>
      <c r="AJ41" s="33"/>
    </row>
    <row r="42" spans="1:36" ht="14.25" customHeight="1" x14ac:dyDescent="0.2">
      <c r="A42" s="655"/>
      <c r="B42" s="5"/>
      <c r="C42" s="380" t="s">
        <v>62</v>
      </c>
      <c r="D42" s="381">
        <v>6.21</v>
      </c>
      <c r="E42" s="382" t="s">
        <v>167</v>
      </c>
      <c r="F42" s="383">
        <v>720.99</v>
      </c>
      <c r="G42" s="384">
        <v>2.1999999999999999E-2</v>
      </c>
      <c r="H42" s="658"/>
      <c r="I42" s="403">
        <v>0.5</v>
      </c>
      <c r="J42" s="404">
        <v>2</v>
      </c>
      <c r="K42" s="403">
        <v>0.5</v>
      </c>
      <c r="L42" s="414">
        <v>0</v>
      </c>
      <c r="M42" s="414">
        <v>0</v>
      </c>
      <c r="N42" s="415">
        <v>3</v>
      </c>
      <c r="O42" s="415">
        <v>2</v>
      </c>
      <c r="P42" s="416">
        <v>1</v>
      </c>
      <c r="Q42" s="61"/>
      <c r="R42" s="439">
        <f t="shared" si="3"/>
        <v>9</v>
      </c>
      <c r="S42" s="2"/>
      <c r="T42" s="2"/>
      <c r="U42" s="62"/>
      <c r="V42" s="507"/>
      <c r="W42" s="508"/>
      <c r="X42" s="507" t="s">
        <v>384</v>
      </c>
      <c r="Y42" s="509"/>
      <c r="Z42" s="509"/>
      <c r="AA42" s="715" t="s">
        <v>384</v>
      </c>
      <c r="AB42" s="510"/>
      <c r="AC42" s="511"/>
      <c r="AD42" s="711"/>
      <c r="AE42" s="716" t="s">
        <v>368</v>
      </c>
      <c r="AF42" s="702"/>
      <c r="AG42" s="157"/>
      <c r="AH42" s="160">
        <v>0.1</v>
      </c>
      <c r="AI42" s="163">
        <v>0.9</v>
      </c>
      <c r="AJ42" s="33"/>
    </row>
    <row r="43" spans="1:36" ht="14.25" customHeight="1" x14ac:dyDescent="0.2">
      <c r="A43" s="655"/>
      <c r="B43" s="98"/>
      <c r="C43" s="380" t="s">
        <v>169</v>
      </c>
      <c r="D43" s="381">
        <v>6.2519999999999998</v>
      </c>
      <c r="E43" s="382" t="s">
        <v>168</v>
      </c>
      <c r="F43" s="383">
        <v>720.13</v>
      </c>
      <c r="G43" s="384"/>
      <c r="H43" s="658"/>
      <c r="I43" s="403"/>
      <c r="J43" s="404"/>
      <c r="K43" s="403"/>
      <c r="L43" s="414"/>
      <c r="M43" s="414"/>
      <c r="N43" s="415"/>
      <c r="O43" s="415"/>
      <c r="P43" s="416"/>
      <c r="Q43" s="61"/>
      <c r="R43" s="439">
        <f t="shared" si="3"/>
        <v>0</v>
      </c>
      <c r="S43" s="2"/>
      <c r="T43" s="2"/>
      <c r="U43" s="62"/>
      <c r="V43" s="507"/>
      <c r="W43" s="508"/>
      <c r="X43" s="507"/>
      <c r="Y43" s="509"/>
      <c r="Z43" s="509"/>
      <c r="AA43" s="715" t="s">
        <v>384</v>
      </c>
      <c r="AB43" s="510"/>
      <c r="AC43" s="511"/>
      <c r="AD43" s="711"/>
      <c r="AE43" s="716" t="s">
        <v>368</v>
      </c>
      <c r="AF43" s="699" t="s">
        <v>413</v>
      </c>
      <c r="AG43" s="157"/>
      <c r="AH43" s="160"/>
      <c r="AI43" s="163"/>
      <c r="AJ43" s="33"/>
    </row>
    <row r="44" spans="1:36" ht="25.5" x14ac:dyDescent="0.2">
      <c r="A44" s="655"/>
      <c r="B44" s="98"/>
      <c r="C44" s="380" t="s">
        <v>170</v>
      </c>
      <c r="D44" s="381">
        <v>6.2530000000000001</v>
      </c>
      <c r="E44" s="481" t="s">
        <v>440</v>
      </c>
      <c r="F44" s="386" t="s">
        <v>162</v>
      </c>
      <c r="G44" s="384"/>
      <c r="H44" s="658"/>
      <c r="I44" s="403"/>
      <c r="J44" s="404"/>
      <c r="K44" s="403"/>
      <c r="L44" s="414"/>
      <c r="M44" s="414"/>
      <c r="N44" s="415"/>
      <c r="O44" s="415"/>
      <c r="P44" s="416"/>
      <c r="Q44" s="61"/>
      <c r="R44" s="439">
        <f t="shared" si="3"/>
        <v>0</v>
      </c>
      <c r="S44" s="2"/>
      <c r="T44" s="2"/>
      <c r="U44" s="62"/>
      <c r="V44" s="507"/>
      <c r="W44" s="508"/>
      <c r="X44" s="507"/>
      <c r="Y44" s="509"/>
      <c r="Z44" s="509"/>
      <c r="AA44" s="715" t="s">
        <v>384</v>
      </c>
      <c r="AB44" s="510"/>
      <c r="AC44" s="511"/>
      <c r="AD44" s="711"/>
      <c r="AE44" s="716" t="s">
        <v>368</v>
      </c>
      <c r="AF44" s="699" t="s">
        <v>413</v>
      </c>
      <c r="AG44" s="157"/>
      <c r="AH44" s="160"/>
      <c r="AI44" s="163"/>
      <c r="AJ44" s="33"/>
    </row>
    <row r="45" spans="1:36" ht="25.5" x14ac:dyDescent="0.2">
      <c r="A45" s="655"/>
      <c r="B45" s="5"/>
      <c r="C45" s="380" t="s">
        <v>63</v>
      </c>
      <c r="D45" s="381">
        <v>6.3</v>
      </c>
      <c r="E45" s="382" t="s">
        <v>171</v>
      </c>
      <c r="F45" s="383">
        <v>720.14</v>
      </c>
      <c r="G45" s="384">
        <v>0.24</v>
      </c>
      <c r="H45" s="658"/>
      <c r="I45" s="403">
        <v>1</v>
      </c>
      <c r="J45" s="404">
        <v>3</v>
      </c>
      <c r="K45" s="403">
        <v>0.5</v>
      </c>
      <c r="L45" s="414">
        <v>0</v>
      </c>
      <c r="M45" s="414">
        <v>0</v>
      </c>
      <c r="N45" s="415">
        <v>3</v>
      </c>
      <c r="O45" s="415">
        <v>2</v>
      </c>
      <c r="P45" s="416">
        <v>1</v>
      </c>
      <c r="Q45" s="61"/>
      <c r="R45" s="439">
        <f t="shared" si="3"/>
        <v>10.5</v>
      </c>
      <c r="S45" s="2"/>
      <c r="T45" s="2"/>
      <c r="U45" s="62"/>
      <c r="V45" s="507" t="s">
        <v>379</v>
      </c>
      <c r="W45" s="508" t="s">
        <v>379</v>
      </c>
      <c r="X45" s="507" t="s">
        <v>384</v>
      </c>
      <c r="Y45" s="509" t="s">
        <v>380</v>
      </c>
      <c r="Z45" s="509" t="s">
        <v>380</v>
      </c>
      <c r="AA45" s="715" t="s">
        <v>384</v>
      </c>
      <c r="AB45" s="510" t="s">
        <v>379</v>
      </c>
      <c r="AC45" s="511" t="s">
        <v>379</v>
      </c>
      <c r="AD45" s="711" t="s">
        <v>364</v>
      </c>
      <c r="AE45" s="716"/>
      <c r="AF45" s="702" t="s">
        <v>406</v>
      </c>
      <c r="AG45" s="157"/>
      <c r="AH45" s="160">
        <v>0.1</v>
      </c>
      <c r="AI45" s="163">
        <v>0.9</v>
      </c>
      <c r="AJ45" s="33"/>
    </row>
    <row r="46" spans="1:36" ht="25.5" x14ac:dyDescent="0.2">
      <c r="A46" s="655"/>
      <c r="B46" s="5"/>
      <c r="C46" s="380" t="s">
        <v>64</v>
      </c>
      <c r="D46" s="381">
        <v>6.3010000000000002</v>
      </c>
      <c r="E46" s="382" t="s">
        <v>172</v>
      </c>
      <c r="F46" s="383">
        <v>720.15</v>
      </c>
      <c r="G46" s="384">
        <v>0.218</v>
      </c>
      <c r="H46" s="658"/>
      <c r="I46" s="403">
        <v>1</v>
      </c>
      <c r="J46" s="404">
        <v>3</v>
      </c>
      <c r="K46" s="403">
        <v>0.5</v>
      </c>
      <c r="L46" s="414">
        <v>0</v>
      </c>
      <c r="M46" s="414">
        <v>0</v>
      </c>
      <c r="N46" s="415">
        <v>3</v>
      </c>
      <c r="O46" s="415">
        <v>2</v>
      </c>
      <c r="P46" s="416">
        <v>1</v>
      </c>
      <c r="Q46" s="61"/>
      <c r="R46" s="439">
        <f t="shared" si="3"/>
        <v>10.5</v>
      </c>
      <c r="S46" s="2"/>
      <c r="T46" s="2"/>
      <c r="U46" s="62"/>
      <c r="V46" s="507" t="s">
        <v>379</v>
      </c>
      <c r="W46" s="508"/>
      <c r="X46" s="507" t="s">
        <v>384</v>
      </c>
      <c r="Y46" s="509" t="s">
        <v>380</v>
      </c>
      <c r="Z46" s="509" t="s">
        <v>380</v>
      </c>
      <c r="AA46" s="715" t="s">
        <v>384</v>
      </c>
      <c r="AB46" s="510"/>
      <c r="AC46" s="511" t="s">
        <v>379</v>
      </c>
      <c r="AD46" s="711" t="s">
        <v>364</v>
      </c>
      <c r="AE46" s="716"/>
      <c r="AF46" s="702" t="s">
        <v>406</v>
      </c>
      <c r="AG46" s="157"/>
      <c r="AH46" s="160">
        <v>0.1</v>
      </c>
      <c r="AI46" s="163">
        <v>0.9</v>
      </c>
      <c r="AJ46" s="33"/>
    </row>
    <row r="47" spans="1:36" ht="25.5" x14ac:dyDescent="0.2">
      <c r="A47" s="655"/>
      <c r="B47" s="5"/>
      <c r="C47" s="380" t="s">
        <v>65</v>
      </c>
      <c r="D47" s="381">
        <v>6.3019999999999996</v>
      </c>
      <c r="E47" s="382" t="s">
        <v>173</v>
      </c>
      <c r="F47" s="383">
        <v>720.16</v>
      </c>
      <c r="G47" s="384">
        <v>1.2E-2</v>
      </c>
      <c r="H47" s="658"/>
      <c r="I47" s="403">
        <v>0.5</v>
      </c>
      <c r="J47" s="404">
        <v>2</v>
      </c>
      <c r="K47" s="403">
        <v>0.5</v>
      </c>
      <c r="L47" s="414">
        <v>0</v>
      </c>
      <c r="M47" s="414">
        <v>0</v>
      </c>
      <c r="N47" s="415">
        <v>3</v>
      </c>
      <c r="O47" s="415">
        <v>2</v>
      </c>
      <c r="P47" s="416">
        <v>1</v>
      </c>
      <c r="Q47" s="61"/>
      <c r="R47" s="439">
        <f t="shared" si="3"/>
        <v>9</v>
      </c>
      <c r="S47" s="8"/>
      <c r="T47" s="8"/>
      <c r="U47" s="64"/>
      <c r="V47" s="507" t="s">
        <v>379</v>
      </c>
      <c r="W47" s="508"/>
      <c r="X47" s="507" t="s">
        <v>384</v>
      </c>
      <c r="Y47" s="509" t="s">
        <v>380</v>
      </c>
      <c r="Z47" s="509" t="s">
        <v>380</v>
      </c>
      <c r="AA47" s="715" t="s">
        <v>384</v>
      </c>
      <c r="AB47" s="510"/>
      <c r="AC47" s="511"/>
      <c r="AD47" s="698" t="s">
        <v>364</v>
      </c>
      <c r="AE47" s="664"/>
      <c r="AF47" s="702" t="s">
        <v>407</v>
      </c>
      <c r="AG47" s="157"/>
      <c r="AH47" s="160">
        <v>0.1</v>
      </c>
      <c r="AI47" s="163">
        <v>0.9</v>
      </c>
      <c r="AJ47" s="33"/>
    </row>
    <row r="48" spans="1:36" ht="15" x14ac:dyDescent="0.2">
      <c r="A48" s="655"/>
      <c r="B48" s="5"/>
      <c r="C48" s="380" t="s">
        <v>121</v>
      </c>
      <c r="D48" s="381">
        <v>6.3029999999999999</v>
      </c>
      <c r="E48" s="382" t="s">
        <v>174</v>
      </c>
      <c r="F48" s="383">
        <v>720.17</v>
      </c>
      <c r="G48" s="384">
        <v>5.2999999999999999E-2</v>
      </c>
      <c r="H48" s="658"/>
      <c r="I48" s="403">
        <v>1</v>
      </c>
      <c r="J48" s="404">
        <v>3</v>
      </c>
      <c r="K48" s="403">
        <v>0.5</v>
      </c>
      <c r="L48" s="417">
        <v>15</v>
      </c>
      <c r="M48" s="417">
        <v>1</v>
      </c>
      <c r="N48" s="415">
        <v>4</v>
      </c>
      <c r="O48" s="415">
        <v>2</v>
      </c>
      <c r="P48" s="416">
        <v>1</v>
      </c>
      <c r="Q48" s="65"/>
      <c r="R48" s="439">
        <f t="shared" si="3"/>
        <v>27.5</v>
      </c>
      <c r="S48" s="8"/>
      <c r="T48" s="8"/>
      <c r="U48" s="64"/>
      <c r="V48" s="507" t="s">
        <v>379</v>
      </c>
      <c r="W48" s="508" t="s">
        <v>379</v>
      </c>
      <c r="X48" s="507" t="s">
        <v>384</v>
      </c>
      <c r="Y48" s="509" t="s">
        <v>379</v>
      </c>
      <c r="Z48" s="510" t="s">
        <v>384</v>
      </c>
      <c r="AA48" s="715" t="s">
        <v>384</v>
      </c>
      <c r="AB48" s="510" t="s">
        <v>379</v>
      </c>
      <c r="AC48" s="511" t="s">
        <v>379</v>
      </c>
      <c r="AD48" s="698" t="s">
        <v>364</v>
      </c>
      <c r="AE48" s="664"/>
      <c r="AF48" s="702" t="s">
        <v>408</v>
      </c>
      <c r="AG48" s="157"/>
      <c r="AH48" s="160">
        <v>0.55000000000000004</v>
      </c>
      <c r="AI48" s="163">
        <v>0.45</v>
      </c>
      <c r="AJ48" s="33"/>
    </row>
    <row r="49" spans="1:36" ht="15" x14ac:dyDescent="0.2">
      <c r="A49" s="655"/>
      <c r="B49" s="5"/>
      <c r="C49" s="380" t="s">
        <v>66</v>
      </c>
      <c r="D49" s="381">
        <v>6.3040000000000003</v>
      </c>
      <c r="E49" s="382" t="s">
        <v>175</v>
      </c>
      <c r="F49" s="383">
        <v>720.18</v>
      </c>
      <c r="G49" s="384">
        <v>1.05</v>
      </c>
      <c r="H49" s="658"/>
      <c r="I49" s="403">
        <v>1</v>
      </c>
      <c r="J49" s="404">
        <v>3</v>
      </c>
      <c r="K49" s="403">
        <v>0.5</v>
      </c>
      <c r="L49" s="415">
        <v>15</v>
      </c>
      <c r="M49" s="415">
        <v>1</v>
      </c>
      <c r="N49" s="415">
        <v>5</v>
      </c>
      <c r="O49" s="415">
        <v>5</v>
      </c>
      <c r="P49" s="416">
        <v>2</v>
      </c>
      <c r="Q49" s="61"/>
      <c r="R49" s="439">
        <f t="shared" si="3"/>
        <v>32.5</v>
      </c>
      <c r="S49" s="8"/>
      <c r="T49" s="8"/>
      <c r="U49" s="64"/>
      <c r="V49" s="507" t="s">
        <v>379</v>
      </c>
      <c r="W49" s="508" t="s">
        <v>379</v>
      </c>
      <c r="X49" s="507" t="s">
        <v>384</v>
      </c>
      <c r="Y49" s="509" t="s">
        <v>379</v>
      </c>
      <c r="Z49" s="510" t="s">
        <v>384</v>
      </c>
      <c r="AA49" s="715" t="s">
        <v>384</v>
      </c>
      <c r="AB49" s="510" t="s">
        <v>379</v>
      </c>
      <c r="AC49" s="511" t="s">
        <v>379</v>
      </c>
      <c r="AD49" s="698" t="s">
        <v>364</v>
      </c>
      <c r="AE49" s="664"/>
      <c r="AF49" s="702" t="s">
        <v>408</v>
      </c>
      <c r="AG49" s="157"/>
      <c r="AH49" s="160">
        <v>0.55000000000000004</v>
      </c>
      <c r="AI49" s="163">
        <v>0.45</v>
      </c>
      <c r="AJ49" s="33"/>
    </row>
    <row r="50" spans="1:36" ht="14.25" customHeight="1" x14ac:dyDescent="0.2">
      <c r="A50" s="655"/>
      <c r="B50" s="5"/>
      <c r="C50" s="387" t="s">
        <v>67</v>
      </c>
      <c r="D50" s="388">
        <v>5.3040000000000003</v>
      </c>
      <c r="E50" s="385" t="s">
        <v>161</v>
      </c>
      <c r="F50" s="386" t="s">
        <v>162</v>
      </c>
      <c r="G50" s="384">
        <v>2.8290000000000002</v>
      </c>
      <c r="H50" s="658"/>
      <c r="I50" s="405">
        <v>0</v>
      </c>
      <c r="J50" s="406">
        <v>0</v>
      </c>
      <c r="K50" s="418">
        <v>0</v>
      </c>
      <c r="L50" s="414">
        <v>0</v>
      </c>
      <c r="M50" s="414">
        <v>0</v>
      </c>
      <c r="N50" s="414">
        <v>0</v>
      </c>
      <c r="O50" s="414">
        <v>0</v>
      </c>
      <c r="P50" s="419">
        <v>0</v>
      </c>
      <c r="Q50" s="61"/>
      <c r="R50" s="440">
        <f t="shared" si="3"/>
        <v>0</v>
      </c>
      <c r="S50" s="2"/>
      <c r="T50" s="2"/>
      <c r="U50" s="62"/>
      <c r="V50" s="512"/>
      <c r="W50" s="513"/>
      <c r="X50" s="514"/>
      <c r="Y50" s="509"/>
      <c r="Z50" s="509"/>
      <c r="AA50" s="717"/>
      <c r="AB50" s="509"/>
      <c r="AC50" s="515"/>
      <c r="AD50" s="711"/>
      <c r="AE50" s="716"/>
      <c r="AF50" s="718" t="s">
        <v>61</v>
      </c>
      <c r="AG50" s="157"/>
      <c r="AH50" s="160"/>
      <c r="AI50" s="163"/>
      <c r="AJ50" s="33"/>
    </row>
    <row r="51" spans="1:36" ht="38.25" x14ac:dyDescent="0.2">
      <c r="A51" s="655"/>
      <c r="B51" s="5"/>
      <c r="C51" s="380" t="s">
        <v>68</v>
      </c>
      <c r="D51" s="381">
        <v>6.3049999999999997</v>
      </c>
      <c r="E51" s="382" t="s">
        <v>178</v>
      </c>
      <c r="F51" s="383">
        <v>720.19</v>
      </c>
      <c r="G51" s="384">
        <v>1.115</v>
      </c>
      <c r="H51" s="658"/>
      <c r="I51" s="403">
        <v>1</v>
      </c>
      <c r="J51" s="404">
        <v>3</v>
      </c>
      <c r="K51" s="403">
        <v>0.5</v>
      </c>
      <c r="L51" s="414">
        <v>0</v>
      </c>
      <c r="M51" s="414">
        <v>0</v>
      </c>
      <c r="N51" s="415">
        <v>1</v>
      </c>
      <c r="O51" s="415">
        <v>2</v>
      </c>
      <c r="P51" s="416">
        <v>1</v>
      </c>
      <c r="Q51" s="61"/>
      <c r="R51" s="439">
        <f t="shared" si="3"/>
        <v>8.5</v>
      </c>
      <c r="S51" s="2"/>
      <c r="T51" s="2"/>
      <c r="U51" s="62"/>
      <c r="V51" s="507" t="s">
        <v>379</v>
      </c>
      <c r="W51" s="508"/>
      <c r="X51" s="507" t="s">
        <v>384</v>
      </c>
      <c r="Y51" s="509" t="s">
        <v>380</v>
      </c>
      <c r="Z51" s="509" t="s">
        <v>379</v>
      </c>
      <c r="AA51" s="715" t="s">
        <v>384</v>
      </c>
      <c r="AB51" s="510" t="s">
        <v>379</v>
      </c>
      <c r="AC51" s="511" t="s">
        <v>379</v>
      </c>
      <c r="AD51" s="711" t="s">
        <v>364</v>
      </c>
      <c r="AE51" s="716"/>
      <c r="AF51" s="702" t="s">
        <v>433</v>
      </c>
      <c r="AG51" s="157"/>
      <c r="AH51" s="160">
        <v>0.55000000000000004</v>
      </c>
      <c r="AI51" s="163">
        <v>0.45</v>
      </c>
      <c r="AJ51" s="33"/>
    </row>
    <row r="52" spans="1:36" ht="14.25" customHeight="1" x14ac:dyDescent="0.2">
      <c r="A52" s="655"/>
      <c r="B52" s="5"/>
      <c r="C52" s="380" t="s">
        <v>15</v>
      </c>
      <c r="D52" s="381">
        <v>6.306</v>
      </c>
      <c r="E52" s="382" t="s">
        <v>179</v>
      </c>
      <c r="F52" s="383">
        <v>720.2</v>
      </c>
      <c r="G52" s="384">
        <v>0.54700000000000004</v>
      </c>
      <c r="H52" s="658"/>
      <c r="I52" s="403">
        <v>1</v>
      </c>
      <c r="J52" s="404">
        <v>3</v>
      </c>
      <c r="K52" s="403">
        <v>0.5</v>
      </c>
      <c r="L52" s="415">
        <v>15</v>
      </c>
      <c r="M52" s="415">
        <v>1</v>
      </c>
      <c r="N52" s="415">
        <v>5</v>
      </c>
      <c r="O52" s="415">
        <v>5</v>
      </c>
      <c r="P52" s="416">
        <v>2</v>
      </c>
      <c r="Q52" s="61"/>
      <c r="R52" s="439">
        <f t="shared" si="3"/>
        <v>32.5</v>
      </c>
      <c r="S52" s="2"/>
      <c r="T52" s="2"/>
      <c r="U52" s="62"/>
      <c r="V52" s="507" t="s">
        <v>379</v>
      </c>
      <c r="W52" s="508" t="s">
        <v>379</v>
      </c>
      <c r="X52" s="507" t="s">
        <v>384</v>
      </c>
      <c r="Y52" s="510" t="s">
        <v>379</v>
      </c>
      <c r="Z52" s="510" t="s">
        <v>384</v>
      </c>
      <c r="AA52" s="715" t="s">
        <v>384</v>
      </c>
      <c r="AB52" s="510" t="s">
        <v>379</v>
      </c>
      <c r="AC52" s="511" t="s">
        <v>379</v>
      </c>
      <c r="AD52" s="711" t="s">
        <v>364</v>
      </c>
      <c r="AE52" s="716"/>
      <c r="AF52" s="702" t="s">
        <v>408</v>
      </c>
      <c r="AG52" s="157"/>
      <c r="AH52" s="160">
        <v>0.55000000000000004</v>
      </c>
      <c r="AI52" s="163">
        <v>0.45</v>
      </c>
      <c r="AJ52" s="33"/>
    </row>
    <row r="53" spans="1:36" ht="14.25" customHeight="1" x14ac:dyDescent="0.2">
      <c r="A53" s="655"/>
      <c r="B53" s="5"/>
      <c r="C53" s="387" t="s">
        <v>69</v>
      </c>
      <c r="D53" s="388">
        <v>5.306</v>
      </c>
      <c r="E53" s="385" t="s">
        <v>163</v>
      </c>
      <c r="F53" s="386" t="s">
        <v>162</v>
      </c>
      <c r="G53" s="384">
        <v>0.72399999999999998</v>
      </c>
      <c r="H53" s="658"/>
      <c r="I53" s="405">
        <v>0</v>
      </c>
      <c r="J53" s="406">
        <v>0</v>
      </c>
      <c r="K53" s="418">
        <v>0</v>
      </c>
      <c r="L53" s="414">
        <v>0</v>
      </c>
      <c r="M53" s="414">
        <v>0</v>
      </c>
      <c r="N53" s="414">
        <v>0</v>
      </c>
      <c r="O53" s="414">
        <v>0</v>
      </c>
      <c r="P53" s="419">
        <v>0</v>
      </c>
      <c r="Q53" s="61"/>
      <c r="R53" s="440">
        <f t="shared" si="3"/>
        <v>0</v>
      </c>
      <c r="S53" s="2"/>
      <c r="T53" s="2"/>
      <c r="U53" s="62"/>
      <c r="V53" s="512"/>
      <c r="W53" s="513"/>
      <c r="X53" s="514"/>
      <c r="Y53" s="509"/>
      <c r="Z53" s="509"/>
      <c r="AA53" s="717"/>
      <c r="AB53" s="509"/>
      <c r="AC53" s="515"/>
      <c r="AD53" s="711"/>
      <c r="AE53" s="716"/>
      <c r="AF53" s="718" t="s">
        <v>61</v>
      </c>
      <c r="AG53" s="157"/>
      <c r="AH53" s="160"/>
      <c r="AI53" s="163"/>
      <c r="AJ53" s="33"/>
    </row>
    <row r="54" spans="1:36" ht="14.25" customHeight="1" x14ac:dyDescent="0.2">
      <c r="A54" s="655"/>
      <c r="B54" s="5"/>
      <c r="C54" s="380" t="s">
        <v>82</v>
      </c>
      <c r="D54" s="381">
        <v>6.3070000000000004</v>
      </c>
      <c r="E54" s="382" t="s">
        <v>177</v>
      </c>
      <c r="F54" s="383">
        <v>720.21</v>
      </c>
      <c r="G54" s="384">
        <v>0.217</v>
      </c>
      <c r="H54" s="658"/>
      <c r="I54" s="403">
        <v>1</v>
      </c>
      <c r="J54" s="404">
        <v>3</v>
      </c>
      <c r="K54" s="403">
        <v>0.5</v>
      </c>
      <c r="L54" s="415">
        <v>15</v>
      </c>
      <c r="M54" s="415">
        <v>1</v>
      </c>
      <c r="N54" s="415">
        <v>5</v>
      </c>
      <c r="O54" s="415">
        <v>5</v>
      </c>
      <c r="P54" s="416">
        <v>2</v>
      </c>
      <c r="Q54" s="61"/>
      <c r="R54" s="439">
        <f t="shared" si="3"/>
        <v>32.5</v>
      </c>
      <c r="S54" s="2"/>
      <c r="T54" s="2"/>
      <c r="U54" s="62"/>
      <c r="V54" s="507" t="s">
        <v>379</v>
      </c>
      <c r="W54" s="508" t="s">
        <v>379</v>
      </c>
      <c r="X54" s="507" t="s">
        <v>384</v>
      </c>
      <c r="Y54" s="510" t="s">
        <v>379</v>
      </c>
      <c r="Z54" s="510" t="s">
        <v>384</v>
      </c>
      <c r="AA54" s="715" t="s">
        <v>384</v>
      </c>
      <c r="AB54" s="510" t="s">
        <v>379</v>
      </c>
      <c r="AC54" s="511" t="s">
        <v>379</v>
      </c>
      <c r="AD54" s="711" t="s">
        <v>364</v>
      </c>
      <c r="AE54" s="716"/>
      <c r="AF54" s="702" t="s">
        <v>408</v>
      </c>
      <c r="AG54" s="157"/>
      <c r="AH54" s="160">
        <v>0.55000000000000004</v>
      </c>
      <c r="AI54" s="163">
        <v>0.45</v>
      </c>
      <c r="AJ54" s="33"/>
    </row>
    <row r="55" spans="1:36" ht="15" x14ac:dyDescent="0.2">
      <c r="A55" s="655"/>
      <c r="B55" s="5"/>
      <c r="C55" s="387" t="s">
        <v>83</v>
      </c>
      <c r="D55" s="388">
        <v>5.3070000000000004</v>
      </c>
      <c r="E55" s="385" t="s">
        <v>164</v>
      </c>
      <c r="F55" s="386" t="s">
        <v>162</v>
      </c>
      <c r="G55" s="384">
        <v>5.1029999999999998</v>
      </c>
      <c r="H55" s="658"/>
      <c r="I55" s="405">
        <v>0</v>
      </c>
      <c r="J55" s="407">
        <v>0</v>
      </c>
      <c r="K55" s="405">
        <v>0</v>
      </c>
      <c r="L55" s="414">
        <v>0</v>
      </c>
      <c r="M55" s="414">
        <v>0</v>
      </c>
      <c r="N55" s="414">
        <v>0</v>
      </c>
      <c r="O55" s="414">
        <v>0</v>
      </c>
      <c r="P55" s="419">
        <v>0</v>
      </c>
      <c r="Q55" s="61"/>
      <c r="R55" s="440">
        <f t="shared" si="3"/>
        <v>0</v>
      </c>
      <c r="S55" s="2"/>
      <c r="T55" s="2"/>
      <c r="U55" s="62"/>
      <c r="V55" s="512"/>
      <c r="W55" s="516"/>
      <c r="X55" s="512"/>
      <c r="Y55" s="509"/>
      <c r="Z55" s="509"/>
      <c r="AA55" s="717"/>
      <c r="AB55" s="509"/>
      <c r="AC55" s="515"/>
      <c r="AD55" s="711"/>
      <c r="AE55" s="716"/>
      <c r="AF55" s="718" t="s">
        <v>61</v>
      </c>
      <c r="AG55" s="157"/>
      <c r="AH55" s="160"/>
      <c r="AI55" s="163"/>
      <c r="AJ55" s="33"/>
    </row>
    <row r="56" spans="1:36" ht="38.25" x14ac:dyDescent="0.2">
      <c r="A56" s="655"/>
      <c r="B56" s="5"/>
      <c r="C56" s="389" t="s">
        <v>84</v>
      </c>
      <c r="D56" s="390">
        <v>6.3079999999999998</v>
      </c>
      <c r="E56" s="482" t="s">
        <v>388</v>
      </c>
      <c r="F56" s="386" t="s">
        <v>162</v>
      </c>
      <c r="G56" s="384">
        <v>0.04</v>
      </c>
      <c r="H56" s="658"/>
      <c r="I56" s="403">
        <v>0.5</v>
      </c>
      <c r="J56" s="404">
        <v>2</v>
      </c>
      <c r="K56" s="403">
        <v>0.5</v>
      </c>
      <c r="L56" s="414">
        <v>0</v>
      </c>
      <c r="M56" s="414">
        <v>0</v>
      </c>
      <c r="N56" s="415">
        <v>3</v>
      </c>
      <c r="O56" s="415">
        <v>2</v>
      </c>
      <c r="P56" s="416">
        <v>1</v>
      </c>
      <c r="Q56" s="61"/>
      <c r="R56" s="439">
        <f t="shared" si="3"/>
        <v>9</v>
      </c>
      <c r="S56" s="2"/>
      <c r="T56" s="2"/>
      <c r="U56" s="62"/>
      <c r="V56" s="507" t="s">
        <v>379</v>
      </c>
      <c r="W56" s="508"/>
      <c r="X56" s="507" t="s">
        <v>384</v>
      </c>
      <c r="Y56" s="509" t="s">
        <v>379</v>
      </c>
      <c r="Z56" s="510" t="s">
        <v>384</v>
      </c>
      <c r="AA56" s="715" t="s">
        <v>384</v>
      </c>
      <c r="AB56" s="510" t="s">
        <v>379</v>
      </c>
      <c r="AC56" s="511" t="s">
        <v>379</v>
      </c>
      <c r="AD56" s="711" t="s">
        <v>364</v>
      </c>
      <c r="AE56" s="716"/>
      <c r="AF56" s="702" t="s">
        <v>434</v>
      </c>
      <c r="AG56" s="157"/>
      <c r="AH56" s="160">
        <v>0.1</v>
      </c>
      <c r="AI56" s="163">
        <v>0.9</v>
      </c>
      <c r="AJ56" s="33"/>
    </row>
    <row r="57" spans="1:36" ht="38.25" x14ac:dyDescent="0.2">
      <c r="A57" s="655"/>
      <c r="B57" s="5"/>
      <c r="C57" s="380" t="s">
        <v>16</v>
      </c>
      <c r="D57" s="381">
        <v>6.3090000000000002</v>
      </c>
      <c r="E57" s="382" t="s">
        <v>176</v>
      </c>
      <c r="F57" s="383">
        <v>720.23</v>
      </c>
      <c r="G57" s="384">
        <v>0.39200000000000002</v>
      </c>
      <c r="H57" s="658"/>
      <c r="I57" s="403">
        <v>1</v>
      </c>
      <c r="J57" s="404">
        <v>3</v>
      </c>
      <c r="K57" s="403">
        <v>0.5</v>
      </c>
      <c r="L57" s="414">
        <v>0</v>
      </c>
      <c r="M57" s="414">
        <v>0</v>
      </c>
      <c r="N57" s="415">
        <v>3</v>
      </c>
      <c r="O57" s="415">
        <v>3</v>
      </c>
      <c r="P57" s="416">
        <v>1</v>
      </c>
      <c r="Q57" s="61"/>
      <c r="R57" s="439">
        <f t="shared" si="3"/>
        <v>11.5</v>
      </c>
      <c r="S57" s="2"/>
      <c r="T57" s="2"/>
      <c r="U57" s="62"/>
      <c r="V57" s="507" t="s">
        <v>379</v>
      </c>
      <c r="W57" s="508" t="s">
        <v>379</v>
      </c>
      <c r="X57" s="507" t="s">
        <v>384</v>
      </c>
      <c r="Y57" s="509" t="s">
        <v>379</v>
      </c>
      <c r="Z57" s="509" t="s">
        <v>380</v>
      </c>
      <c r="AA57" s="715" t="s">
        <v>384</v>
      </c>
      <c r="AB57" s="510" t="s">
        <v>379</v>
      </c>
      <c r="AC57" s="511" t="s">
        <v>379</v>
      </c>
      <c r="AD57" s="711" t="s">
        <v>364</v>
      </c>
      <c r="AE57" s="716"/>
      <c r="AF57" s="702" t="s">
        <v>441</v>
      </c>
      <c r="AG57" s="157"/>
      <c r="AH57" s="160">
        <v>0.1</v>
      </c>
      <c r="AI57" s="163">
        <v>0.9</v>
      </c>
      <c r="AJ57" s="33"/>
    </row>
    <row r="58" spans="1:36" ht="15" x14ac:dyDescent="0.2">
      <c r="A58" s="655"/>
      <c r="B58" s="98"/>
      <c r="C58" s="380" t="s">
        <v>180</v>
      </c>
      <c r="D58" s="381">
        <v>6.351</v>
      </c>
      <c r="E58" s="382" t="s">
        <v>181</v>
      </c>
      <c r="F58" s="383">
        <v>720.22</v>
      </c>
      <c r="G58" s="384"/>
      <c r="H58" s="658"/>
      <c r="I58" s="403"/>
      <c r="J58" s="404"/>
      <c r="K58" s="403"/>
      <c r="L58" s="414"/>
      <c r="M58" s="414"/>
      <c r="N58" s="415"/>
      <c r="O58" s="415"/>
      <c r="P58" s="416"/>
      <c r="Q58" s="61"/>
      <c r="R58" s="439">
        <f t="shared" si="3"/>
        <v>0</v>
      </c>
      <c r="S58" s="2"/>
      <c r="T58" s="2"/>
      <c r="U58" s="62"/>
      <c r="V58" s="507"/>
      <c r="W58" s="508"/>
      <c r="X58" s="507"/>
      <c r="Y58" s="509"/>
      <c r="Z58" s="509"/>
      <c r="AA58" s="715" t="s">
        <v>384</v>
      </c>
      <c r="AB58" s="510"/>
      <c r="AC58" s="511"/>
      <c r="AD58" s="711"/>
      <c r="AE58" s="716" t="s">
        <v>368</v>
      </c>
      <c r="AF58" s="718" t="s">
        <v>61</v>
      </c>
      <c r="AG58" s="157"/>
      <c r="AH58" s="160"/>
      <c r="AI58" s="163"/>
      <c r="AJ58" s="33"/>
    </row>
    <row r="59" spans="1:36" ht="25.5" x14ac:dyDescent="0.2">
      <c r="A59" s="655"/>
      <c r="B59" s="5"/>
      <c r="C59" s="483" t="s">
        <v>389</v>
      </c>
      <c r="D59" s="484">
        <v>6.5419999999999998</v>
      </c>
      <c r="E59" s="483" t="s">
        <v>389</v>
      </c>
      <c r="F59" s="383">
        <v>720.22</v>
      </c>
      <c r="G59" s="384"/>
      <c r="H59" s="658"/>
      <c r="I59" s="403"/>
      <c r="J59" s="404"/>
      <c r="K59" s="403"/>
      <c r="L59" s="414"/>
      <c r="M59" s="414"/>
      <c r="N59" s="415"/>
      <c r="O59" s="415"/>
      <c r="P59" s="416"/>
      <c r="Q59" s="61"/>
      <c r="R59" s="439">
        <f t="shared" ref="R59" si="4">SUM(I59:P59)</f>
        <v>0</v>
      </c>
      <c r="S59" s="2"/>
      <c r="T59" s="2"/>
      <c r="U59" s="62"/>
      <c r="V59" s="507" t="s">
        <v>379</v>
      </c>
      <c r="W59" s="508"/>
      <c r="X59" s="507" t="s">
        <v>384</v>
      </c>
      <c r="Y59" s="509"/>
      <c r="Z59" s="509"/>
      <c r="AA59" s="717" t="s">
        <v>384</v>
      </c>
      <c r="AB59" s="509"/>
      <c r="AC59" s="509"/>
      <c r="AD59" s="711" t="s">
        <v>364</v>
      </c>
      <c r="AE59" s="716"/>
      <c r="AF59" s="702" t="s">
        <v>435</v>
      </c>
      <c r="AG59" s="157"/>
      <c r="AH59" s="160"/>
      <c r="AI59" s="163">
        <v>1</v>
      </c>
      <c r="AJ59" s="33"/>
    </row>
    <row r="60" spans="1:36" ht="14.25" customHeight="1" x14ac:dyDescent="0.2">
      <c r="A60" s="655"/>
      <c r="B60" s="5"/>
      <c r="C60" s="391" t="s">
        <v>17</v>
      </c>
      <c r="D60" s="392">
        <v>9.3049999999999997</v>
      </c>
      <c r="E60" s="392"/>
      <c r="F60" s="392"/>
      <c r="G60" s="393" t="s">
        <v>89</v>
      </c>
      <c r="H60" s="658"/>
      <c r="I60" s="408">
        <v>1</v>
      </c>
      <c r="J60" s="409">
        <v>0</v>
      </c>
      <c r="K60" s="408">
        <v>0.5</v>
      </c>
      <c r="L60" s="420">
        <v>15</v>
      </c>
      <c r="M60" s="420">
        <v>1</v>
      </c>
      <c r="N60" s="420">
        <v>5</v>
      </c>
      <c r="O60" s="420">
        <v>5</v>
      </c>
      <c r="P60" s="421">
        <v>4</v>
      </c>
      <c r="Q60" s="66"/>
      <c r="R60" s="441">
        <f t="shared" si="3"/>
        <v>31.5</v>
      </c>
      <c r="S60" s="2"/>
      <c r="T60" s="2"/>
      <c r="U60" s="62"/>
      <c r="V60" s="517" t="s">
        <v>379</v>
      </c>
      <c r="W60" s="518"/>
      <c r="X60" s="517" t="s">
        <v>379</v>
      </c>
      <c r="Y60" s="519" t="s">
        <v>380</v>
      </c>
      <c r="Z60" s="519" t="s">
        <v>380</v>
      </c>
      <c r="AA60" s="519" t="s">
        <v>384</v>
      </c>
      <c r="AB60" s="519"/>
      <c r="AC60" s="520" t="s">
        <v>379</v>
      </c>
      <c r="AD60" s="711"/>
      <c r="AE60" s="716" t="s">
        <v>368</v>
      </c>
      <c r="AF60" s="702" t="s">
        <v>409</v>
      </c>
      <c r="AG60" s="158"/>
      <c r="AH60" s="161">
        <v>1</v>
      </c>
      <c r="AI60" s="164"/>
      <c r="AJ60" s="33"/>
    </row>
    <row r="61" spans="1:36" ht="14.25" customHeight="1" x14ac:dyDescent="0.2">
      <c r="A61" s="655"/>
      <c r="B61" s="5"/>
      <c r="C61" s="391" t="s">
        <v>126</v>
      </c>
      <c r="D61" s="392" t="s">
        <v>127</v>
      </c>
      <c r="E61" s="394" t="s">
        <v>232</v>
      </c>
      <c r="F61" s="395">
        <v>760.08</v>
      </c>
      <c r="G61" s="393">
        <v>0.08</v>
      </c>
      <c r="H61" s="658"/>
      <c r="I61" s="410">
        <v>0</v>
      </c>
      <c r="J61" s="409">
        <v>0</v>
      </c>
      <c r="K61" s="411">
        <v>0</v>
      </c>
      <c r="L61" s="422">
        <v>0</v>
      </c>
      <c r="M61" s="422">
        <v>0</v>
      </c>
      <c r="N61" s="422">
        <v>0</v>
      </c>
      <c r="O61" s="422">
        <v>0</v>
      </c>
      <c r="P61" s="423">
        <v>0</v>
      </c>
      <c r="Q61" s="66"/>
      <c r="R61" s="442">
        <f t="shared" si="3"/>
        <v>0</v>
      </c>
      <c r="S61" s="2"/>
      <c r="T61" s="2"/>
      <c r="U61" s="62"/>
      <c r="V61" s="521" t="s">
        <v>379</v>
      </c>
      <c r="W61" s="518"/>
      <c r="X61" s="522" t="s">
        <v>380</v>
      </c>
      <c r="Y61" s="523"/>
      <c r="Z61" s="523"/>
      <c r="AA61" s="519" t="s">
        <v>384</v>
      </c>
      <c r="AB61" s="523"/>
      <c r="AC61" s="524" t="s">
        <v>380</v>
      </c>
      <c r="AD61" s="719" t="s">
        <v>380</v>
      </c>
      <c r="AE61" s="716"/>
      <c r="AF61" s="702" t="s">
        <v>410</v>
      </c>
      <c r="AG61" s="158"/>
      <c r="AH61" s="161">
        <v>1</v>
      </c>
      <c r="AI61" s="164"/>
      <c r="AJ61" s="33"/>
    </row>
    <row r="62" spans="1:36" ht="14.25" customHeight="1" x14ac:dyDescent="0.2">
      <c r="A62" s="655"/>
      <c r="B62" s="5"/>
      <c r="C62" s="396" t="s">
        <v>87</v>
      </c>
      <c r="D62" s="392">
        <v>5.3220000000000001</v>
      </c>
      <c r="E62" s="394" t="s">
        <v>166</v>
      </c>
      <c r="F62" s="395">
        <v>760.09</v>
      </c>
      <c r="G62" s="393">
        <v>0.6</v>
      </c>
      <c r="H62" s="658"/>
      <c r="I62" s="411">
        <v>0</v>
      </c>
      <c r="J62" s="409">
        <v>0</v>
      </c>
      <c r="K62" s="411">
        <v>0</v>
      </c>
      <c r="L62" s="422">
        <v>0</v>
      </c>
      <c r="M62" s="422" t="s">
        <v>61</v>
      </c>
      <c r="N62" s="422">
        <v>0</v>
      </c>
      <c r="O62" s="422">
        <v>0</v>
      </c>
      <c r="P62" s="423">
        <v>0</v>
      </c>
      <c r="Q62" s="66"/>
      <c r="R62" s="442">
        <f t="shared" si="3"/>
        <v>0</v>
      </c>
      <c r="S62" s="2"/>
      <c r="T62" s="2"/>
      <c r="U62" s="62"/>
      <c r="V62" s="522" t="s">
        <v>379</v>
      </c>
      <c r="W62" s="518"/>
      <c r="X62" s="522" t="s">
        <v>380</v>
      </c>
      <c r="Y62" s="523"/>
      <c r="Z62" s="523"/>
      <c r="AA62" s="519" t="s">
        <v>384</v>
      </c>
      <c r="AB62" s="523"/>
      <c r="AC62" s="524" t="s">
        <v>380</v>
      </c>
      <c r="AD62" s="711" t="s">
        <v>380</v>
      </c>
      <c r="AE62" s="716"/>
      <c r="AF62" s="702" t="s">
        <v>411</v>
      </c>
      <c r="AG62" s="158"/>
      <c r="AH62" s="161">
        <v>1</v>
      </c>
      <c r="AI62" s="164"/>
      <c r="AJ62" s="33"/>
    </row>
    <row r="63" spans="1:36" ht="14.25" customHeight="1" x14ac:dyDescent="0.2">
      <c r="A63" s="655"/>
      <c r="B63" s="5"/>
      <c r="C63" s="391" t="s">
        <v>129</v>
      </c>
      <c r="D63" s="392">
        <v>9.3209999999999997</v>
      </c>
      <c r="E63" s="394" t="s">
        <v>228</v>
      </c>
      <c r="F63" s="395">
        <v>760.1</v>
      </c>
      <c r="G63" s="393">
        <v>0.04</v>
      </c>
      <c r="H63" s="658"/>
      <c r="I63" s="410">
        <v>0</v>
      </c>
      <c r="J63" s="409">
        <v>0</v>
      </c>
      <c r="K63" s="411">
        <v>0</v>
      </c>
      <c r="L63" s="422">
        <v>0</v>
      </c>
      <c r="M63" s="422">
        <v>0</v>
      </c>
      <c r="N63" s="422">
        <v>0</v>
      </c>
      <c r="O63" s="422">
        <v>0</v>
      </c>
      <c r="P63" s="423">
        <v>0</v>
      </c>
      <c r="Q63" s="66"/>
      <c r="R63" s="442">
        <f t="shared" si="3"/>
        <v>0</v>
      </c>
      <c r="S63" s="2"/>
      <c r="T63" s="2"/>
      <c r="U63" s="62"/>
      <c r="V63" s="522"/>
      <c r="W63" s="518"/>
      <c r="X63" s="522"/>
      <c r="Y63" s="523"/>
      <c r="Z63" s="523"/>
      <c r="AA63" s="519" t="s">
        <v>384</v>
      </c>
      <c r="AB63" s="523"/>
      <c r="AC63" s="524"/>
      <c r="AD63" s="711"/>
      <c r="AE63" s="716" t="s">
        <v>368</v>
      </c>
      <c r="AF63" s="720" t="s">
        <v>412</v>
      </c>
      <c r="AG63" s="665"/>
      <c r="AH63" s="666"/>
      <c r="AI63" s="667"/>
      <c r="AJ63" s="33"/>
    </row>
    <row r="64" spans="1:36" ht="14.25" customHeight="1" x14ac:dyDescent="0.2">
      <c r="A64" s="655"/>
      <c r="B64" s="5"/>
      <c r="C64" s="396" t="s">
        <v>88</v>
      </c>
      <c r="D64" s="392">
        <v>5.3209999999999997</v>
      </c>
      <c r="E64" s="397" t="s">
        <v>165</v>
      </c>
      <c r="F64" s="398" t="s">
        <v>162</v>
      </c>
      <c r="G64" s="393">
        <v>2.08</v>
      </c>
      <c r="H64" s="658"/>
      <c r="I64" s="411">
        <v>0</v>
      </c>
      <c r="J64" s="409">
        <v>0</v>
      </c>
      <c r="K64" s="424" t="s">
        <v>61</v>
      </c>
      <c r="L64" s="425" t="s">
        <v>61</v>
      </c>
      <c r="M64" s="425" t="s">
        <v>61</v>
      </c>
      <c r="N64" s="425" t="s">
        <v>61</v>
      </c>
      <c r="O64" s="425" t="s">
        <v>61</v>
      </c>
      <c r="P64" s="421">
        <v>0</v>
      </c>
      <c r="Q64" s="66"/>
      <c r="R64" s="442">
        <f t="shared" si="3"/>
        <v>0</v>
      </c>
      <c r="S64" s="2"/>
      <c r="T64" s="2"/>
      <c r="U64" s="62"/>
      <c r="V64" s="522"/>
      <c r="W64" s="518"/>
      <c r="X64" s="522"/>
      <c r="Y64" s="523"/>
      <c r="Z64" s="523"/>
      <c r="AA64" s="519" t="s">
        <v>384</v>
      </c>
      <c r="AB64" s="523"/>
      <c r="AC64" s="524"/>
      <c r="AD64" s="711"/>
      <c r="AE64" s="716" t="s">
        <v>368</v>
      </c>
      <c r="AF64" s="721"/>
      <c r="AG64" s="665"/>
      <c r="AH64" s="666"/>
      <c r="AI64" s="667"/>
      <c r="AJ64" s="33"/>
    </row>
    <row r="65" spans="1:37" ht="14.25" customHeight="1" x14ac:dyDescent="0.2">
      <c r="A65" s="655"/>
      <c r="B65" s="5"/>
      <c r="C65" s="391" t="s">
        <v>123</v>
      </c>
      <c r="D65" s="392">
        <v>9.3010000000000002</v>
      </c>
      <c r="E65" s="394" t="s">
        <v>225</v>
      </c>
      <c r="F65" s="395">
        <v>760.04</v>
      </c>
      <c r="G65" s="393">
        <v>0.03</v>
      </c>
      <c r="H65" s="658"/>
      <c r="I65" s="410">
        <v>0</v>
      </c>
      <c r="J65" s="409">
        <v>0</v>
      </c>
      <c r="K65" s="411">
        <v>0</v>
      </c>
      <c r="L65" s="422">
        <v>0</v>
      </c>
      <c r="M65" s="422">
        <v>0</v>
      </c>
      <c r="N65" s="422">
        <v>0</v>
      </c>
      <c r="O65" s="422">
        <v>0</v>
      </c>
      <c r="P65" s="423">
        <v>0</v>
      </c>
      <c r="Q65" s="66"/>
      <c r="R65" s="442">
        <f t="shared" si="3"/>
        <v>0</v>
      </c>
      <c r="S65" s="2"/>
      <c r="T65" s="2"/>
      <c r="U65" s="62"/>
      <c r="V65" s="522" t="s">
        <v>379</v>
      </c>
      <c r="W65" s="518"/>
      <c r="X65" s="522" t="s">
        <v>380</v>
      </c>
      <c r="Y65" s="523"/>
      <c r="Z65" s="523"/>
      <c r="AA65" s="519" t="s">
        <v>384</v>
      </c>
      <c r="AB65" s="523"/>
      <c r="AC65" s="524" t="s">
        <v>380</v>
      </c>
      <c r="AD65" s="711" t="s">
        <v>380</v>
      </c>
      <c r="AE65" s="716"/>
      <c r="AF65" s="702" t="s">
        <v>410</v>
      </c>
      <c r="AG65" s="158"/>
      <c r="AH65" s="161">
        <v>1</v>
      </c>
      <c r="AI65" s="164"/>
      <c r="AJ65" s="33"/>
    </row>
    <row r="66" spans="1:37" ht="14.25" customHeight="1" x14ac:dyDescent="0.2">
      <c r="A66" s="655"/>
      <c r="B66" s="5"/>
      <c r="C66" s="391" t="s">
        <v>124</v>
      </c>
      <c r="D66" s="392">
        <v>9.32</v>
      </c>
      <c r="E66" s="394" t="s">
        <v>227</v>
      </c>
      <c r="F66" s="395">
        <v>760.05</v>
      </c>
      <c r="G66" s="393">
        <v>0.04</v>
      </c>
      <c r="H66" s="658"/>
      <c r="I66" s="410">
        <v>0</v>
      </c>
      <c r="J66" s="409">
        <v>0</v>
      </c>
      <c r="K66" s="411">
        <v>0</v>
      </c>
      <c r="L66" s="422">
        <v>0</v>
      </c>
      <c r="M66" s="422">
        <v>0</v>
      </c>
      <c r="N66" s="422">
        <v>0</v>
      </c>
      <c r="O66" s="422">
        <v>0</v>
      </c>
      <c r="P66" s="423">
        <v>0</v>
      </c>
      <c r="Q66" s="66"/>
      <c r="R66" s="442">
        <f t="shared" si="3"/>
        <v>0</v>
      </c>
      <c r="S66" s="2"/>
      <c r="T66" s="2"/>
      <c r="U66" s="62"/>
      <c r="V66" s="522"/>
      <c r="W66" s="518"/>
      <c r="X66" s="522" t="s">
        <v>380</v>
      </c>
      <c r="Y66" s="523"/>
      <c r="Z66" s="523"/>
      <c r="AA66" s="519" t="s">
        <v>384</v>
      </c>
      <c r="AB66" s="523"/>
      <c r="AC66" s="524" t="s">
        <v>380</v>
      </c>
      <c r="AD66" s="711"/>
      <c r="AE66" s="716" t="s">
        <v>368</v>
      </c>
      <c r="AF66" s="722" t="s">
        <v>413</v>
      </c>
      <c r="AG66" s="158"/>
      <c r="AH66" s="161">
        <v>1</v>
      </c>
      <c r="AI66" s="164"/>
      <c r="AJ66" s="33"/>
    </row>
    <row r="67" spans="1:37" ht="14.25" customHeight="1" x14ac:dyDescent="0.2">
      <c r="A67" s="655"/>
      <c r="B67" s="98"/>
      <c r="C67" s="391" t="s">
        <v>340</v>
      </c>
      <c r="D67" s="392">
        <v>5.32</v>
      </c>
      <c r="E67" s="397" t="s">
        <v>341</v>
      </c>
      <c r="F67" s="398" t="s">
        <v>162</v>
      </c>
      <c r="G67" s="393"/>
      <c r="H67" s="658"/>
      <c r="I67" s="410"/>
      <c r="J67" s="409"/>
      <c r="K67" s="411"/>
      <c r="L67" s="422"/>
      <c r="M67" s="422"/>
      <c r="N67" s="422"/>
      <c r="O67" s="422"/>
      <c r="P67" s="423"/>
      <c r="Q67" s="66"/>
      <c r="R67" s="442">
        <f t="shared" si="3"/>
        <v>0</v>
      </c>
      <c r="S67" s="2"/>
      <c r="T67" s="2"/>
      <c r="U67" s="62"/>
      <c r="V67" s="522"/>
      <c r="W67" s="518"/>
      <c r="X67" s="522"/>
      <c r="Y67" s="523"/>
      <c r="Z67" s="523"/>
      <c r="AA67" s="519"/>
      <c r="AB67" s="523"/>
      <c r="AC67" s="524"/>
      <c r="AD67" s="711"/>
      <c r="AE67" s="716" t="s">
        <v>368</v>
      </c>
      <c r="AF67" s="702" t="s">
        <v>414</v>
      </c>
      <c r="AG67" s="158"/>
      <c r="AH67" s="161">
        <v>1</v>
      </c>
      <c r="AI67" s="164"/>
      <c r="AJ67" s="33"/>
    </row>
    <row r="68" spans="1:37" ht="14.25" customHeight="1" x14ac:dyDescent="0.2">
      <c r="A68" s="655"/>
      <c r="B68" s="5"/>
      <c r="C68" s="391" t="s">
        <v>128</v>
      </c>
      <c r="D68" s="392">
        <v>9.3219999999999992</v>
      </c>
      <c r="E68" s="394" t="s">
        <v>229</v>
      </c>
      <c r="F68" s="395">
        <v>760.07</v>
      </c>
      <c r="G68" s="393">
        <v>0.02</v>
      </c>
      <c r="H68" s="658"/>
      <c r="I68" s="410">
        <v>0</v>
      </c>
      <c r="J68" s="409">
        <v>0</v>
      </c>
      <c r="K68" s="411">
        <v>0</v>
      </c>
      <c r="L68" s="422">
        <v>0</v>
      </c>
      <c r="M68" s="422">
        <v>0</v>
      </c>
      <c r="N68" s="422">
        <v>0</v>
      </c>
      <c r="O68" s="422">
        <v>0</v>
      </c>
      <c r="P68" s="423">
        <v>0</v>
      </c>
      <c r="Q68" s="66"/>
      <c r="R68" s="442">
        <f t="shared" si="3"/>
        <v>0</v>
      </c>
      <c r="S68" s="2"/>
      <c r="T68" s="2"/>
      <c r="U68" s="62"/>
      <c r="V68" s="522" t="s">
        <v>379</v>
      </c>
      <c r="W68" s="518"/>
      <c r="X68" s="522" t="s">
        <v>380</v>
      </c>
      <c r="Y68" s="523"/>
      <c r="Z68" s="523"/>
      <c r="AA68" s="519" t="s">
        <v>384</v>
      </c>
      <c r="AB68" s="523"/>
      <c r="AC68" s="524" t="s">
        <v>380</v>
      </c>
      <c r="AD68" s="711" t="s">
        <v>380</v>
      </c>
      <c r="AE68" s="716"/>
      <c r="AF68" s="702" t="s">
        <v>410</v>
      </c>
      <c r="AG68" s="158"/>
      <c r="AH68" s="161">
        <v>1</v>
      </c>
      <c r="AI68" s="164"/>
      <c r="AJ68" s="33"/>
    </row>
    <row r="69" spans="1:37" ht="14.25" customHeight="1" x14ac:dyDescent="0.2">
      <c r="A69" s="655"/>
      <c r="B69" s="98"/>
      <c r="C69" s="391" t="s">
        <v>363</v>
      </c>
      <c r="D69" s="392">
        <v>9.3230000000000004</v>
      </c>
      <c r="E69" s="394"/>
      <c r="F69" s="395"/>
      <c r="G69" s="393"/>
      <c r="H69" s="658"/>
      <c r="I69" s="410"/>
      <c r="J69" s="409"/>
      <c r="K69" s="411"/>
      <c r="L69" s="422"/>
      <c r="M69" s="422"/>
      <c r="N69" s="422"/>
      <c r="O69" s="422"/>
      <c r="P69" s="423"/>
      <c r="Q69" s="66"/>
      <c r="R69" s="442">
        <f t="shared" si="3"/>
        <v>0</v>
      </c>
      <c r="S69" s="2"/>
      <c r="T69" s="2"/>
      <c r="U69" s="62"/>
      <c r="V69" s="522" t="s">
        <v>379</v>
      </c>
      <c r="W69" s="518" t="s">
        <v>380</v>
      </c>
      <c r="X69" s="522" t="s">
        <v>380</v>
      </c>
      <c r="Y69" s="523"/>
      <c r="Z69" s="523"/>
      <c r="AA69" s="519" t="s">
        <v>384</v>
      </c>
      <c r="AB69" s="523"/>
      <c r="AC69" s="524" t="s">
        <v>380</v>
      </c>
      <c r="AD69" s="711" t="s">
        <v>364</v>
      </c>
      <c r="AE69" s="716"/>
      <c r="AF69" s="702" t="s">
        <v>445</v>
      </c>
      <c r="AG69" s="158"/>
      <c r="AH69" s="161">
        <v>1</v>
      </c>
      <c r="AI69" s="164"/>
      <c r="AJ69" s="33"/>
    </row>
    <row r="70" spans="1:37" ht="14.25" customHeight="1" x14ac:dyDescent="0.2">
      <c r="A70" s="655"/>
      <c r="B70" s="98"/>
      <c r="C70" s="391" t="s">
        <v>230</v>
      </c>
      <c r="D70" s="392">
        <v>9.3239999999999998</v>
      </c>
      <c r="E70" s="394" t="s">
        <v>231</v>
      </c>
      <c r="F70" s="395">
        <v>760.12</v>
      </c>
      <c r="G70" s="393"/>
      <c r="H70" s="658"/>
      <c r="I70" s="410"/>
      <c r="J70" s="409"/>
      <c r="K70" s="411"/>
      <c r="L70" s="422"/>
      <c r="M70" s="422"/>
      <c r="N70" s="422"/>
      <c r="O70" s="422"/>
      <c r="P70" s="423"/>
      <c r="Q70" s="66"/>
      <c r="R70" s="442">
        <f t="shared" si="3"/>
        <v>0</v>
      </c>
      <c r="S70" s="2"/>
      <c r="T70" s="2"/>
      <c r="U70" s="62"/>
      <c r="V70" s="522"/>
      <c r="W70" s="518"/>
      <c r="X70" s="522" t="s">
        <v>380</v>
      </c>
      <c r="Y70" s="523"/>
      <c r="Z70" s="523"/>
      <c r="AA70" s="519" t="s">
        <v>384</v>
      </c>
      <c r="AB70" s="523"/>
      <c r="AC70" s="524" t="s">
        <v>380</v>
      </c>
      <c r="AD70" s="711"/>
      <c r="AE70" s="716" t="s">
        <v>368</v>
      </c>
      <c r="AF70" s="702" t="s">
        <v>415</v>
      </c>
      <c r="AG70" s="158"/>
      <c r="AH70" s="161">
        <v>1</v>
      </c>
      <c r="AI70" s="164"/>
      <c r="AJ70" s="33"/>
    </row>
    <row r="71" spans="1:37" ht="14.25" customHeight="1" x14ac:dyDescent="0.2">
      <c r="A71" s="655"/>
      <c r="B71" s="5"/>
      <c r="C71" s="391" t="s">
        <v>125</v>
      </c>
      <c r="D71" s="392">
        <v>9.3000000000000007</v>
      </c>
      <c r="E71" s="394" t="s">
        <v>224</v>
      </c>
      <c r="F71" s="395">
        <v>760.07</v>
      </c>
      <c r="G71" s="393">
        <v>0.04</v>
      </c>
      <c r="H71" s="658"/>
      <c r="I71" s="410">
        <v>0</v>
      </c>
      <c r="J71" s="409">
        <v>0</v>
      </c>
      <c r="K71" s="411">
        <v>0</v>
      </c>
      <c r="L71" s="422">
        <v>0</v>
      </c>
      <c r="M71" s="422">
        <v>0</v>
      </c>
      <c r="N71" s="422">
        <v>0</v>
      </c>
      <c r="O71" s="422">
        <v>0</v>
      </c>
      <c r="P71" s="423">
        <v>0</v>
      </c>
      <c r="Q71" s="66"/>
      <c r="R71" s="442">
        <f t="shared" si="3"/>
        <v>0</v>
      </c>
      <c r="S71" s="2"/>
      <c r="T71" s="2"/>
      <c r="U71" s="62"/>
      <c r="V71" s="522" t="s">
        <v>379</v>
      </c>
      <c r="W71" s="518"/>
      <c r="X71" s="522" t="s">
        <v>380</v>
      </c>
      <c r="Y71" s="523"/>
      <c r="Z71" s="523"/>
      <c r="AA71" s="519" t="s">
        <v>384</v>
      </c>
      <c r="AB71" s="523"/>
      <c r="AC71" s="524" t="s">
        <v>380</v>
      </c>
      <c r="AD71" s="711" t="s">
        <v>380</v>
      </c>
      <c r="AE71" s="716"/>
      <c r="AF71" s="702" t="s">
        <v>410</v>
      </c>
      <c r="AG71" s="158"/>
      <c r="AH71" s="161">
        <v>1</v>
      </c>
      <c r="AI71" s="164"/>
      <c r="AJ71" s="33"/>
    </row>
    <row r="72" spans="1:37" ht="14.25" customHeight="1" x14ac:dyDescent="0.2">
      <c r="A72" s="655"/>
      <c r="B72" s="5"/>
      <c r="C72" s="391" t="s">
        <v>122</v>
      </c>
      <c r="D72" s="392">
        <v>9.3089999999999993</v>
      </c>
      <c r="E72" s="394" t="s">
        <v>226</v>
      </c>
      <c r="F72" s="395">
        <v>760.11</v>
      </c>
      <c r="G72" s="393">
        <v>0.02</v>
      </c>
      <c r="H72" s="658"/>
      <c r="I72" s="410">
        <v>0</v>
      </c>
      <c r="J72" s="409">
        <v>0</v>
      </c>
      <c r="K72" s="411">
        <v>0</v>
      </c>
      <c r="L72" s="422">
        <v>0</v>
      </c>
      <c r="M72" s="422">
        <v>0</v>
      </c>
      <c r="N72" s="422">
        <v>0</v>
      </c>
      <c r="O72" s="422">
        <v>0</v>
      </c>
      <c r="P72" s="423">
        <v>0</v>
      </c>
      <c r="Q72" s="66"/>
      <c r="R72" s="442">
        <f t="shared" si="3"/>
        <v>0</v>
      </c>
      <c r="S72" s="2"/>
      <c r="T72" s="2"/>
      <c r="U72" s="62"/>
      <c r="V72" s="522" t="s">
        <v>379</v>
      </c>
      <c r="W72" s="518"/>
      <c r="X72" s="522" t="s">
        <v>380</v>
      </c>
      <c r="Y72" s="523"/>
      <c r="Z72" s="523"/>
      <c r="AA72" s="519" t="s">
        <v>384</v>
      </c>
      <c r="AB72" s="523"/>
      <c r="AC72" s="524" t="s">
        <v>380</v>
      </c>
      <c r="AD72" s="711" t="s">
        <v>380</v>
      </c>
      <c r="AE72" s="716"/>
      <c r="AF72" s="702" t="s">
        <v>410</v>
      </c>
      <c r="AG72" s="158"/>
      <c r="AH72" s="161">
        <v>1</v>
      </c>
      <c r="AI72" s="164"/>
      <c r="AJ72" s="88"/>
      <c r="AK72" s="38"/>
    </row>
    <row r="73" spans="1:37" ht="14.25" customHeight="1" x14ac:dyDescent="0.2">
      <c r="A73" s="655"/>
      <c r="B73" s="98"/>
      <c r="C73" s="391" t="s">
        <v>342</v>
      </c>
      <c r="D73" s="392">
        <v>5.3140000000000001</v>
      </c>
      <c r="E73" s="397" t="s">
        <v>343</v>
      </c>
      <c r="F73" s="398" t="s">
        <v>162</v>
      </c>
      <c r="G73" s="393"/>
      <c r="H73" s="658"/>
      <c r="I73" s="410"/>
      <c r="J73" s="409"/>
      <c r="K73" s="411"/>
      <c r="L73" s="422"/>
      <c r="M73" s="422"/>
      <c r="N73" s="422"/>
      <c r="O73" s="422"/>
      <c r="P73" s="423"/>
      <c r="Q73" s="66"/>
      <c r="R73" s="442">
        <f t="shared" si="3"/>
        <v>0</v>
      </c>
      <c r="S73" s="2"/>
      <c r="T73" s="2"/>
      <c r="U73" s="62"/>
      <c r="V73" s="522"/>
      <c r="W73" s="518"/>
      <c r="X73" s="522"/>
      <c r="Y73" s="523"/>
      <c r="Z73" s="523"/>
      <c r="AA73" s="519"/>
      <c r="AB73" s="523"/>
      <c r="AC73" s="524"/>
      <c r="AD73" s="711"/>
      <c r="AE73" s="716" t="s">
        <v>368</v>
      </c>
      <c r="AF73" s="702" t="s">
        <v>416</v>
      </c>
      <c r="AG73" s="158"/>
      <c r="AH73" s="161">
        <v>1</v>
      </c>
      <c r="AI73" s="164"/>
      <c r="AJ73" s="88"/>
      <c r="AK73" s="38"/>
    </row>
    <row r="74" spans="1:37" ht="14.25" customHeight="1" x14ac:dyDescent="0.2">
      <c r="A74" s="655"/>
      <c r="B74" s="98"/>
      <c r="C74" s="391" t="s">
        <v>345</v>
      </c>
      <c r="D74" s="392">
        <v>6.3109999999999999</v>
      </c>
      <c r="E74" s="394" t="s">
        <v>346</v>
      </c>
      <c r="F74" s="395">
        <v>760.06</v>
      </c>
      <c r="G74" s="393"/>
      <c r="H74" s="658"/>
      <c r="I74" s="410"/>
      <c r="J74" s="409"/>
      <c r="K74" s="411"/>
      <c r="L74" s="422"/>
      <c r="M74" s="422"/>
      <c r="N74" s="422"/>
      <c r="O74" s="422"/>
      <c r="P74" s="423"/>
      <c r="Q74" s="66"/>
      <c r="R74" s="442">
        <f t="shared" si="3"/>
        <v>0</v>
      </c>
      <c r="S74" s="2"/>
      <c r="T74" s="2"/>
      <c r="U74" s="62"/>
      <c r="V74" s="521" t="s">
        <v>379</v>
      </c>
      <c r="W74" s="518"/>
      <c r="X74" s="522" t="s">
        <v>380</v>
      </c>
      <c r="Y74" s="523"/>
      <c r="Z74" s="523"/>
      <c r="AA74" s="519" t="s">
        <v>384</v>
      </c>
      <c r="AB74" s="523"/>
      <c r="AC74" s="524" t="s">
        <v>380</v>
      </c>
      <c r="AD74" s="711" t="s">
        <v>380</v>
      </c>
      <c r="AE74" s="716"/>
      <c r="AF74" s="702" t="s">
        <v>411</v>
      </c>
      <c r="AG74" s="158"/>
      <c r="AH74" s="161">
        <v>1</v>
      </c>
      <c r="AI74" s="164"/>
      <c r="AJ74" s="88"/>
      <c r="AK74" s="38"/>
    </row>
    <row r="75" spans="1:37" ht="15" customHeight="1" thickBot="1" x14ac:dyDescent="0.25">
      <c r="A75" s="656"/>
      <c r="B75" s="97"/>
      <c r="C75" s="399" t="s">
        <v>85</v>
      </c>
      <c r="D75" s="400" t="s">
        <v>86</v>
      </c>
      <c r="E75" s="400"/>
      <c r="F75" s="401"/>
      <c r="G75" s="402">
        <v>0.26800000000000002</v>
      </c>
      <c r="H75" s="659"/>
      <c r="I75" s="412">
        <v>1</v>
      </c>
      <c r="J75" s="413">
        <v>0</v>
      </c>
      <c r="K75" s="412">
        <v>0.5</v>
      </c>
      <c r="L75" s="426">
        <v>0</v>
      </c>
      <c r="M75" s="426">
        <v>0</v>
      </c>
      <c r="N75" s="426">
        <v>0</v>
      </c>
      <c r="O75" s="426">
        <v>0</v>
      </c>
      <c r="P75" s="427">
        <v>0</v>
      </c>
      <c r="Q75" s="27"/>
      <c r="R75" s="443">
        <f t="shared" si="3"/>
        <v>1.5</v>
      </c>
      <c r="S75" s="37"/>
      <c r="T75" s="27"/>
      <c r="U75" s="81"/>
      <c r="V75" s="723"/>
      <c r="W75" s="724"/>
      <c r="X75" s="723"/>
      <c r="Y75" s="725"/>
      <c r="Z75" s="725"/>
      <c r="AA75" s="725"/>
      <c r="AB75" s="725"/>
      <c r="AC75" s="726"/>
      <c r="AD75" s="727"/>
      <c r="AE75" s="728"/>
      <c r="AF75" s="707"/>
      <c r="AG75" s="159"/>
      <c r="AH75" s="162">
        <v>1</v>
      </c>
      <c r="AI75" s="165"/>
      <c r="AJ75" s="88"/>
      <c r="AK75" s="38"/>
    </row>
    <row r="76" spans="1:37" ht="15" x14ac:dyDescent="0.25">
      <c r="A76" s="87"/>
      <c r="B76" s="5"/>
      <c r="C76" s="8"/>
      <c r="D76" s="3"/>
      <c r="E76" s="3"/>
      <c r="F76" s="105"/>
      <c r="G76" s="7"/>
      <c r="H76" s="85"/>
      <c r="I76" s="72"/>
      <c r="J76" s="73"/>
      <c r="K76" s="74"/>
      <c r="L76" s="75"/>
      <c r="M76" s="75"/>
      <c r="N76" s="75"/>
      <c r="O76" s="75"/>
      <c r="P76" s="76"/>
      <c r="Q76" s="2"/>
      <c r="R76" s="444"/>
      <c r="S76" s="2"/>
      <c r="T76" s="2"/>
      <c r="U76" s="62"/>
      <c r="V76" s="591"/>
      <c r="W76" s="592"/>
      <c r="X76" s="494"/>
      <c r="Y76" s="495"/>
      <c r="Z76" s="495"/>
      <c r="AA76" s="495"/>
      <c r="AB76" s="495"/>
      <c r="AC76" s="496"/>
      <c r="AD76" s="495"/>
      <c r="AE76" s="495"/>
      <c r="AF76" s="729"/>
      <c r="AG76" s="50"/>
      <c r="AH76" s="51"/>
      <c r="AI76" s="52"/>
      <c r="AJ76" s="88"/>
      <c r="AK76" s="38"/>
    </row>
    <row r="77" spans="1:37" ht="15.75" thickBot="1" x14ac:dyDescent="0.3">
      <c r="A77" s="87"/>
      <c r="B77" s="5"/>
      <c r="C77" s="2"/>
      <c r="D77" s="3"/>
      <c r="E77" s="3"/>
      <c r="F77" s="105"/>
      <c r="G77" s="7"/>
      <c r="H77" s="2"/>
      <c r="I77" s="74">
        <f>SUM(I78:I118)</f>
        <v>24</v>
      </c>
      <c r="J77" s="77">
        <f t="shared" ref="J77:P77" si="5">SUM(J78:J118)</f>
        <v>46</v>
      </c>
      <c r="K77" s="74">
        <f t="shared" si="5"/>
        <v>17.5</v>
      </c>
      <c r="L77" s="75">
        <f t="shared" si="5"/>
        <v>158</v>
      </c>
      <c r="M77" s="75">
        <f t="shared" si="5"/>
        <v>18</v>
      </c>
      <c r="N77" s="75">
        <f t="shared" si="5"/>
        <v>56</v>
      </c>
      <c r="O77" s="75">
        <f t="shared" si="5"/>
        <v>50</v>
      </c>
      <c r="P77" s="76">
        <f t="shared" si="5"/>
        <v>16</v>
      </c>
      <c r="Q77" s="11"/>
      <c r="R77" s="445"/>
      <c r="S77" s="11">
        <f>SUM(I77:P77)</f>
        <v>385.5</v>
      </c>
      <c r="T77" s="78">
        <f>S77*8.5</f>
        <v>3276.75</v>
      </c>
      <c r="U77" s="80">
        <v>3000</v>
      </c>
      <c r="V77" s="494"/>
      <c r="W77" s="730"/>
      <c r="X77" s="494"/>
      <c r="Y77" s="495"/>
      <c r="Z77" s="495"/>
      <c r="AA77" s="495"/>
      <c r="AB77" s="495"/>
      <c r="AC77" s="496"/>
      <c r="AD77" s="731"/>
      <c r="AE77" s="732"/>
      <c r="AF77" s="733"/>
      <c r="AG77" s="53"/>
      <c r="AH77" s="54"/>
      <c r="AI77" s="55"/>
      <c r="AJ77" s="88"/>
      <c r="AK77" s="38"/>
    </row>
    <row r="78" spans="1:37" ht="15" x14ac:dyDescent="0.2">
      <c r="A78" s="630" t="s">
        <v>45</v>
      </c>
      <c r="B78" s="82"/>
      <c r="C78" s="647" t="s">
        <v>20</v>
      </c>
      <c r="D78" s="648" t="s">
        <v>21</v>
      </c>
      <c r="E78" s="334" t="s">
        <v>134</v>
      </c>
      <c r="F78" s="335">
        <v>410.08</v>
      </c>
      <c r="G78" s="336">
        <v>0.67800000000000005</v>
      </c>
      <c r="H78" s="641">
        <f>SUM(G78:G118)</f>
        <v>15.698</v>
      </c>
      <c r="I78" s="354">
        <v>1</v>
      </c>
      <c r="J78" s="355">
        <v>4</v>
      </c>
      <c r="K78" s="354">
        <v>1.5</v>
      </c>
      <c r="L78" s="367">
        <v>15</v>
      </c>
      <c r="M78" s="367">
        <v>1</v>
      </c>
      <c r="N78" s="367">
        <v>3</v>
      </c>
      <c r="O78" s="367">
        <v>2</v>
      </c>
      <c r="P78" s="368">
        <v>1</v>
      </c>
      <c r="Q78" s="61"/>
      <c r="R78" s="446">
        <f>SUM(I78:P78)</f>
        <v>28.5</v>
      </c>
      <c r="S78" s="2"/>
      <c r="T78" s="2"/>
      <c r="U78" s="62"/>
      <c r="V78" s="525" t="s">
        <v>379</v>
      </c>
      <c r="W78" s="526" t="s">
        <v>379</v>
      </c>
      <c r="X78" s="525" t="s">
        <v>379</v>
      </c>
      <c r="Y78" s="527" t="s">
        <v>379</v>
      </c>
      <c r="Z78" s="527" t="s">
        <v>379</v>
      </c>
      <c r="AA78" s="527" t="s">
        <v>379</v>
      </c>
      <c r="AB78" s="527" t="s">
        <v>379</v>
      </c>
      <c r="AC78" s="528" t="s">
        <v>379</v>
      </c>
      <c r="AD78" s="711" t="s">
        <v>364</v>
      </c>
      <c r="AE78" s="716"/>
      <c r="AF78" s="702" t="s">
        <v>390</v>
      </c>
      <c r="AG78" s="166"/>
      <c r="AH78" s="170"/>
      <c r="AI78" s="618">
        <v>1</v>
      </c>
      <c r="AJ78" s="33"/>
    </row>
    <row r="79" spans="1:37" ht="38.25" x14ac:dyDescent="0.2">
      <c r="A79" s="631"/>
      <c r="B79" s="83"/>
      <c r="C79" s="637"/>
      <c r="D79" s="638"/>
      <c r="E79" s="337" t="s">
        <v>135</v>
      </c>
      <c r="F79" s="338">
        <v>410.09</v>
      </c>
      <c r="G79" s="339"/>
      <c r="H79" s="642"/>
      <c r="I79" s="356"/>
      <c r="J79" s="357"/>
      <c r="K79" s="356"/>
      <c r="L79" s="369"/>
      <c r="M79" s="369"/>
      <c r="N79" s="369"/>
      <c r="O79" s="369"/>
      <c r="P79" s="370"/>
      <c r="Q79" s="61"/>
      <c r="R79" s="447">
        <f t="shared" ref="R79:R118" si="6">SUM(I79:P79)</f>
        <v>0</v>
      </c>
      <c r="S79" s="2"/>
      <c r="T79" s="2"/>
      <c r="U79" s="62"/>
      <c r="V79" s="529"/>
      <c r="W79" s="530"/>
      <c r="X79" s="529"/>
      <c r="Y79" s="531"/>
      <c r="Z79" s="531"/>
      <c r="AA79" s="531"/>
      <c r="AB79" s="531"/>
      <c r="AC79" s="532"/>
      <c r="AD79" s="711"/>
      <c r="AE79" s="716"/>
      <c r="AF79" s="702" t="s">
        <v>417</v>
      </c>
      <c r="AG79" s="167"/>
      <c r="AH79" s="171"/>
      <c r="AI79" s="619"/>
      <c r="AJ79" s="33"/>
    </row>
    <row r="80" spans="1:37" ht="14.25" customHeight="1" x14ac:dyDescent="0.2">
      <c r="A80" s="631"/>
      <c r="B80" s="83"/>
      <c r="C80" s="637" t="s">
        <v>22</v>
      </c>
      <c r="D80" s="638" t="s">
        <v>23</v>
      </c>
      <c r="E80" s="337" t="s">
        <v>136</v>
      </c>
      <c r="F80" s="338">
        <v>410.1</v>
      </c>
      <c r="G80" s="339">
        <v>0.38800000000000001</v>
      </c>
      <c r="H80" s="642"/>
      <c r="I80" s="356">
        <v>1</v>
      </c>
      <c r="J80" s="357">
        <v>4</v>
      </c>
      <c r="K80" s="356">
        <v>1</v>
      </c>
      <c r="L80" s="369">
        <v>15</v>
      </c>
      <c r="M80" s="369">
        <v>1</v>
      </c>
      <c r="N80" s="369">
        <v>3</v>
      </c>
      <c r="O80" s="369">
        <v>2</v>
      </c>
      <c r="P80" s="370">
        <v>1</v>
      </c>
      <c r="Q80" s="61"/>
      <c r="R80" s="447">
        <f t="shared" si="6"/>
        <v>28</v>
      </c>
      <c r="S80" s="2"/>
      <c r="T80" s="2"/>
      <c r="U80" s="62"/>
      <c r="V80" s="529" t="s">
        <v>379</v>
      </c>
      <c r="W80" s="530" t="s">
        <v>379</v>
      </c>
      <c r="X80" s="529" t="s">
        <v>379</v>
      </c>
      <c r="Y80" s="531" t="s">
        <v>379</v>
      </c>
      <c r="Z80" s="531" t="s">
        <v>379</v>
      </c>
      <c r="AA80" s="531" t="s">
        <v>379</v>
      </c>
      <c r="AB80" s="531" t="s">
        <v>379</v>
      </c>
      <c r="AC80" s="532" t="s">
        <v>379</v>
      </c>
      <c r="AD80" s="711" t="s">
        <v>364</v>
      </c>
      <c r="AE80" s="716"/>
      <c r="AF80" s="702" t="s">
        <v>390</v>
      </c>
      <c r="AG80" s="167"/>
      <c r="AH80" s="171"/>
      <c r="AI80" s="620">
        <v>1</v>
      </c>
      <c r="AJ80" s="33"/>
    </row>
    <row r="81" spans="1:36" ht="51" x14ac:dyDescent="0.2">
      <c r="A81" s="631"/>
      <c r="B81" s="83"/>
      <c r="C81" s="637"/>
      <c r="D81" s="638"/>
      <c r="E81" s="337" t="s">
        <v>137</v>
      </c>
      <c r="F81" s="338">
        <v>410.11</v>
      </c>
      <c r="G81" s="339"/>
      <c r="H81" s="642"/>
      <c r="I81" s="356"/>
      <c r="J81" s="357"/>
      <c r="K81" s="356"/>
      <c r="L81" s="369"/>
      <c r="M81" s="369"/>
      <c r="N81" s="369"/>
      <c r="O81" s="369"/>
      <c r="P81" s="370"/>
      <c r="Q81" s="61"/>
      <c r="R81" s="447">
        <f t="shared" si="6"/>
        <v>0</v>
      </c>
      <c r="S81" s="2"/>
      <c r="T81" s="2"/>
      <c r="U81" s="62"/>
      <c r="V81" s="529"/>
      <c r="W81" s="530"/>
      <c r="X81" s="529"/>
      <c r="Y81" s="531"/>
      <c r="Z81" s="531"/>
      <c r="AA81" s="531"/>
      <c r="AB81" s="531"/>
      <c r="AC81" s="532"/>
      <c r="AD81" s="711"/>
      <c r="AE81" s="716"/>
      <c r="AF81" s="702" t="s">
        <v>418</v>
      </c>
      <c r="AG81" s="167"/>
      <c r="AH81" s="171"/>
      <c r="AI81" s="619"/>
      <c r="AJ81" s="33"/>
    </row>
    <row r="82" spans="1:36" ht="14.25" customHeight="1" x14ac:dyDescent="0.2">
      <c r="A82" s="631"/>
      <c r="B82" s="83"/>
      <c r="C82" s="637" t="s">
        <v>24</v>
      </c>
      <c r="D82" s="638" t="s">
        <v>25</v>
      </c>
      <c r="E82" s="337" t="s">
        <v>138</v>
      </c>
      <c r="F82" s="338">
        <v>410.13</v>
      </c>
      <c r="G82" s="339">
        <v>0.44</v>
      </c>
      <c r="H82" s="642"/>
      <c r="I82" s="356">
        <v>1</v>
      </c>
      <c r="J82" s="357">
        <v>4</v>
      </c>
      <c r="K82" s="356">
        <v>1</v>
      </c>
      <c r="L82" s="369">
        <v>5</v>
      </c>
      <c r="M82" s="369">
        <v>1</v>
      </c>
      <c r="N82" s="369">
        <v>3</v>
      </c>
      <c r="O82" s="369">
        <v>2</v>
      </c>
      <c r="P82" s="370">
        <v>1</v>
      </c>
      <c r="Q82" s="61"/>
      <c r="R82" s="447">
        <f t="shared" si="6"/>
        <v>18</v>
      </c>
      <c r="S82" s="8"/>
      <c r="T82" s="8"/>
      <c r="U82" s="64"/>
      <c r="V82" s="529" t="s">
        <v>379</v>
      </c>
      <c r="W82" s="530" t="s">
        <v>379</v>
      </c>
      <c r="X82" s="529" t="s">
        <v>379</v>
      </c>
      <c r="Y82" s="531" t="s">
        <v>379</v>
      </c>
      <c r="Z82" s="531" t="s">
        <v>379</v>
      </c>
      <c r="AA82" s="531" t="s">
        <v>379</v>
      </c>
      <c r="AB82" s="531" t="s">
        <v>379</v>
      </c>
      <c r="AC82" s="532" t="s">
        <v>379</v>
      </c>
      <c r="AD82" s="698" t="s">
        <v>364</v>
      </c>
      <c r="AE82" s="664"/>
      <c r="AF82" s="702" t="s">
        <v>390</v>
      </c>
      <c r="AG82" s="167"/>
      <c r="AH82" s="171"/>
      <c r="AI82" s="620">
        <v>1</v>
      </c>
      <c r="AJ82" s="33"/>
    </row>
    <row r="83" spans="1:36" ht="63.75" x14ac:dyDescent="0.2">
      <c r="A83" s="631"/>
      <c r="B83" s="83"/>
      <c r="C83" s="637"/>
      <c r="D83" s="638"/>
      <c r="E83" s="337" t="s">
        <v>139</v>
      </c>
      <c r="F83" s="338">
        <v>410.14</v>
      </c>
      <c r="G83" s="339"/>
      <c r="H83" s="642"/>
      <c r="I83" s="356"/>
      <c r="J83" s="357"/>
      <c r="K83" s="356"/>
      <c r="L83" s="369"/>
      <c r="M83" s="369"/>
      <c r="N83" s="369"/>
      <c r="O83" s="369"/>
      <c r="P83" s="370"/>
      <c r="Q83" s="61"/>
      <c r="R83" s="447">
        <f t="shared" si="6"/>
        <v>0</v>
      </c>
      <c r="S83" s="8"/>
      <c r="T83" s="8"/>
      <c r="U83" s="64"/>
      <c r="V83" s="529"/>
      <c r="W83" s="530"/>
      <c r="X83" s="529"/>
      <c r="Y83" s="531"/>
      <c r="Z83" s="531"/>
      <c r="AA83" s="531"/>
      <c r="AB83" s="531"/>
      <c r="AC83" s="532"/>
      <c r="AD83" s="698"/>
      <c r="AE83" s="664"/>
      <c r="AF83" s="702" t="s">
        <v>419</v>
      </c>
      <c r="AG83" s="167"/>
      <c r="AH83" s="171"/>
      <c r="AI83" s="619"/>
      <c r="AJ83" s="33"/>
    </row>
    <row r="84" spans="1:36" ht="25.5" x14ac:dyDescent="0.2">
      <c r="A84" s="631"/>
      <c r="B84" s="100"/>
      <c r="C84" s="340" t="s">
        <v>344</v>
      </c>
      <c r="D84" s="341">
        <v>5.407</v>
      </c>
      <c r="E84" s="337"/>
      <c r="F84" s="338"/>
      <c r="G84" s="339"/>
      <c r="H84" s="642"/>
      <c r="I84" s="356"/>
      <c r="J84" s="357"/>
      <c r="K84" s="356"/>
      <c r="L84" s="369"/>
      <c r="M84" s="369"/>
      <c r="N84" s="369"/>
      <c r="O84" s="369"/>
      <c r="P84" s="370"/>
      <c r="Q84" s="61"/>
      <c r="R84" s="447">
        <f t="shared" si="6"/>
        <v>0</v>
      </c>
      <c r="S84" s="8"/>
      <c r="T84" s="8"/>
      <c r="U84" s="64"/>
      <c r="V84" s="529"/>
      <c r="W84" s="530"/>
      <c r="X84" s="529"/>
      <c r="Y84" s="531"/>
      <c r="Z84" s="531"/>
      <c r="AA84" s="531"/>
      <c r="AB84" s="531"/>
      <c r="AC84" s="532"/>
      <c r="AD84" s="698" t="s">
        <v>364</v>
      </c>
      <c r="AE84" s="664"/>
      <c r="AF84" s="702" t="s">
        <v>420</v>
      </c>
      <c r="AG84" s="167"/>
      <c r="AH84" s="171">
        <v>1</v>
      </c>
      <c r="AI84" s="174"/>
      <c r="AJ84" s="33"/>
    </row>
    <row r="85" spans="1:36" s="34" customFormat="1" ht="15" x14ac:dyDescent="0.25">
      <c r="A85" s="631"/>
      <c r="B85" s="83"/>
      <c r="C85" s="637" t="s">
        <v>110</v>
      </c>
      <c r="D85" s="638" t="s">
        <v>111</v>
      </c>
      <c r="E85" s="337" t="s">
        <v>140</v>
      </c>
      <c r="F85" s="338">
        <v>410.15</v>
      </c>
      <c r="G85" s="342" t="s">
        <v>113</v>
      </c>
      <c r="H85" s="642"/>
      <c r="I85" s="358">
        <v>0</v>
      </c>
      <c r="J85" s="359">
        <v>0</v>
      </c>
      <c r="K85" s="358">
        <v>0</v>
      </c>
      <c r="L85" s="371">
        <v>0</v>
      </c>
      <c r="M85" s="371">
        <v>0</v>
      </c>
      <c r="N85" s="371">
        <v>0</v>
      </c>
      <c r="O85" s="371">
        <v>0</v>
      </c>
      <c r="P85" s="372">
        <v>0</v>
      </c>
      <c r="Q85" s="61"/>
      <c r="R85" s="448">
        <f t="shared" si="6"/>
        <v>0</v>
      </c>
      <c r="S85" s="67"/>
      <c r="T85" s="67"/>
      <c r="U85" s="68"/>
      <c r="V85" s="533" t="s">
        <v>379</v>
      </c>
      <c r="W85" s="534" t="s">
        <v>379</v>
      </c>
      <c r="X85" s="533" t="s">
        <v>379</v>
      </c>
      <c r="Y85" s="535" t="s">
        <v>384</v>
      </c>
      <c r="Z85" s="535" t="s">
        <v>379</v>
      </c>
      <c r="AA85" s="535" t="s">
        <v>379</v>
      </c>
      <c r="AB85" s="535" t="s">
        <v>379</v>
      </c>
      <c r="AC85" s="536" t="s">
        <v>379</v>
      </c>
      <c r="AD85" s="734" t="s">
        <v>364</v>
      </c>
      <c r="AE85" s="735"/>
      <c r="AF85" s="702" t="s">
        <v>390</v>
      </c>
      <c r="AG85" s="167"/>
      <c r="AH85" s="171"/>
      <c r="AI85" s="620">
        <v>1</v>
      </c>
      <c r="AJ85" s="35"/>
    </row>
    <row r="86" spans="1:36" s="34" customFormat="1" ht="89.25" x14ac:dyDescent="0.25">
      <c r="A86" s="631"/>
      <c r="B86" s="83"/>
      <c r="C86" s="637"/>
      <c r="D86" s="638"/>
      <c r="E86" s="337" t="s">
        <v>141</v>
      </c>
      <c r="F86" s="338">
        <v>410.16</v>
      </c>
      <c r="G86" s="342"/>
      <c r="H86" s="642"/>
      <c r="I86" s="358"/>
      <c r="J86" s="359"/>
      <c r="K86" s="358"/>
      <c r="L86" s="371"/>
      <c r="M86" s="371"/>
      <c r="N86" s="371"/>
      <c r="O86" s="371"/>
      <c r="P86" s="372"/>
      <c r="Q86" s="61"/>
      <c r="R86" s="448">
        <f t="shared" si="6"/>
        <v>0</v>
      </c>
      <c r="S86" s="67"/>
      <c r="T86" s="67"/>
      <c r="U86" s="68"/>
      <c r="V86" s="533"/>
      <c r="W86" s="534"/>
      <c r="X86" s="533"/>
      <c r="Y86" s="535"/>
      <c r="Z86" s="535"/>
      <c r="AA86" s="535"/>
      <c r="AB86" s="535"/>
      <c r="AC86" s="536"/>
      <c r="AD86" s="734"/>
      <c r="AE86" s="735"/>
      <c r="AF86" s="702" t="s">
        <v>446</v>
      </c>
      <c r="AG86" s="167"/>
      <c r="AH86" s="171"/>
      <c r="AI86" s="619"/>
      <c r="AJ86" s="35"/>
    </row>
    <row r="87" spans="1:36" s="34" customFormat="1" ht="25.5" x14ac:dyDescent="0.25">
      <c r="A87" s="631"/>
      <c r="B87" s="83"/>
      <c r="C87" s="343" t="s">
        <v>109</v>
      </c>
      <c r="D87" s="344">
        <v>1.53</v>
      </c>
      <c r="E87" s="345" t="s">
        <v>142</v>
      </c>
      <c r="F87" s="346">
        <v>420.99</v>
      </c>
      <c r="G87" s="347" t="s">
        <v>113</v>
      </c>
      <c r="H87" s="642"/>
      <c r="I87" s="360">
        <v>0</v>
      </c>
      <c r="J87" s="361">
        <v>0</v>
      </c>
      <c r="K87" s="364">
        <v>0</v>
      </c>
      <c r="L87" s="373">
        <v>0</v>
      </c>
      <c r="M87" s="373">
        <v>0</v>
      </c>
      <c r="N87" s="373">
        <v>0</v>
      </c>
      <c r="O87" s="373">
        <v>0</v>
      </c>
      <c r="P87" s="374">
        <v>0</v>
      </c>
      <c r="Q87" s="61"/>
      <c r="R87" s="449">
        <f t="shared" si="6"/>
        <v>0</v>
      </c>
      <c r="S87" s="39"/>
      <c r="T87" s="67"/>
      <c r="U87" s="68"/>
      <c r="V87" s="537" t="s">
        <v>379</v>
      </c>
      <c r="W87" s="538" t="s">
        <v>379</v>
      </c>
      <c r="X87" s="539" t="s">
        <v>379</v>
      </c>
      <c r="Y87" s="540" t="s">
        <v>384</v>
      </c>
      <c r="Z87" s="540"/>
      <c r="AA87" s="540" t="s">
        <v>379</v>
      </c>
      <c r="AB87" s="540" t="s">
        <v>379</v>
      </c>
      <c r="AC87" s="541" t="s">
        <v>379</v>
      </c>
      <c r="AD87" s="734" t="s">
        <v>364</v>
      </c>
      <c r="AE87" s="735"/>
      <c r="AF87" s="702" t="s">
        <v>421</v>
      </c>
      <c r="AG87" s="168"/>
      <c r="AH87" s="172"/>
      <c r="AI87" s="175">
        <v>1</v>
      </c>
      <c r="AJ87" s="35"/>
    </row>
    <row r="88" spans="1:36" ht="14.25" customHeight="1" x14ac:dyDescent="0.2">
      <c r="A88" s="631"/>
      <c r="B88" s="83"/>
      <c r="C88" s="640" t="s">
        <v>26</v>
      </c>
      <c r="D88" s="639" t="s">
        <v>27</v>
      </c>
      <c r="E88" s="345" t="s">
        <v>143</v>
      </c>
      <c r="F88" s="346">
        <v>430.09</v>
      </c>
      <c r="G88" s="348">
        <v>0.10100000000000001</v>
      </c>
      <c r="H88" s="642"/>
      <c r="I88" s="362">
        <v>1</v>
      </c>
      <c r="J88" s="363">
        <v>3</v>
      </c>
      <c r="K88" s="362">
        <v>1</v>
      </c>
      <c r="L88" s="375">
        <v>10</v>
      </c>
      <c r="M88" s="375">
        <v>1</v>
      </c>
      <c r="N88" s="375">
        <v>3</v>
      </c>
      <c r="O88" s="375">
        <v>2</v>
      </c>
      <c r="P88" s="376">
        <v>1</v>
      </c>
      <c r="Q88" s="61"/>
      <c r="R88" s="450">
        <f t="shared" si="6"/>
        <v>22</v>
      </c>
      <c r="S88" s="8"/>
      <c r="T88" s="8"/>
      <c r="U88" s="64"/>
      <c r="V88" s="542"/>
      <c r="W88" s="543"/>
      <c r="X88" s="542"/>
      <c r="Y88" s="544"/>
      <c r="Z88" s="544"/>
      <c r="AA88" s="544"/>
      <c r="AB88" s="544"/>
      <c r="AC88" s="545"/>
      <c r="AD88" s="698"/>
      <c r="AE88" s="664"/>
      <c r="AF88" s="702"/>
      <c r="AG88" s="168"/>
      <c r="AH88" s="172"/>
      <c r="AI88" s="175">
        <v>1</v>
      </c>
      <c r="AJ88" s="33"/>
    </row>
    <row r="89" spans="1:36" ht="14.25" customHeight="1" x14ac:dyDescent="0.2">
      <c r="A89" s="631"/>
      <c r="B89" s="100"/>
      <c r="C89" s="640"/>
      <c r="D89" s="639"/>
      <c r="E89" s="345" t="s">
        <v>144</v>
      </c>
      <c r="F89" s="346">
        <v>430.1</v>
      </c>
      <c r="G89" s="348"/>
      <c r="H89" s="642"/>
      <c r="I89" s="362"/>
      <c r="J89" s="363"/>
      <c r="K89" s="362"/>
      <c r="L89" s="375"/>
      <c r="M89" s="375"/>
      <c r="N89" s="375"/>
      <c r="O89" s="375"/>
      <c r="P89" s="376"/>
      <c r="Q89" s="61"/>
      <c r="R89" s="450">
        <f t="shared" si="6"/>
        <v>0</v>
      </c>
      <c r="S89" s="8"/>
      <c r="T89" s="8"/>
      <c r="U89" s="64"/>
      <c r="V89" s="542"/>
      <c r="W89" s="543"/>
      <c r="X89" s="542"/>
      <c r="Y89" s="546"/>
      <c r="Z89" s="544"/>
      <c r="AA89" s="544"/>
      <c r="AB89" s="544"/>
      <c r="AC89" s="545"/>
      <c r="AD89" s="698"/>
      <c r="AE89" s="664"/>
      <c r="AF89" s="702"/>
      <c r="AG89" s="168"/>
      <c r="AH89" s="172"/>
      <c r="AI89" s="175">
        <v>1</v>
      </c>
      <c r="AJ89" s="33"/>
    </row>
    <row r="90" spans="1:36" s="34" customFormat="1" ht="15" x14ac:dyDescent="0.25">
      <c r="A90" s="631"/>
      <c r="B90" s="83"/>
      <c r="C90" s="343" t="s">
        <v>112</v>
      </c>
      <c r="D90" s="344">
        <v>1.67</v>
      </c>
      <c r="E90" s="345" t="s">
        <v>145</v>
      </c>
      <c r="F90" s="346">
        <v>420.03</v>
      </c>
      <c r="G90" s="347" t="s">
        <v>113</v>
      </c>
      <c r="H90" s="642"/>
      <c r="I90" s="364">
        <v>0</v>
      </c>
      <c r="J90" s="361">
        <v>0</v>
      </c>
      <c r="K90" s="364">
        <v>0</v>
      </c>
      <c r="L90" s="373">
        <v>0</v>
      </c>
      <c r="M90" s="373">
        <v>0</v>
      </c>
      <c r="N90" s="373">
        <v>0</v>
      </c>
      <c r="O90" s="373">
        <v>0</v>
      </c>
      <c r="P90" s="374">
        <v>0</v>
      </c>
      <c r="Q90" s="61"/>
      <c r="R90" s="449">
        <f t="shared" si="6"/>
        <v>0</v>
      </c>
      <c r="S90" s="67"/>
      <c r="T90" s="67"/>
      <c r="U90" s="68"/>
      <c r="V90" s="539" t="s">
        <v>379</v>
      </c>
      <c r="W90" s="538" t="s">
        <v>379</v>
      </c>
      <c r="X90" s="547" t="s">
        <v>379</v>
      </c>
      <c r="Y90" s="544" t="s">
        <v>379</v>
      </c>
      <c r="Z90" s="548" t="s">
        <v>380</v>
      </c>
      <c r="AA90" s="540" t="s">
        <v>379</v>
      </c>
      <c r="AB90" s="540" t="s">
        <v>380</v>
      </c>
      <c r="AC90" s="541" t="s">
        <v>380</v>
      </c>
      <c r="AD90" s="734" t="s">
        <v>364</v>
      </c>
      <c r="AE90" s="735"/>
      <c r="AF90" s="702"/>
      <c r="AG90" s="168">
        <v>1</v>
      </c>
      <c r="AH90" s="172"/>
      <c r="AI90" s="175"/>
      <c r="AJ90" s="35"/>
    </row>
    <row r="91" spans="1:36" ht="14.25" customHeight="1" x14ac:dyDescent="0.2">
      <c r="A91" s="631"/>
      <c r="B91" s="83"/>
      <c r="C91" s="343" t="s">
        <v>28</v>
      </c>
      <c r="D91" s="344">
        <v>1.671</v>
      </c>
      <c r="E91" s="345" t="s">
        <v>146</v>
      </c>
      <c r="F91" s="346">
        <v>420.04</v>
      </c>
      <c r="G91" s="348">
        <v>0.61299999999999999</v>
      </c>
      <c r="H91" s="642"/>
      <c r="I91" s="362">
        <v>1</v>
      </c>
      <c r="J91" s="363">
        <v>3</v>
      </c>
      <c r="K91" s="362">
        <v>1</v>
      </c>
      <c r="L91" s="375">
        <v>10</v>
      </c>
      <c r="M91" s="375">
        <v>1</v>
      </c>
      <c r="N91" s="375">
        <v>3</v>
      </c>
      <c r="O91" s="375">
        <v>2</v>
      </c>
      <c r="P91" s="376">
        <v>1</v>
      </c>
      <c r="Q91" s="61"/>
      <c r="R91" s="450">
        <f t="shared" si="6"/>
        <v>22</v>
      </c>
      <c r="S91" s="2"/>
      <c r="T91" s="2"/>
      <c r="U91" s="62"/>
      <c r="V91" s="542"/>
      <c r="W91" s="543"/>
      <c r="X91" s="542"/>
      <c r="Y91" s="549"/>
      <c r="Z91" s="544"/>
      <c r="AA91" s="544"/>
      <c r="AB91" s="544"/>
      <c r="AC91" s="545"/>
      <c r="AD91" s="734"/>
      <c r="AE91" s="716" t="s">
        <v>368</v>
      </c>
      <c r="AF91" s="702"/>
      <c r="AG91" s="168">
        <v>1</v>
      </c>
      <c r="AH91" s="172"/>
      <c r="AI91" s="175"/>
      <c r="AJ91" s="33"/>
    </row>
    <row r="92" spans="1:36" ht="14.25" customHeight="1" x14ac:dyDescent="0.2">
      <c r="A92" s="631"/>
      <c r="B92" s="83"/>
      <c r="C92" s="343" t="s">
        <v>29</v>
      </c>
      <c r="D92" s="344">
        <v>1.6739999999999999</v>
      </c>
      <c r="E92" s="345" t="s">
        <v>147</v>
      </c>
      <c r="F92" s="346">
        <v>420.05</v>
      </c>
      <c r="G92" s="348">
        <v>0.42399999999999999</v>
      </c>
      <c r="H92" s="642"/>
      <c r="I92" s="362">
        <v>1</v>
      </c>
      <c r="J92" s="363">
        <v>3</v>
      </c>
      <c r="K92" s="362">
        <v>1</v>
      </c>
      <c r="L92" s="373">
        <v>0</v>
      </c>
      <c r="M92" s="373">
        <v>0</v>
      </c>
      <c r="N92" s="375">
        <v>3</v>
      </c>
      <c r="O92" s="375">
        <v>2</v>
      </c>
      <c r="P92" s="376">
        <v>1</v>
      </c>
      <c r="Q92" s="61"/>
      <c r="R92" s="450">
        <f t="shared" si="6"/>
        <v>11</v>
      </c>
      <c r="S92" s="2"/>
      <c r="T92" s="2"/>
      <c r="U92" s="62"/>
      <c r="V92" s="542" t="s">
        <v>379</v>
      </c>
      <c r="W92" s="543" t="s">
        <v>379</v>
      </c>
      <c r="X92" s="550" t="s">
        <v>379</v>
      </c>
      <c r="Y92" s="544" t="s">
        <v>379</v>
      </c>
      <c r="Z92" s="548" t="s">
        <v>380</v>
      </c>
      <c r="AA92" s="544"/>
      <c r="AB92" s="544"/>
      <c r="AC92" s="545"/>
      <c r="AD92" s="734" t="s">
        <v>364</v>
      </c>
      <c r="AE92" s="716"/>
      <c r="AF92" s="702"/>
      <c r="AG92" s="168">
        <v>1</v>
      </c>
      <c r="AH92" s="172"/>
      <c r="AI92" s="175"/>
      <c r="AJ92" s="33"/>
    </row>
    <row r="93" spans="1:36" s="34" customFormat="1" ht="15" x14ac:dyDescent="0.25">
      <c r="A93" s="631"/>
      <c r="B93" s="83"/>
      <c r="C93" s="349" t="s">
        <v>30</v>
      </c>
      <c r="D93" s="350">
        <v>1.68</v>
      </c>
      <c r="E93" s="351" t="s">
        <v>148</v>
      </c>
      <c r="F93" s="352">
        <v>420.06</v>
      </c>
      <c r="G93" s="353" t="s">
        <v>61</v>
      </c>
      <c r="H93" s="642"/>
      <c r="I93" s="365">
        <v>1</v>
      </c>
      <c r="J93" s="366">
        <v>0</v>
      </c>
      <c r="K93" s="365">
        <v>1</v>
      </c>
      <c r="L93" s="377">
        <v>5</v>
      </c>
      <c r="M93" s="377">
        <v>1</v>
      </c>
      <c r="N93" s="378">
        <v>0</v>
      </c>
      <c r="O93" s="378">
        <v>0</v>
      </c>
      <c r="P93" s="379">
        <v>0</v>
      </c>
      <c r="Q93" s="61"/>
      <c r="R93" s="451">
        <f t="shared" si="6"/>
        <v>8</v>
      </c>
      <c r="S93" s="69"/>
      <c r="T93" s="69"/>
      <c r="U93" s="70"/>
      <c r="V93" s="551"/>
      <c r="W93" s="552" t="s">
        <v>379</v>
      </c>
      <c r="X93" s="553"/>
      <c r="Y93" s="544" t="s">
        <v>379</v>
      </c>
      <c r="Z93" s="554"/>
      <c r="AA93" s="555" t="s">
        <v>380</v>
      </c>
      <c r="AB93" s="555" t="s">
        <v>380</v>
      </c>
      <c r="AC93" s="556" t="s">
        <v>380</v>
      </c>
      <c r="AD93" s="734" t="s">
        <v>364</v>
      </c>
      <c r="AE93" s="736"/>
      <c r="AF93" s="702" t="s">
        <v>387</v>
      </c>
      <c r="AG93" s="169">
        <v>1</v>
      </c>
      <c r="AH93" s="173"/>
      <c r="AI93" s="176"/>
      <c r="AJ93" s="35"/>
    </row>
    <row r="94" spans="1:36" ht="14.25" customHeight="1" x14ac:dyDescent="0.2">
      <c r="A94" s="631"/>
      <c r="B94" s="83"/>
      <c r="C94" s="274" t="s">
        <v>31</v>
      </c>
      <c r="D94" s="275">
        <v>2.6720000000000002</v>
      </c>
      <c r="E94" s="276" t="s">
        <v>150</v>
      </c>
      <c r="F94" s="277">
        <v>430.11</v>
      </c>
      <c r="G94" s="278">
        <v>0.35599999999999998</v>
      </c>
      <c r="H94" s="642"/>
      <c r="I94" s="302">
        <v>1</v>
      </c>
      <c r="J94" s="303">
        <v>3</v>
      </c>
      <c r="K94" s="302">
        <v>0.5</v>
      </c>
      <c r="L94" s="315">
        <v>8</v>
      </c>
      <c r="M94" s="315">
        <v>1</v>
      </c>
      <c r="N94" s="315">
        <v>2</v>
      </c>
      <c r="O94" s="315">
        <v>2</v>
      </c>
      <c r="P94" s="316">
        <v>1</v>
      </c>
      <c r="Q94" s="61"/>
      <c r="R94" s="452">
        <f>SUM(I94:P94)</f>
        <v>18.5</v>
      </c>
      <c r="S94" s="2"/>
      <c r="T94" s="2"/>
      <c r="U94" s="62"/>
      <c r="V94" s="557"/>
      <c r="W94" s="558"/>
      <c r="X94" s="557"/>
      <c r="Y94" s="559"/>
      <c r="Z94" s="559"/>
      <c r="AA94" s="559"/>
      <c r="AB94" s="559"/>
      <c r="AC94" s="560"/>
      <c r="AD94" s="711"/>
      <c r="AE94" s="716" t="s">
        <v>368</v>
      </c>
      <c r="AF94" s="702"/>
      <c r="AG94" s="177">
        <v>1</v>
      </c>
      <c r="AH94" s="178"/>
      <c r="AI94" s="179"/>
      <c r="AJ94" s="33"/>
    </row>
    <row r="95" spans="1:36" ht="14.25" customHeight="1" x14ac:dyDescent="0.2">
      <c r="A95" s="631"/>
      <c r="B95" s="83"/>
      <c r="C95" s="279" t="s">
        <v>32</v>
      </c>
      <c r="D95" s="280">
        <v>2.673</v>
      </c>
      <c r="E95" s="281" t="s">
        <v>151</v>
      </c>
      <c r="F95" s="282">
        <v>430.12</v>
      </c>
      <c r="G95" s="283">
        <v>0.27300000000000002</v>
      </c>
      <c r="H95" s="642"/>
      <c r="I95" s="304">
        <v>1</v>
      </c>
      <c r="J95" s="305">
        <v>3</v>
      </c>
      <c r="K95" s="304">
        <v>0.5</v>
      </c>
      <c r="L95" s="317">
        <v>8</v>
      </c>
      <c r="M95" s="317">
        <v>1</v>
      </c>
      <c r="N95" s="317">
        <v>2</v>
      </c>
      <c r="O95" s="317">
        <v>2</v>
      </c>
      <c r="P95" s="318">
        <v>1</v>
      </c>
      <c r="Q95" s="61"/>
      <c r="R95" s="453">
        <f t="shared" si="6"/>
        <v>18.5</v>
      </c>
      <c r="S95" s="2"/>
      <c r="T95" s="2"/>
      <c r="U95" s="62"/>
      <c r="V95" s="561"/>
      <c r="W95" s="562"/>
      <c r="X95" s="561"/>
      <c r="Y95" s="563"/>
      <c r="Z95" s="563"/>
      <c r="AA95" s="563"/>
      <c r="AB95" s="563"/>
      <c r="AC95" s="564"/>
      <c r="AD95" s="711"/>
      <c r="AE95" s="716" t="s">
        <v>368</v>
      </c>
      <c r="AF95" s="702"/>
      <c r="AG95" s="180">
        <v>1</v>
      </c>
      <c r="AH95" s="181"/>
      <c r="AI95" s="182"/>
      <c r="AJ95" s="33"/>
    </row>
    <row r="96" spans="1:36" s="34" customFormat="1" ht="25.5" x14ac:dyDescent="0.25">
      <c r="A96" s="631"/>
      <c r="B96" s="83"/>
      <c r="C96" s="279" t="s">
        <v>33</v>
      </c>
      <c r="D96" s="280">
        <v>2.677</v>
      </c>
      <c r="E96" s="281" t="s">
        <v>152</v>
      </c>
      <c r="F96" s="282">
        <v>430.13</v>
      </c>
      <c r="G96" s="284" t="s">
        <v>61</v>
      </c>
      <c r="H96" s="642"/>
      <c r="I96" s="304">
        <v>1</v>
      </c>
      <c r="J96" s="305">
        <v>1.5</v>
      </c>
      <c r="K96" s="304">
        <v>0.5</v>
      </c>
      <c r="L96" s="317">
        <v>8</v>
      </c>
      <c r="M96" s="317">
        <v>1</v>
      </c>
      <c r="N96" s="319">
        <v>0</v>
      </c>
      <c r="O96" s="319">
        <v>0</v>
      </c>
      <c r="P96" s="320">
        <v>0</v>
      </c>
      <c r="Q96" s="61"/>
      <c r="R96" s="453">
        <f t="shared" si="6"/>
        <v>12</v>
      </c>
      <c r="S96" s="71"/>
      <c r="T96" s="69"/>
      <c r="U96" s="70"/>
      <c r="V96" s="561"/>
      <c r="W96" s="562"/>
      <c r="X96" s="561"/>
      <c r="Y96" s="563"/>
      <c r="Z96" s="563"/>
      <c r="AA96" s="565" t="s">
        <v>381</v>
      </c>
      <c r="AB96" s="565" t="s">
        <v>381</v>
      </c>
      <c r="AC96" s="566" t="s">
        <v>381</v>
      </c>
      <c r="AD96" s="737" t="s">
        <v>364</v>
      </c>
      <c r="AE96" s="736"/>
      <c r="AF96" s="702" t="s">
        <v>382</v>
      </c>
      <c r="AG96" s="180">
        <v>1</v>
      </c>
      <c r="AH96" s="181"/>
      <c r="AI96" s="182"/>
      <c r="AJ96" s="35"/>
    </row>
    <row r="97" spans="1:36" s="34" customFormat="1" ht="25.5" x14ac:dyDescent="0.25">
      <c r="A97" s="631"/>
      <c r="B97" s="83"/>
      <c r="C97" s="279" t="s">
        <v>34</v>
      </c>
      <c r="D97" s="280">
        <v>2.6779999999999999</v>
      </c>
      <c r="E97" s="281" t="s">
        <v>153</v>
      </c>
      <c r="F97" s="282">
        <v>430.14</v>
      </c>
      <c r="G97" s="284" t="s">
        <v>61</v>
      </c>
      <c r="H97" s="642"/>
      <c r="I97" s="304">
        <v>1</v>
      </c>
      <c r="J97" s="305">
        <v>1.5</v>
      </c>
      <c r="K97" s="304">
        <v>0.5</v>
      </c>
      <c r="L97" s="317">
        <v>8</v>
      </c>
      <c r="M97" s="317">
        <v>1</v>
      </c>
      <c r="N97" s="319">
        <v>0</v>
      </c>
      <c r="O97" s="319">
        <v>0</v>
      </c>
      <c r="P97" s="320">
        <v>0</v>
      </c>
      <c r="Q97" s="61"/>
      <c r="R97" s="453">
        <f t="shared" si="6"/>
        <v>12</v>
      </c>
      <c r="S97" s="71"/>
      <c r="T97" s="69"/>
      <c r="U97" s="70"/>
      <c r="V97" s="561"/>
      <c r="W97" s="562"/>
      <c r="X97" s="561"/>
      <c r="Y97" s="563"/>
      <c r="Z97" s="563"/>
      <c r="AA97" s="565" t="s">
        <v>381</v>
      </c>
      <c r="AB97" s="565" t="s">
        <v>381</v>
      </c>
      <c r="AC97" s="566" t="s">
        <v>381</v>
      </c>
      <c r="AD97" s="737" t="s">
        <v>364</v>
      </c>
      <c r="AE97" s="736"/>
      <c r="AF97" s="702" t="s">
        <v>382</v>
      </c>
      <c r="AG97" s="180">
        <v>1</v>
      </c>
      <c r="AH97" s="181"/>
      <c r="AI97" s="182"/>
      <c r="AJ97" s="35"/>
    </row>
    <row r="98" spans="1:36" ht="14.25" customHeight="1" x14ac:dyDescent="0.2">
      <c r="A98" s="631"/>
      <c r="B98" s="83"/>
      <c r="C98" s="279" t="s">
        <v>35</v>
      </c>
      <c r="D98" s="280">
        <v>2.6789999999999998</v>
      </c>
      <c r="E98" s="281" t="s">
        <v>154</v>
      </c>
      <c r="F98" s="282">
        <v>430.15</v>
      </c>
      <c r="G98" s="283">
        <v>0.17699999999999999</v>
      </c>
      <c r="H98" s="642"/>
      <c r="I98" s="304">
        <v>1</v>
      </c>
      <c r="J98" s="305">
        <v>3</v>
      </c>
      <c r="K98" s="304">
        <v>0.5</v>
      </c>
      <c r="L98" s="317">
        <v>8</v>
      </c>
      <c r="M98" s="317">
        <v>1</v>
      </c>
      <c r="N98" s="317">
        <v>2</v>
      </c>
      <c r="O98" s="317">
        <v>2</v>
      </c>
      <c r="P98" s="318">
        <v>1</v>
      </c>
      <c r="Q98" s="61"/>
      <c r="R98" s="453">
        <f t="shared" si="6"/>
        <v>18.5</v>
      </c>
      <c r="S98" s="71"/>
      <c r="T98" s="2"/>
      <c r="U98" s="62"/>
      <c r="V98" s="561"/>
      <c r="W98" s="562"/>
      <c r="X98" s="561"/>
      <c r="Y98" s="563"/>
      <c r="Z98" s="563"/>
      <c r="AA98" s="563"/>
      <c r="AB98" s="563"/>
      <c r="AC98" s="564"/>
      <c r="AD98" s="711"/>
      <c r="AE98" s="716" t="s">
        <v>368</v>
      </c>
      <c r="AF98" s="702"/>
      <c r="AG98" s="180">
        <v>1</v>
      </c>
      <c r="AH98" s="181"/>
      <c r="AI98" s="182"/>
      <c r="AJ98" s="33"/>
    </row>
    <row r="99" spans="1:36" s="34" customFormat="1" ht="25.5" x14ac:dyDescent="0.25">
      <c r="A99" s="631"/>
      <c r="B99" s="83"/>
      <c r="C99" s="279" t="s">
        <v>36</v>
      </c>
      <c r="D99" s="280">
        <v>2.681</v>
      </c>
      <c r="E99" s="281" t="s">
        <v>155</v>
      </c>
      <c r="F99" s="282">
        <v>430.16</v>
      </c>
      <c r="G99" s="284" t="s">
        <v>61</v>
      </c>
      <c r="H99" s="643"/>
      <c r="I99" s="304">
        <v>1</v>
      </c>
      <c r="J99" s="305">
        <v>1.5</v>
      </c>
      <c r="K99" s="304">
        <v>0.5</v>
      </c>
      <c r="L99" s="317">
        <v>8</v>
      </c>
      <c r="M99" s="317">
        <v>1</v>
      </c>
      <c r="N99" s="319">
        <v>0</v>
      </c>
      <c r="O99" s="319">
        <v>0</v>
      </c>
      <c r="P99" s="320">
        <v>0</v>
      </c>
      <c r="Q99" s="61"/>
      <c r="R99" s="453">
        <f t="shared" si="6"/>
        <v>12</v>
      </c>
      <c r="S99" s="71"/>
      <c r="T99" s="69"/>
      <c r="U99" s="70"/>
      <c r="V99" s="561"/>
      <c r="W99" s="562"/>
      <c r="X99" s="561"/>
      <c r="Y99" s="567"/>
      <c r="Z99" s="563"/>
      <c r="AA99" s="565" t="s">
        <v>381</v>
      </c>
      <c r="AB99" s="565" t="s">
        <v>381</v>
      </c>
      <c r="AC99" s="566" t="s">
        <v>381</v>
      </c>
      <c r="AD99" s="737" t="s">
        <v>364</v>
      </c>
      <c r="AE99" s="736"/>
      <c r="AF99" s="702" t="s">
        <v>382</v>
      </c>
      <c r="AG99" s="180">
        <v>1</v>
      </c>
      <c r="AH99" s="181"/>
      <c r="AI99" s="182"/>
      <c r="AJ99" s="35"/>
    </row>
    <row r="100" spans="1:36" s="34" customFormat="1" ht="15" x14ac:dyDescent="0.25">
      <c r="A100" s="631"/>
      <c r="B100" s="83"/>
      <c r="C100" s="279" t="s">
        <v>115</v>
      </c>
      <c r="D100" s="280" t="s">
        <v>114</v>
      </c>
      <c r="E100" s="281" t="s">
        <v>149</v>
      </c>
      <c r="F100" s="282">
        <v>430.18</v>
      </c>
      <c r="G100" s="284" t="s">
        <v>61</v>
      </c>
      <c r="H100" s="643"/>
      <c r="I100" s="306">
        <v>0</v>
      </c>
      <c r="J100" s="307">
        <v>0</v>
      </c>
      <c r="K100" s="306">
        <v>0</v>
      </c>
      <c r="L100" s="319">
        <v>0</v>
      </c>
      <c r="M100" s="319">
        <v>0</v>
      </c>
      <c r="N100" s="319">
        <v>0</v>
      </c>
      <c r="O100" s="319">
        <v>0</v>
      </c>
      <c r="P100" s="320">
        <v>0</v>
      </c>
      <c r="Q100" s="61"/>
      <c r="R100" s="454">
        <f t="shared" si="6"/>
        <v>0</v>
      </c>
      <c r="S100" s="71"/>
      <c r="T100" s="69"/>
      <c r="U100" s="70"/>
      <c r="V100" s="568" t="s">
        <v>379</v>
      </c>
      <c r="W100" s="569" t="s">
        <v>379</v>
      </c>
      <c r="X100" s="570" t="s">
        <v>380</v>
      </c>
      <c r="Y100" s="563" t="s">
        <v>379</v>
      </c>
      <c r="Z100" s="571" t="s">
        <v>380</v>
      </c>
      <c r="AA100" s="565" t="s">
        <v>380</v>
      </c>
      <c r="AB100" s="565" t="s">
        <v>380</v>
      </c>
      <c r="AC100" s="566" t="s">
        <v>380</v>
      </c>
      <c r="AD100" s="737" t="s">
        <v>364</v>
      </c>
      <c r="AE100" s="736"/>
      <c r="AF100" s="702"/>
      <c r="AG100" s="180">
        <v>1</v>
      </c>
      <c r="AH100" s="181"/>
      <c r="AI100" s="182"/>
      <c r="AJ100" s="35"/>
    </row>
    <row r="101" spans="1:36" ht="14.25" customHeight="1" x14ac:dyDescent="0.2">
      <c r="A101" s="631"/>
      <c r="B101" s="83"/>
      <c r="C101" s="279" t="s">
        <v>37</v>
      </c>
      <c r="D101" s="280">
        <v>2.6819999999999999</v>
      </c>
      <c r="E101" s="281" t="s">
        <v>156</v>
      </c>
      <c r="F101" s="282">
        <v>430.17</v>
      </c>
      <c r="G101" s="283">
        <v>0.42</v>
      </c>
      <c r="H101" s="642"/>
      <c r="I101" s="304">
        <v>1</v>
      </c>
      <c r="J101" s="305">
        <v>3</v>
      </c>
      <c r="K101" s="304">
        <v>0.5</v>
      </c>
      <c r="L101" s="317">
        <v>8</v>
      </c>
      <c r="M101" s="317">
        <v>1</v>
      </c>
      <c r="N101" s="317">
        <v>2</v>
      </c>
      <c r="O101" s="317">
        <v>2</v>
      </c>
      <c r="P101" s="318">
        <v>1</v>
      </c>
      <c r="Q101" s="61"/>
      <c r="R101" s="453">
        <f t="shared" si="6"/>
        <v>18.5</v>
      </c>
      <c r="S101" s="71"/>
      <c r="T101" s="2"/>
      <c r="U101" s="62"/>
      <c r="V101" s="561"/>
      <c r="W101" s="562"/>
      <c r="X101" s="561"/>
      <c r="Y101" s="559"/>
      <c r="Z101" s="563"/>
      <c r="AA101" s="563"/>
      <c r="AB101" s="563"/>
      <c r="AC101" s="564"/>
      <c r="AD101" s="711"/>
      <c r="AE101" s="716" t="s">
        <v>368</v>
      </c>
      <c r="AF101" s="702"/>
      <c r="AG101" s="180">
        <v>1</v>
      </c>
      <c r="AH101" s="181"/>
      <c r="AI101" s="182"/>
      <c r="AJ101" s="33"/>
    </row>
    <row r="102" spans="1:36" ht="15" x14ac:dyDescent="0.25">
      <c r="A102" s="631"/>
      <c r="B102" s="83"/>
      <c r="C102" s="285" t="s">
        <v>38</v>
      </c>
      <c r="D102" s="286">
        <v>5.407</v>
      </c>
      <c r="E102" s="286"/>
      <c r="F102" s="287"/>
      <c r="G102" s="288">
        <v>0.14000000000000001</v>
      </c>
      <c r="H102" s="642"/>
      <c r="I102" s="308">
        <v>1</v>
      </c>
      <c r="J102" s="309">
        <v>1.5</v>
      </c>
      <c r="K102" s="308">
        <v>0.5</v>
      </c>
      <c r="L102" s="321">
        <v>0</v>
      </c>
      <c r="M102" s="321">
        <v>0</v>
      </c>
      <c r="N102" s="322">
        <v>2</v>
      </c>
      <c r="O102" s="322">
        <v>2</v>
      </c>
      <c r="P102" s="323">
        <v>0</v>
      </c>
      <c r="Q102" s="61"/>
      <c r="R102" s="455">
        <f t="shared" si="6"/>
        <v>7</v>
      </c>
      <c r="S102" s="71"/>
      <c r="T102" s="2"/>
      <c r="U102" s="62"/>
      <c r="V102" s="572"/>
      <c r="W102" s="573"/>
      <c r="X102" s="572"/>
      <c r="Y102" s="574"/>
      <c r="Z102" s="574"/>
      <c r="AA102" s="575"/>
      <c r="AB102" s="575"/>
      <c r="AC102" s="576"/>
      <c r="AD102" s="711"/>
      <c r="AE102" s="716"/>
      <c r="AF102" s="702"/>
      <c r="AG102" s="183">
        <v>1</v>
      </c>
      <c r="AH102" s="184"/>
      <c r="AI102" s="185"/>
      <c r="AJ102" s="33"/>
    </row>
    <row r="103" spans="1:36" ht="25.5" x14ac:dyDescent="0.25">
      <c r="A103" s="631"/>
      <c r="B103" s="100"/>
      <c r="C103" s="289" t="s">
        <v>196</v>
      </c>
      <c r="D103" s="290">
        <v>7.3010000000000002</v>
      </c>
      <c r="E103" s="291" t="s">
        <v>197</v>
      </c>
      <c r="F103" s="292">
        <v>440.07</v>
      </c>
      <c r="G103" s="293"/>
      <c r="H103" s="642"/>
      <c r="I103" s="310"/>
      <c r="J103" s="311"/>
      <c r="K103" s="310"/>
      <c r="L103" s="324"/>
      <c r="M103" s="324"/>
      <c r="N103" s="325"/>
      <c r="O103" s="325"/>
      <c r="P103" s="326"/>
      <c r="Q103" s="61"/>
      <c r="R103" s="456">
        <f t="shared" si="6"/>
        <v>0</v>
      </c>
      <c r="S103" s="71"/>
      <c r="T103" s="2"/>
      <c r="U103" s="62"/>
      <c r="V103" s="577" t="s">
        <v>379</v>
      </c>
      <c r="W103" s="578"/>
      <c r="X103" s="577"/>
      <c r="Y103" s="579"/>
      <c r="Z103" s="579"/>
      <c r="AA103" s="580" t="s">
        <v>383</v>
      </c>
      <c r="AB103" s="580"/>
      <c r="AC103" s="581" t="s">
        <v>380</v>
      </c>
      <c r="AD103" s="711" t="s">
        <v>364</v>
      </c>
      <c r="AE103" s="716"/>
      <c r="AF103" s="702" t="s">
        <v>386</v>
      </c>
      <c r="AG103" s="186">
        <v>1</v>
      </c>
      <c r="AH103" s="187"/>
      <c r="AI103" s="188"/>
      <c r="AJ103" s="33"/>
    </row>
    <row r="104" spans="1:36" s="34" customFormat="1" ht="15" x14ac:dyDescent="0.25">
      <c r="A104" s="631"/>
      <c r="B104" s="83"/>
      <c r="C104" s="289" t="s">
        <v>39</v>
      </c>
      <c r="D104" s="290">
        <v>7.3019999999999996</v>
      </c>
      <c r="E104" s="294" t="s">
        <v>198</v>
      </c>
      <c r="F104" s="292">
        <v>440.08</v>
      </c>
      <c r="G104" s="295" t="s">
        <v>61</v>
      </c>
      <c r="H104" s="643"/>
      <c r="I104" s="310">
        <v>1</v>
      </c>
      <c r="J104" s="312">
        <v>1.5</v>
      </c>
      <c r="K104" s="310">
        <v>0.5</v>
      </c>
      <c r="L104" s="327">
        <v>8</v>
      </c>
      <c r="M104" s="327">
        <v>1</v>
      </c>
      <c r="N104" s="328">
        <v>0</v>
      </c>
      <c r="O104" s="328">
        <v>0</v>
      </c>
      <c r="P104" s="329">
        <v>0</v>
      </c>
      <c r="Q104" s="61"/>
      <c r="R104" s="457">
        <f t="shared" si="6"/>
        <v>12</v>
      </c>
      <c r="S104" s="71"/>
      <c r="T104" s="69"/>
      <c r="U104" s="70"/>
      <c r="V104" s="577"/>
      <c r="W104" s="582"/>
      <c r="X104" s="577"/>
      <c r="Y104" s="583"/>
      <c r="Z104" s="583"/>
      <c r="AA104" s="584" t="s">
        <v>384</v>
      </c>
      <c r="AB104" s="584" t="s">
        <v>379</v>
      </c>
      <c r="AC104" s="585" t="s">
        <v>379</v>
      </c>
      <c r="AD104" s="711" t="s">
        <v>364</v>
      </c>
      <c r="AE104" s="736"/>
      <c r="AF104" s="702"/>
      <c r="AG104" s="186">
        <v>1</v>
      </c>
      <c r="AH104" s="189"/>
      <c r="AI104" s="190"/>
      <c r="AJ104" s="35"/>
    </row>
    <row r="105" spans="1:36" s="34" customFormat="1" ht="15" x14ac:dyDescent="0.25">
      <c r="A105" s="631"/>
      <c r="B105" s="83"/>
      <c r="C105" s="289" t="s">
        <v>40</v>
      </c>
      <c r="D105" s="290">
        <v>7.3029999999999999</v>
      </c>
      <c r="E105" s="294" t="s">
        <v>199</v>
      </c>
      <c r="F105" s="292">
        <v>440.1</v>
      </c>
      <c r="G105" s="295" t="s">
        <v>61</v>
      </c>
      <c r="H105" s="643"/>
      <c r="I105" s="310">
        <v>1</v>
      </c>
      <c r="J105" s="312">
        <v>1.5</v>
      </c>
      <c r="K105" s="310">
        <v>0.5</v>
      </c>
      <c r="L105" s="327">
        <v>8</v>
      </c>
      <c r="M105" s="327">
        <v>1</v>
      </c>
      <c r="N105" s="328">
        <v>0</v>
      </c>
      <c r="O105" s="328">
        <v>0</v>
      </c>
      <c r="P105" s="329">
        <v>0</v>
      </c>
      <c r="Q105" s="61"/>
      <c r="R105" s="457">
        <f t="shared" si="6"/>
        <v>12</v>
      </c>
      <c r="S105" s="71"/>
      <c r="T105" s="69"/>
      <c r="U105" s="70"/>
      <c r="V105" s="577"/>
      <c r="W105" s="582"/>
      <c r="X105" s="577"/>
      <c r="Y105" s="583"/>
      <c r="Z105" s="583"/>
      <c r="AA105" s="584" t="s">
        <v>384</v>
      </c>
      <c r="AB105" s="584" t="s">
        <v>379</v>
      </c>
      <c r="AC105" s="585" t="s">
        <v>379</v>
      </c>
      <c r="AD105" s="711" t="s">
        <v>364</v>
      </c>
      <c r="AE105" s="736"/>
      <c r="AF105" s="702"/>
      <c r="AG105" s="186">
        <v>1</v>
      </c>
      <c r="AH105" s="189"/>
      <c r="AI105" s="190"/>
      <c r="AJ105" s="35"/>
    </row>
    <row r="106" spans="1:36" s="34" customFormat="1" ht="25.5" x14ac:dyDescent="0.25">
      <c r="A106" s="631"/>
      <c r="B106" s="100"/>
      <c r="C106" s="289" t="s">
        <v>204</v>
      </c>
      <c r="D106" s="290">
        <v>7.3040000000000003</v>
      </c>
      <c r="E106" s="294" t="s">
        <v>200</v>
      </c>
      <c r="F106" s="292">
        <v>440.11</v>
      </c>
      <c r="G106" s="295"/>
      <c r="H106" s="643"/>
      <c r="I106" s="310"/>
      <c r="J106" s="312"/>
      <c r="K106" s="310"/>
      <c r="L106" s="327"/>
      <c r="M106" s="327"/>
      <c r="N106" s="328"/>
      <c r="O106" s="328"/>
      <c r="P106" s="329"/>
      <c r="Q106" s="61"/>
      <c r="R106" s="457">
        <f t="shared" si="6"/>
        <v>0</v>
      </c>
      <c r="S106" s="71"/>
      <c r="T106" s="69"/>
      <c r="U106" s="70"/>
      <c r="V106" s="577" t="s">
        <v>379</v>
      </c>
      <c r="W106" s="578"/>
      <c r="X106" s="577"/>
      <c r="Y106" s="583"/>
      <c r="Z106" s="583"/>
      <c r="AA106" s="580" t="s">
        <v>383</v>
      </c>
      <c r="AB106" s="584"/>
      <c r="AC106" s="585" t="s">
        <v>380</v>
      </c>
      <c r="AD106" s="711" t="s">
        <v>364</v>
      </c>
      <c r="AE106" s="736"/>
      <c r="AF106" s="702" t="s">
        <v>386</v>
      </c>
      <c r="AG106" s="186">
        <v>1</v>
      </c>
      <c r="AH106" s="189"/>
      <c r="AI106" s="190"/>
      <c r="AJ106" s="35"/>
    </row>
    <row r="107" spans="1:36" s="34" customFormat="1" ht="25.5" x14ac:dyDescent="0.25">
      <c r="A107" s="631"/>
      <c r="B107" s="100"/>
      <c r="C107" s="289" t="s">
        <v>205</v>
      </c>
      <c r="D107" s="290">
        <v>7.3049999999999997</v>
      </c>
      <c r="E107" s="294" t="s">
        <v>201</v>
      </c>
      <c r="F107" s="292">
        <v>440.12</v>
      </c>
      <c r="G107" s="295"/>
      <c r="H107" s="643"/>
      <c r="I107" s="310"/>
      <c r="J107" s="312"/>
      <c r="K107" s="310"/>
      <c r="L107" s="327"/>
      <c r="M107" s="327"/>
      <c r="N107" s="328"/>
      <c r="O107" s="328"/>
      <c r="P107" s="329"/>
      <c r="Q107" s="61"/>
      <c r="R107" s="457">
        <f t="shared" si="6"/>
        <v>0</v>
      </c>
      <c r="S107" s="71"/>
      <c r="T107" s="69"/>
      <c r="U107" s="70"/>
      <c r="V107" s="577" t="s">
        <v>379</v>
      </c>
      <c r="W107" s="578"/>
      <c r="X107" s="577"/>
      <c r="Y107" s="583"/>
      <c r="Z107" s="583"/>
      <c r="AA107" s="580" t="s">
        <v>383</v>
      </c>
      <c r="AB107" s="584"/>
      <c r="AC107" s="585" t="s">
        <v>380</v>
      </c>
      <c r="AD107" s="711" t="s">
        <v>364</v>
      </c>
      <c r="AE107" s="736"/>
      <c r="AF107" s="702" t="s">
        <v>386</v>
      </c>
      <c r="AG107" s="186">
        <v>1</v>
      </c>
      <c r="AH107" s="189"/>
      <c r="AI107" s="190"/>
      <c r="AJ107" s="35"/>
    </row>
    <row r="108" spans="1:36" ht="14.25" customHeight="1" x14ac:dyDescent="0.25">
      <c r="A108" s="631"/>
      <c r="B108" s="83"/>
      <c r="C108" s="289" t="s">
        <v>41</v>
      </c>
      <c r="D108" s="290">
        <v>7.306</v>
      </c>
      <c r="E108" s="294" t="s">
        <v>202</v>
      </c>
      <c r="F108" s="292">
        <v>440.13</v>
      </c>
      <c r="G108" s="293">
        <v>0.318</v>
      </c>
      <c r="H108" s="642"/>
      <c r="I108" s="310">
        <v>1</v>
      </c>
      <c r="J108" s="312">
        <v>2</v>
      </c>
      <c r="K108" s="310">
        <v>0.5</v>
      </c>
      <c r="L108" s="324">
        <v>0</v>
      </c>
      <c r="M108" s="324">
        <v>0</v>
      </c>
      <c r="N108" s="327">
        <v>2</v>
      </c>
      <c r="O108" s="327">
        <v>2</v>
      </c>
      <c r="P108" s="330">
        <v>1</v>
      </c>
      <c r="Q108" s="61"/>
      <c r="R108" s="457">
        <f t="shared" si="6"/>
        <v>8.5</v>
      </c>
      <c r="S108" s="2"/>
      <c r="T108" s="2"/>
      <c r="U108" s="62"/>
      <c r="V108" s="577"/>
      <c r="W108" s="582"/>
      <c r="X108" s="577"/>
      <c r="Y108" s="579"/>
      <c r="Z108" s="579"/>
      <c r="AA108" s="583"/>
      <c r="AB108" s="583"/>
      <c r="AC108" s="586"/>
      <c r="AD108" s="711"/>
      <c r="AE108" s="716" t="s">
        <v>368</v>
      </c>
      <c r="AF108" s="702"/>
      <c r="AG108" s="186">
        <v>1</v>
      </c>
      <c r="AH108" s="189"/>
      <c r="AI108" s="190"/>
      <c r="AJ108" s="33"/>
    </row>
    <row r="109" spans="1:36" ht="14.25" customHeight="1" x14ac:dyDescent="0.25">
      <c r="A109" s="631"/>
      <c r="B109" s="83"/>
      <c r="C109" s="289" t="s">
        <v>42</v>
      </c>
      <c r="D109" s="290">
        <v>7.3070000000000004</v>
      </c>
      <c r="E109" s="294" t="s">
        <v>203</v>
      </c>
      <c r="F109" s="292">
        <v>440.14</v>
      </c>
      <c r="G109" s="293">
        <v>0.37</v>
      </c>
      <c r="H109" s="642"/>
      <c r="I109" s="310">
        <v>1</v>
      </c>
      <c r="J109" s="312">
        <v>2</v>
      </c>
      <c r="K109" s="310">
        <v>0.5</v>
      </c>
      <c r="L109" s="324">
        <v>0</v>
      </c>
      <c r="M109" s="324">
        <v>0</v>
      </c>
      <c r="N109" s="327">
        <v>2</v>
      </c>
      <c r="O109" s="327">
        <v>2</v>
      </c>
      <c r="P109" s="330">
        <v>1</v>
      </c>
      <c r="Q109" s="61"/>
      <c r="R109" s="457">
        <f t="shared" si="6"/>
        <v>8.5</v>
      </c>
      <c r="S109" s="2"/>
      <c r="T109" s="2"/>
      <c r="U109" s="62"/>
      <c r="V109" s="577"/>
      <c r="W109" s="582"/>
      <c r="X109" s="577"/>
      <c r="Y109" s="579"/>
      <c r="Z109" s="579"/>
      <c r="AA109" s="583"/>
      <c r="AB109" s="583"/>
      <c r="AC109" s="586"/>
      <c r="AD109" s="711"/>
      <c r="AE109" s="716" t="s">
        <v>368</v>
      </c>
      <c r="AF109" s="702"/>
      <c r="AG109" s="186">
        <v>1</v>
      </c>
      <c r="AH109" s="189"/>
      <c r="AI109" s="190"/>
      <c r="AJ109" s="33"/>
    </row>
    <row r="110" spans="1:36" ht="25.5" x14ac:dyDescent="0.25">
      <c r="A110" s="631"/>
      <c r="B110" s="100"/>
      <c r="C110" s="289" t="s">
        <v>206</v>
      </c>
      <c r="D110" s="290" t="s">
        <v>209</v>
      </c>
      <c r="E110" s="650" t="s">
        <v>212</v>
      </c>
      <c r="F110" s="649">
        <v>440.15</v>
      </c>
      <c r="G110" s="293"/>
      <c r="H110" s="642"/>
      <c r="I110" s="310"/>
      <c r="J110" s="312"/>
      <c r="K110" s="310"/>
      <c r="L110" s="324"/>
      <c r="M110" s="324"/>
      <c r="N110" s="327"/>
      <c r="O110" s="327"/>
      <c r="P110" s="330"/>
      <c r="Q110" s="61"/>
      <c r="R110" s="457">
        <f t="shared" si="6"/>
        <v>0</v>
      </c>
      <c r="S110" s="2"/>
      <c r="T110" s="2"/>
      <c r="U110" s="62"/>
      <c r="V110" s="577" t="s">
        <v>379</v>
      </c>
      <c r="W110" s="578"/>
      <c r="X110" s="577"/>
      <c r="Y110" s="579"/>
      <c r="Z110" s="579"/>
      <c r="AA110" s="580" t="s">
        <v>383</v>
      </c>
      <c r="AB110" s="583"/>
      <c r="AC110" s="586" t="s">
        <v>380</v>
      </c>
      <c r="AD110" s="711" t="s">
        <v>364</v>
      </c>
      <c r="AE110" s="716"/>
      <c r="AF110" s="702" t="s">
        <v>386</v>
      </c>
      <c r="AG110" s="186">
        <v>1</v>
      </c>
      <c r="AH110" s="189"/>
      <c r="AI110" s="190"/>
      <c r="AJ110" s="33"/>
    </row>
    <row r="111" spans="1:36" ht="25.5" x14ac:dyDescent="0.25">
      <c r="A111" s="631"/>
      <c r="B111" s="100"/>
      <c r="C111" s="289" t="s">
        <v>207</v>
      </c>
      <c r="D111" s="290" t="s">
        <v>210</v>
      </c>
      <c r="E111" s="650"/>
      <c r="F111" s="649"/>
      <c r="G111" s="293"/>
      <c r="H111" s="642"/>
      <c r="I111" s="310"/>
      <c r="J111" s="312"/>
      <c r="K111" s="310"/>
      <c r="L111" s="324"/>
      <c r="M111" s="324"/>
      <c r="N111" s="327"/>
      <c r="O111" s="327"/>
      <c r="P111" s="330"/>
      <c r="Q111" s="61"/>
      <c r="R111" s="457">
        <f t="shared" si="6"/>
        <v>0</v>
      </c>
      <c r="S111" s="2"/>
      <c r="T111" s="2"/>
      <c r="U111" s="62"/>
      <c r="V111" s="577" t="s">
        <v>379</v>
      </c>
      <c r="W111" s="578"/>
      <c r="X111" s="577"/>
      <c r="Y111" s="579"/>
      <c r="Z111" s="579"/>
      <c r="AA111" s="580" t="s">
        <v>383</v>
      </c>
      <c r="AB111" s="583"/>
      <c r="AC111" s="586" t="s">
        <v>380</v>
      </c>
      <c r="AD111" s="711" t="s">
        <v>364</v>
      </c>
      <c r="AE111" s="716"/>
      <c r="AF111" s="702" t="s">
        <v>386</v>
      </c>
      <c r="AG111" s="186">
        <v>1</v>
      </c>
      <c r="AH111" s="189"/>
      <c r="AI111" s="190"/>
      <c r="AJ111" s="33"/>
    </row>
    <row r="112" spans="1:36" ht="25.5" x14ac:dyDescent="0.25">
      <c r="A112" s="631"/>
      <c r="B112" s="100"/>
      <c r="C112" s="289" t="s">
        <v>208</v>
      </c>
      <c r="D112" s="290" t="s">
        <v>211</v>
      </c>
      <c r="E112" s="650"/>
      <c r="F112" s="649"/>
      <c r="G112" s="293"/>
      <c r="H112" s="642"/>
      <c r="I112" s="310"/>
      <c r="J112" s="312"/>
      <c r="K112" s="310"/>
      <c r="L112" s="324"/>
      <c r="M112" s="324"/>
      <c r="N112" s="327"/>
      <c r="O112" s="327"/>
      <c r="P112" s="330"/>
      <c r="Q112" s="61"/>
      <c r="R112" s="457">
        <f t="shared" si="6"/>
        <v>0</v>
      </c>
      <c r="S112" s="2"/>
      <c r="T112" s="2"/>
      <c r="U112" s="62"/>
      <c r="V112" s="577" t="s">
        <v>379</v>
      </c>
      <c r="W112" s="578"/>
      <c r="X112" s="577"/>
      <c r="Y112" s="579"/>
      <c r="Z112" s="579"/>
      <c r="AA112" s="580" t="s">
        <v>383</v>
      </c>
      <c r="AB112" s="583"/>
      <c r="AC112" s="586" t="s">
        <v>380</v>
      </c>
      <c r="AD112" s="711" t="s">
        <v>364</v>
      </c>
      <c r="AE112" s="716"/>
      <c r="AF112" s="702" t="s">
        <v>386</v>
      </c>
      <c r="AG112" s="186">
        <v>1</v>
      </c>
      <c r="AH112" s="189"/>
      <c r="AI112" s="190"/>
      <c r="AJ112" s="33"/>
    </row>
    <row r="113" spans="1:36" ht="25.5" x14ac:dyDescent="0.25">
      <c r="A113" s="631"/>
      <c r="B113" s="100"/>
      <c r="C113" s="289" t="s">
        <v>219</v>
      </c>
      <c r="D113" s="290">
        <v>7.3090000000000002</v>
      </c>
      <c r="E113" s="296" t="s">
        <v>215</v>
      </c>
      <c r="F113" s="297">
        <v>745.01</v>
      </c>
      <c r="G113" s="293"/>
      <c r="H113" s="642"/>
      <c r="I113" s="310"/>
      <c r="J113" s="312"/>
      <c r="K113" s="310"/>
      <c r="L113" s="324"/>
      <c r="M113" s="324"/>
      <c r="N113" s="327"/>
      <c r="O113" s="327"/>
      <c r="P113" s="330"/>
      <c r="Q113" s="61"/>
      <c r="R113" s="457">
        <f t="shared" si="6"/>
        <v>0</v>
      </c>
      <c r="S113" s="2"/>
      <c r="T113" s="2"/>
      <c r="U113" s="62"/>
      <c r="V113" s="577" t="s">
        <v>379</v>
      </c>
      <c r="W113" s="578"/>
      <c r="X113" s="577"/>
      <c r="Y113" s="579"/>
      <c r="Z113" s="579"/>
      <c r="AA113" s="580" t="s">
        <v>383</v>
      </c>
      <c r="AB113" s="583"/>
      <c r="AC113" s="586" t="s">
        <v>380</v>
      </c>
      <c r="AD113" s="711" t="s">
        <v>364</v>
      </c>
      <c r="AE113" s="716"/>
      <c r="AF113" s="702" t="s">
        <v>386</v>
      </c>
      <c r="AG113" s="186">
        <v>1</v>
      </c>
      <c r="AH113" s="189"/>
      <c r="AI113" s="190"/>
      <c r="AJ113" s="33"/>
    </row>
    <row r="114" spans="1:36" ht="25.5" x14ac:dyDescent="0.25">
      <c r="A114" s="631"/>
      <c r="B114" s="100"/>
      <c r="C114" s="289" t="s">
        <v>220</v>
      </c>
      <c r="D114" s="290">
        <v>7.31</v>
      </c>
      <c r="E114" s="296" t="s">
        <v>216</v>
      </c>
      <c r="F114" s="297">
        <v>745.02</v>
      </c>
      <c r="G114" s="293"/>
      <c r="H114" s="642"/>
      <c r="I114" s="310"/>
      <c r="J114" s="312"/>
      <c r="K114" s="310"/>
      <c r="L114" s="324"/>
      <c r="M114" s="324"/>
      <c r="N114" s="327"/>
      <c r="O114" s="327"/>
      <c r="P114" s="330"/>
      <c r="Q114" s="61"/>
      <c r="R114" s="457">
        <f t="shared" si="6"/>
        <v>0</v>
      </c>
      <c r="S114" s="2"/>
      <c r="T114" s="2"/>
      <c r="U114" s="62"/>
      <c r="V114" s="577" t="s">
        <v>379</v>
      </c>
      <c r="W114" s="578"/>
      <c r="X114" s="577"/>
      <c r="Y114" s="579"/>
      <c r="Z114" s="579"/>
      <c r="AA114" s="580" t="s">
        <v>383</v>
      </c>
      <c r="AB114" s="583"/>
      <c r="AC114" s="586" t="s">
        <v>380</v>
      </c>
      <c r="AD114" s="711" t="s">
        <v>364</v>
      </c>
      <c r="AE114" s="716"/>
      <c r="AF114" s="702" t="s">
        <v>386</v>
      </c>
      <c r="AG114" s="186">
        <v>1</v>
      </c>
      <c r="AH114" s="189"/>
      <c r="AI114" s="190"/>
      <c r="AJ114" s="33"/>
    </row>
    <row r="115" spans="1:36" ht="25.5" x14ac:dyDescent="0.25">
      <c r="A115" s="631"/>
      <c r="B115" s="100"/>
      <c r="C115" s="289" t="s">
        <v>221</v>
      </c>
      <c r="D115" s="290" t="s">
        <v>218</v>
      </c>
      <c r="E115" s="296" t="s">
        <v>217</v>
      </c>
      <c r="F115" s="297">
        <v>764.02</v>
      </c>
      <c r="G115" s="293"/>
      <c r="H115" s="642"/>
      <c r="I115" s="310"/>
      <c r="J115" s="312"/>
      <c r="K115" s="310"/>
      <c r="L115" s="324"/>
      <c r="M115" s="324"/>
      <c r="N115" s="327"/>
      <c r="O115" s="327"/>
      <c r="P115" s="330"/>
      <c r="Q115" s="61"/>
      <c r="R115" s="457">
        <f t="shared" si="6"/>
        <v>0</v>
      </c>
      <c r="S115" s="2"/>
      <c r="T115" s="2"/>
      <c r="U115" s="62"/>
      <c r="V115" s="577" t="s">
        <v>379</v>
      </c>
      <c r="W115" s="578"/>
      <c r="X115" s="577"/>
      <c r="Y115" s="579"/>
      <c r="Z115" s="579"/>
      <c r="AA115" s="580" t="s">
        <v>383</v>
      </c>
      <c r="AB115" s="583"/>
      <c r="AC115" s="586" t="s">
        <v>380</v>
      </c>
      <c r="AD115" s="711" t="s">
        <v>364</v>
      </c>
      <c r="AE115" s="716"/>
      <c r="AF115" s="702" t="s">
        <v>386</v>
      </c>
      <c r="AG115" s="186">
        <v>1</v>
      </c>
      <c r="AH115" s="189"/>
      <c r="AI115" s="190"/>
      <c r="AJ115" s="33"/>
    </row>
    <row r="116" spans="1:36" ht="25.5" x14ac:dyDescent="0.25">
      <c r="A116" s="631"/>
      <c r="B116" s="100"/>
      <c r="C116" s="289" t="s">
        <v>222</v>
      </c>
      <c r="D116" s="290" t="s">
        <v>218</v>
      </c>
      <c r="E116" s="296" t="s">
        <v>214</v>
      </c>
      <c r="F116" s="297">
        <v>764.03</v>
      </c>
      <c r="G116" s="293"/>
      <c r="H116" s="642"/>
      <c r="I116" s="310"/>
      <c r="J116" s="312"/>
      <c r="K116" s="310"/>
      <c r="L116" s="324"/>
      <c r="M116" s="324"/>
      <c r="N116" s="327"/>
      <c r="O116" s="327"/>
      <c r="P116" s="330"/>
      <c r="Q116" s="61"/>
      <c r="R116" s="457">
        <f t="shared" si="6"/>
        <v>0</v>
      </c>
      <c r="S116" s="2"/>
      <c r="T116" s="2"/>
      <c r="U116" s="62"/>
      <c r="V116" s="577" t="s">
        <v>379</v>
      </c>
      <c r="W116" s="578"/>
      <c r="X116" s="577"/>
      <c r="Y116" s="579"/>
      <c r="Z116" s="579"/>
      <c r="AA116" s="580" t="s">
        <v>383</v>
      </c>
      <c r="AB116" s="583"/>
      <c r="AC116" s="586" t="s">
        <v>380</v>
      </c>
      <c r="AD116" s="711" t="s">
        <v>364</v>
      </c>
      <c r="AE116" s="716"/>
      <c r="AF116" s="702" t="s">
        <v>386</v>
      </c>
      <c r="AG116" s="186">
        <v>1</v>
      </c>
      <c r="AH116" s="189"/>
      <c r="AI116" s="190"/>
      <c r="AJ116" s="33"/>
    </row>
    <row r="117" spans="1:36" ht="25.5" x14ac:dyDescent="0.25">
      <c r="A117" s="631"/>
      <c r="B117" s="100"/>
      <c r="C117" s="289" t="s">
        <v>223</v>
      </c>
      <c r="D117" s="290">
        <v>7.3129999999999997</v>
      </c>
      <c r="E117" s="296" t="s">
        <v>213</v>
      </c>
      <c r="F117" s="297">
        <v>440.09</v>
      </c>
      <c r="G117" s="293"/>
      <c r="H117" s="642"/>
      <c r="I117" s="310"/>
      <c r="J117" s="312"/>
      <c r="K117" s="310"/>
      <c r="L117" s="324"/>
      <c r="M117" s="324"/>
      <c r="N117" s="327"/>
      <c r="O117" s="327"/>
      <c r="P117" s="330"/>
      <c r="Q117" s="61"/>
      <c r="R117" s="457">
        <f t="shared" si="6"/>
        <v>0</v>
      </c>
      <c r="S117" s="2"/>
      <c r="T117" s="2"/>
      <c r="U117" s="62"/>
      <c r="V117" s="577" t="s">
        <v>379</v>
      </c>
      <c r="W117" s="578"/>
      <c r="X117" s="577"/>
      <c r="Y117" s="579"/>
      <c r="Z117" s="579"/>
      <c r="AA117" s="580" t="s">
        <v>383</v>
      </c>
      <c r="AB117" s="583"/>
      <c r="AC117" s="586" t="s">
        <v>380</v>
      </c>
      <c r="AD117" s="711" t="s">
        <v>364</v>
      </c>
      <c r="AE117" s="716"/>
      <c r="AF117" s="702" t="s">
        <v>386</v>
      </c>
      <c r="AG117" s="186">
        <v>1</v>
      </c>
      <c r="AH117" s="189"/>
      <c r="AI117" s="190"/>
      <c r="AJ117" s="33"/>
    </row>
    <row r="118" spans="1:36" ht="51.75" thickBot="1" x14ac:dyDescent="0.25">
      <c r="A118" s="632"/>
      <c r="B118" s="84"/>
      <c r="C118" s="298" t="s">
        <v>95</v>
      </c>
      <c r="D118" s="299"/>
      <c r="E118" s="299"/>
      <c r="F118" s="300"/>
      <c r="G118" s="301">
        <v>11</v>
      </c>
      <c r="H118" s="644"/>
      <c r="I118" s="313">
        <v>5</v>
      </c>
      <c r="J118" s="314">
        <v>0</v>
      </c>
      <c r="K118" s="313">
        <v>4</v>
      </c>
      <c r="L118" s="331">
        <v>26</v>
      </c>
      <c r="M118" s="332">
        <v>3</v>
      </c>
      <c r="N118" s="332">
        <v>24</v>
      </c>
      <c r="O118" s="332">
        <v>24</v>
      </c>
      <c r="P118" s="333">
        <v>4</v>
      </c>
      <c r="Q118" s="46"/>
      <c r="R118" s="458">
        <f t="shared" si="6"/>
        <v>90</v>
      </c>
      <c r="S118" s="11"/>
      <c r="T118" s="11"/>
      <c r="U118" s="63"/>
      <c r="V118" s="587" t="s">
        <v>379</v>
      </c>
      <c r="W118" s="588"/>
      <c r="X118" s="587" t="s">
        <v>379</v>
      </c>
      <c r="Y118" s="589" t="s">
        <v>379</v>
      </c>
      <c r="Z118" s="589" t="s">
        <v>379</v>
      </c>
      <c r="AA118" s="589" t="s">
        <v>379</v>
      </c>
      <c r="AB118" s="589" t="s">
        <v>379</v>
      </c>
      <c r="AC118" s="590" t="s">
        <v>379</v>
      </c>
      <c r="AD118" s="738" t="s">
        <v>364</v>
      </c>
      <c r="AE118" s="739"/>
      <c r="AF118" s="707" t="s">
        <v>442</v>
      </c>
      <c r="AG118" s="191">
        <v>1</v>
      </c>
      <c r="AH118" s="192"/>
      <c r="AI118" s="193"/>
      <c r="AJ118" s="33"/>
    </row>
    <row r="119" spans="1:36" ht="15" x14ac:dyDescent="0.25">
      <c r="A119" s="87"/>
      <c r="B119" s="5"/>
      <c r="C119" s="2"/>
      <c r="D119" s="3"/>
      <c r="E119" s="3"/>
      <c r="F119" s="105"/>
      <c r="G119" s="7"/>
      <c r="H119" s="85"/>
      <c r="I119" s="40"/>
      <c r="J119" s="41"/>
      <c r="K119" s="40"/>
      <c r="L119" s="41"/>
      <c r="M119" s="41"/>
      <c r="N119" s="41"/>
      <c r="O119" s="41"/>
      <c r="P119" s="42"/>
      <c r="Q119" s="61"/>
      <c r="R119" s="459"/>
      <c r="S119" s="2"/>
      <c r="T119" s="2"/>
      <c r="U119" s="62"/>
      <c r="V119" s="494"/>
      <c r="W119" s="495"/>
      <c r="X119" s="494"/>
      <c r="Y119" s="495"/>
      <c r="Z119" s="495"/>
      <c r="AA119" s="495"/>
      <c r="AB119" s="495"/>
      <c r="AC119" s="496"/>
      <c r="AD119" s="749"/>
      <c r="AE119" s="495"/>
      <c r="AF119" s="729"/>
      <c r="AG119" s="50"/>
      <c r="AH119" s="51"/>
      <c r="AI119" s="52"/>
      <c r="AJ119" s="33"/>
    </row>
    <row r="120" spans="1:36" ht="15.75" thickBot="1" x14ac:dyDescent="0.3">
      <c r="A120" s="87"/>
      <c r="B120" s="5"/>
      <c r="C120" s="2"/>
      <c r="D120" s="3"/>
      <c r="E120" s="3"/>
      <c r="F120" s="105"/>
      <c r="G120" s="7"/>
      <c r="H120" s="2"/>
      <c r="I120" s="43">
        <f>SUM(I121:I173)</f>
        <v>24</v>
      </c>
      <c r="J120" s="44">
        <f t="shared" ref="J120:P120" si="7">SUM(J121:J173)</f>
        <v>18</v>
      </c>
      <c r="K120" s="45">
        <f t="shared" si="7"/>
        <v>12</v>
      </c>
      <c r="L120" s="46">
        <f t="shared" si="7"/>
        <v>8</v>
      </c>
      <c r="M120" s="44">
        <f t="shared" si="7"/>
        <v>3</v>
      </c>
      <c r="N120" s="41">
        <f t="shared" si="7"/>
        <v>110</v>
      </c>
      <c r="O120" s="41">
        <f t="shared" si="7"/>
        <v>100</v>
      </c>
      <c r="P120" s="42">
        <f t="shared" si="7"/>
        <v>31</v>
      </c>
      <c r="Q120" s="36"/>
      <c r="R120" s="460"/>
      <c r="S120" s="11">
        <f>SUM(I120:P120)</f>
        <v>306</v>
      </c>
      <c r="T120" s="78">
        <f>S120*8.5</f>
        <v>2601</v>
      </c>
      <c r="U120" s="80">
        <v>2600</v>
      </c>
      <c r="V120" s="591"/>
      <c r="W120" s="592"/>
      <c r="X120" s="593"/>
      <c r="Y120" s="594"/>
      <c r="Z120" s="592"/>
      <c r="AA120" s="495"/>
      <c r="AB120" s="495"/>
      <c r="AC120" s="496"/>
      <c r="AD120" s="731"/>
      <c r="AE120" s="732"/>
      <c r="AF120" s="733"/>
      <c r="AG120" s="53"/>
      <c r="AH120" s="54"/>
      <c r="AI120" s="55"/>
      <c r="AJ120" s="33"/>
    </row>
    <row r="121" spans="1:36" ht="14.25" customHeight="1" x14ac:dyDescent="0.2">
      <c r="A121" s="630" t="s">
        <v>57</v>
      </c>
      <c r="B121" s="82"/>
      <c r="C121" s="241" t="s">
        <v>46</v>
      </c>
      <c r="D121" s="242" t="s">
        <v>58</v>
      </c>
      <c r="E121" s="243" t="s">
        <v>339</v>
      </c>
      <c r="F121" s="244">
        <v>311.02</v>
      </c>
      <c r="G121" s="245">
        <v>10.06</v>
      </c>
      <c r="H121" s="645">
        <f>SUM(G121:G156)</f>
        <v>22.534999999999997</v>
      </c>
      <c r="I121" s="259">
        <v>2</v>
      </c>
      <c r="J121" s="260">
        <v>2</v>
      </c>
      <c r="K121" s="259">
        <v>1</v>
      </c>
      <c r="L121" s="265">
        <v>0</v>
      </c>
      <c r="M121" s="265">
        <v>0</v>
      </c>
      <c r="N121" s="266">
        <v>15</v>
      </c>
      <c r="O121" s="266">
        <v>15</v>
      </c>
      <c r="P121" s="267">
        <v>15</v>
      </c>
      <c r="Q121" s="61"/>
      <c r="R121" s="461">
        <f>SUM(I121:P121)</f>
        <v>50</v>
      </c>
      <c r="S121" s="2"/>
      <c r="T121" s="2"/>
      <c r="U121" s="62"/>
      <c r="V121" s="621" t="s">
        <v>392</v>
      </c>
      <c r="W121" s="622"/>
      <c r="X121" s="622"/>
      <c r="Y121" s="622"/>
      <c r="Z121" s="622"/>
      <c r="AA121" s="622"/>
      <c r="AB121" s="622"/>
      <c r="AC121" s="623"/>
      <c r="AD121" s="708" t="s">
        <v>364</v>
      </c>
      <c r="AE121" s="709"/>
      <c r="AF121" s="740" t="s">
        <v>448</v>
      </c>
      <c r="AG121" s="194"/>
      <c r="AH121" s="195"/>
      <c r="AI121" s="200">
        <v>1</v>
      </c>
      <c r="AJ121" s="33"/>
    </row>
    <row r="122" spans="1:36" ht="14.25" customHeight="1" x14ac:dyDescent="0.2">
      <c r="A122" s="631"/>
      <c r="B122" s="83"/>
      <c r="C122" s="246" t="s">
        <v>47</v>
      </c>
      <c r="D122" s="247" t="s">
        <v>58</v>
      </c>
      <c r="E122" s="247"/>
      <c r="F122" s="248"/>
      <c r="G122" s="249" t="s">
        <v>94</v>
      </c>
      <c r="H122" s="646"/>
      <c r="I122" s="261">
        <v>2</v>
      </c>
      <c r="J122" s="262">
        <v>2</v>
      </c>
      <c r="K122" s="261">
        <v>1</v>
      </c>
      <c r="L122" s="268">
        <v>0</v>
      </c>
      <c r="M122" s="268">
        <v>0</v>
      </c>
      <c r="N122" s="269">
        <v>10</v>
      </c>
      <c r="O122" s="269">
        <v>10</v>
      </c>
      <c r="P122" s="270">
        <v>2</v>
      </c>
      <c r="Q122" s="61"/>
      <c r="R122" s="462">
        <f t="shared" ref="R122:R173" si="8">SUM(I122:P122)</f>
        <v>27</v>
      </c>
      <c r="S122" s="2"/>
      <c r="T122" s="2"/>
      <c r="U122" s="62"/>
      <c r="V122" s="624"/>
      <c r="W122" s="625"/>
      <c r="X122" s="625"/>
      <c r="Y122" s="625"/>
      <c r="Z122" s="625"/>
      <c r="AA122" s="625"/>
      <c r="AB122" s="625"/>
      <c r="AC122" s="626"/>
      <c r="AD122" s="711" t="s">
        <v>364</v>
      </c>
      <c r="AE122" s="716"/>
      <c r="AF122" s="741"/>
      <c r="AG122" s="196"/>
      <c r="AH122" s="197"/>
      <c r="AI122" s="201">
        <v>1</v>
      </c>
      <c r="AJ122" s="33"/>
    </row>
    <row r="123" spans="1:36" ht="14.25" customHeight="1" x14ac:dyDescent="0.2">
      <c r="A123" s="631"/>
      <c r="B123" s="83"/>
      <c r="C123" s="250" t="s">
        <v>48</v>
      </c>
      <c r="D123" s="247" t="s">
        <v>58</v>
      </c>
      <c r="E123" s="247"/>
      <c r="F123" s="248"/>
      <c r="G123" s="249">
        <v>3.55</v>
      </c>
      <c r="H123" s="646"/>
      <c r="I123" s="261">
        <v>2</v>
      </c>
      <c r="J123" s="262">
        <v>2</v>
      </c>
      <c r="K123" s="261">
        <v>1</v>
      </c>
      <c r="L123" s="268">
        <v>0</v>
      </c>
      <c r="M123" s="268">
        <v>0</v>
      </c>
      <c r="N123" s="269">
        <v>10</v>
      </c>
      <c r="O123" s="269">
        <v>10</v>
      </c>
      <c r="P123" s="270">
        <v>2</v>
      </c>
      <c r="Q123" s="61"/>
      <c r="R123" s="462">
        <f t="shared" si="8"/>
        <v>27</v>
      </c>
      <c r="S123" s="2"/>
      <c r="T123" s="2"/>
      <c r="U123" s="62"/>
      <c r="V123" s="627"/>
      <c r="W123" s="628"/>
      <c r="X123" s="628"/>
      <c r="Y123" s="628"/>
      <c r="Z123" s="628"/>
      <c r="AA123" s="628"/>
      <c r="AB123" s="628"/>
      <c r="AC123" s="629"/>
      <c r="AD123" s="711" t="s">
        <v>364</v>
      </c>
      <c r="AE123" s="716"/>
      <c r="AF123" s="742"/>
      <c r="AG123" s="198"/>
      <c r="AH123" s="199"/>
      <c r="AI123" s="202">
        <v>1</v>
      </c>
      <c r="AJ123" s="33"/>
    </row>
    <row r="124" spans="1:36" ht="14.25" customHeight="1" x14ac:dyDescent="0.2">
      <c r="A124" s="631"/>
      <c r="B124" s="100"/>
      <c r="C124" s="246" t="s">
        <v>347</v>
      </c>
      <c r="D124" s="247">
        <v>8.2070000000000007</v>
      </c>
      <c r="E124" s="248" t="s">
        <v>355</v>
      </c>
      <c r="F124" s="251">
        <v>730.18</v>
      </c>
      <c r="G124" s="249"/>
      <c r="H124" s="646"/>
      <c r="I124" s="261"/>
      <c r="J124" s="262"/>
      <c r="K124" s="261"/>
      <c r="L124" s="268"/>
      <c r="M124" s="268"/>
      <c r="N124" s="269"/>
      <c r="O124" s="269"/>
      <c r="P124" s="270"/>
      <c r="Q124" s="61"/>
      <c r="R124" s="462">
        <f t="shared" si="8"/>
        <v>0</v>
      </c>
      <c r="S124" s="2"/>
      <c r="T124" s="2"/>
      <c r="U124" s="62"/>
      <c r="V124" s="595" t="s">
        <v>379</v>
      </c>
      <c r="W124" s="596"/>
      <c r="X124" s="595"/>
      <c r="Y124" s="597"/>
      <c r="Z124" s="597"/>
      <c r="AA124" s="598" t="s">
        <v>384</v>
      </c>
      <c r="AB124" s="598"/>
      <c r="AC124" s="599"/>
      <c r="AD124" s="711" t="s">
        <v>364</v>
      </c>
      <c r="AE124" s="716"/>
      <c r="AF124" s="743" t="s">
        <v>447</v>
      </c>
      <c r="AG124" s="196"/>
      <c r="AH124" s="197"/>
      <c r="AI124" s="201">
        <v>1</v>
      </c>
      <c r="AJ124" s="33"/>
    </row>
    <row r="125" spans="1:36" ht="14.25" customHeight="1" x14ac:dyDescent="0.2">
      <c r="A125" s="631"/>
      <c r="B125" s="100"/>
      <c r="C125" s="246" t="s">
        <v>348</v>
      </c>
      <c r="D125" s="247">
        <v>8.3010000000000002</v>
      </c>
      <c r="E125" s="248" t="s">
        <v>356</v>
      </c>
      <c r="F125" s="251">
        <v>730.19</v>
      </c>
      <c r="G125" s="249"/>
      <c r="H125" s="646"/>
      <c r="I125" s="261"/>
      <c r="J125" s="262"/>
      <c r="K125" s="261"/>
      <c r="L125" s="268"/>
      <c r="M125" s="268"/>
      <c r="N125" s="269"/>
      <c r="O125" s="269"/>
      <c r="P125" s="270"/>
      <c r="Q125" s="61"/>
      <c r="R125" s="462">
        <f t="shared" si="8"/>
        <v>0</v>
      </c>
      <c r="S125" s="2"/>
      <c r="T125" s="2"/>
      <c r="U125" s="62"/>
      <c r="V125" s="595" t="s">
        <v>379</v>
      </c>
      <c r="W125" s="596"/>
      <c r="X125" s="595"/>
      <c r="Y125" s="597"/>
      <c r="Z125" s="597"/>
      <c r="AA125" s="598" t="s">
        <v>384</v>
      </c>
      <c r="AB125" s="598"/>
      <c r="AC125" s="599"/>
      <c r="AD125" s="711" t="s">
        <v>364</v>
      </c>
      <c r="AE125" s="716"/>
      <c r="AF125" s="741"/>
      <c r="AG125" s="196"/>
      <c r="AH125" s="197"/>
      <c r="AI125" s="201">
        <v>1</v>
      </c>
      <c r="AJ125" s="33"/>
    </row>
    <row r="126" spans="1:36" ht="14.25" customHeight="1" x14ac:dyDescent="0.2">
      <c r="A126" s="631"/>
      <c r="B126" s="100"/>
      <c r="C126" s="246" t="s">
        <v>349</v>
      </c>
      <c r="D126" s="247">
        <v>8.3019999999999996</v>
      </c>
      <c r="E126" s="248" t="s">
        <v>357</v>
      </c>
      <c r="F126" s="251">
        <v>730.2</v>
      </c>
      <c r="G126" s="249"/>
      <c r="H126" s="646"/>
      <c r="I126" s="261"/>
      <c r="J126" s="262"/>
      <c r="K126" s="261"/>
      <c r="L126" s="268"/>
      <c r="M126" s="268"/>
      <c r="N126" s="269"/>
      <c r="O126" s="269"/>
      <c r="P126" s="270"/>
      <c r="Q126" s="61"/>
      <c r="R126" s="462">
        <f t="shared" si="8"/>
        <v>0</v>
      </c>
      <c r="S126" s="2"/>
      <c r="T126" s="2"/>
      <c r="U126" s="62"/>
      <c r="V126" s="595" t="s">
        <v>379</v>
      </c>
      <c r="W126" s="596"/>
      <c r="X126" s="595"/>
      <c r="Y126" s="597"/>
      <c r="Z126" s="597"/>
      <c r="AA126" s="598" t="s">
        <v>384</v>
      </c>
      <c r="AB126" s="598"/>
      <c r="AC126" s="599"/>
      <c r="AD126" s="711" t="s">
        <v>364</v>
      </c>
      <c r="AE126" s="716"/>
      <c r="AF126" s="741"/>
      <c r="AG126" s="196"/>
      <c r="AH126" s="197"/>
      <c r="AI126" s="201">
        <v>1</v>
      </c>
      <c r="AJ126" s="33"/>
    </row>
    <row r="127" spans="1:36" ht="14.25" customHeight="1" x14ac:dyDescent="0.2">
      <c r="A127" s="631"/>
      <c r="B127" s="100"/>
      <c r="C127" s="246" t="s">
        <v>350</v>
      </c>
      <c r="D127" s="247">
        <v>8.3030000000000008</v>
      </c>
      <c r="E127" s="248" t="s">
        <v>358</v>
      </c>
      <c r="F127" s="251">
        <v>730.21</v>
      </c>
      <c r="G127" s="249"/>
      <c r="H127" s="646"/>
      <c r="I127" s="261"/>
      <c r="J127" s="262"/>
      <c r="K127" s="261"/>
      <c r="L127" s="268"/>
      <c r="M127" s="268"/>
      <c r="N127" s="269"/>
      <c r="O127" s="269"/>
      <c r="P127" s="270"/>
      <c r="Q127" s="61"/>
      <c r="R127" s="462">
        <f t="shared" si="8"/>
        <v>0</v>
      </c>
      <c r="S127" s="2"/>
      <c r="T127" s="2"/>
      <c r="U127" s="62"/>
      <c r="V127" s="595" t="s">
        <v>379</v>
      </c>
      <c r="W127" s="596"/>
      <c r="X127" s="595"/>
      <c r="Y127" s="597"/>
      <c r="Z127" s="597"/>
      <c r="AA127" s="598" t="s">
        <v>384</v>
      </c>
      <c r="AB127" s="598"/>
      <c r="AC127" s="599"/>
      <c r="AD127" s="711" t="s">
        <v>364</v>
      </c>
      <c r="AE127" s="716"/>
      <c r="AF127" s="741"/>
      <c r="AG127" s="196"/>
      <c r="AH127" s="197"/>
      <c r="AI127" s="201">
        <v>1</v>
      </c>
      <c r="AJ127" s="33"/>
    </row>
    <row r="128" spans="1:36" ht="14.25" customHeight="1" x14ac:dyDescent="0.2">
      <c r="A128" s="631"/>
      <c r="B128" s="100"/>
      <c r="C128" s="246" t="s">
        <v>351</v>
      </c>
      <c r="D128" s="247">
        <v>8.3040000000000003</v>
      </c>
      <c r="E128" s="248" t="s">
        <v>359</v>
      </c>
      <c r="F128" s="251">
        <v>730.22</v>
      </c>
      <c r="G128" s="249"/>
      <c r="H128" s="646"/>
      <c r="I128" s="261"/>
      <c r="J128" s="262"/>
      <c r="K128" s="261"/>
      <c r="L128" s="268"/>
      <c r="M128" s="268"/>
      <c r="N128" s="269"/>
      <c r="O128" s="269"/>
      <c r="P128" s="270"/>
      <c r="Q128" s="61"/>
      <c r="R128" s="462">
        <f t="shared" si="8"/>
        <v>0</v>
      </c>
      <c r="S128" s="2"/>
      <c r="T128" s="2"/>
      <c r="U128" s="62"/>
      <c r="V128" s="595" t="s">
        <v>379</v>
      </c>
      <c r="W128" s="596"/>
      <c r="X128" s="595"/>
      <c r="Y128" s="597"/>
      <c r="Z128" s="597"/>
      <c r="AA128" s="598" t="s">
        <v>384</v>
      </c>
      <c r="AB128" s="598"/>
      <c r="AC128" s="599"/>
      <c r="AD128" s="711" t="s">
        <v>364</v>
      </c>
      <c r="AE128" s="716"/>
      <c r="AF128" s="741"/>
      <c r="AG128" s="196"/>
      <c r="AH128" s="197"/>
      <c r="AI128" s="201">
        <v>1</v>
      </c>
      <c r="AJ128" s="33"/>
    </row>
    <row r="129" spans="1:36" ht="14.25" customHeight="1" x14ac:dyDescent="0.2">
      <c r="A129" s="631"/>
      <c r="B129" s="100"/>
      <c r="C129" s="246" t="s">
        <v>352</v>
      </c>
      <c r="D129" s="247">
        <v>8.3049999999999997</v>
      </c>
      <c r="E129" s="248" t="s">
        <v>360</v>
      </c>
      <c r="F129" s="251">
        <v>730.23</v>
      </c>
      <c r="G129" s="249"/>
      <c r="H129" s="646"/>
      <c r="I129" s="261"/>
      <c r="J129" s="262"/>
      <c r="K129" s="261"/>
      <c r="L129" s="268"/>
      <c r="M129" s="268"/>
      <c r="N129" s="269"/>
      <c r="O129" s="269"/>
      <c r="P129" s="270"/>
      <c r="Q129" s="61"/>
      <c r="R129" s="462">
        <f t="shared" si="8"/>
        <v>0</v>
      </c>
      <c r="S129" s="2"/>
      <c r="T129" s="2"/>
      <c r="U129" s="62"/>
      <c r="V129" s="595" t="s">
        <v>379</v>
      </c>
      <c r="W129" s="596"/>
      <c r="X129" s="595"/>
      <c r="Y129" s="597"/>
      <c r="Z129" s="597"/>
      <c r="AA129" s="598" t="s">
        <v>384</v>
      </c>
      <c r="AB129" s="598"/>
      <c r="AC129" s="599"/>
      <c r="AD129" s="711" t="s">
        <v>364</v>
      </c>
      <c r="AE129" s="716"/>
      <c r="AF129" s="741"/>
      <c r="AG129" s="196"/>
      <c r="AH129" s="197"/>
      <c r="AI129" s="201">
        <v>1</v>
      </c>
      <c r="AJ129" s="33"/>
    </row>
    <row r="130" spans="1:36" ht="14.25" customHeight="1" x14ac:dyDescent="0.2">
      <c r="A130" s="631"/>
      <c r="B130" s="100"/>
      <c r="C130" s="246" t="s">
        <v>353</v>
      </c>
      <c r="D130" s="247">
        <v>8.3059999999999992</v>
      </c>
      <c r="E130" s="248" t="s">
        <v>361</v>
      </c>
      <c r="F130" s="251">
        <v>730.24</v>
      </c>
      <c r="G130" s="249"/>
      <c r="H130" s="646"/>
      <c r="I130" s="261"/>
      <c r="J130" s="262"/>
      <c r="K130" s="261"/>
      <c r="L130" s="268"/>
      <c r="M130" s="268"/>
      <c r="N130" s="269"/>
      <c r="O130" s="269"/>
      <c r="P130" s="270"/>
      <c r="Q130" s="61"/>
      <c r="R130" s="462">
        <f t="shared" si="8"/>
        <v>0</v>
      </c>
      <c r="S130" s="2"/>
      <c r="T130" s="2"/>
      <c r="U130" s="62"/>
      <c r="V130" s="595" t="s">
        <v>379</v>
      </c>
      <c r="W130" s="596"/>
      <c r="X130" s="595"/>
      <c r="Y130" s="597"/>
      <c r="Z130" s="597"/>
      <c r="AA130" s="598" t="s">
        <v>384</v>
      </c>
      <c r="AB130" s="598"/>
      <c r="AC130" s="599"/>
      <c r="AD130" s="711" t="s">
        <v>364</v>
      </c>
      <c r="AE130" s="716"/>
      <c r="AF130" s="741"/>
      <c r="AG130" s="196"/>
      <c r="AH130" s="197"/>
      <c r="AI130" s="201">
        <v>1</v>
      </c>
      <c r="AJ130" s="33"/>
    </row>
    <row r="131" spans="1:36" ht="14.25" customHeight="1" x14ac:dyDescent="0.2">
      <c r="A131" s="631"/>
      <c r="B131" s="100"/>
      <c r="C131" s="246" t="s">
        <v>354</v>
      </c>
      <c r="D131" s="247">
        <v>8.3409999999999993</v>
      </c>
      <c r="E131" s="248" t="s">
        <v>362</v>
      </c>
      <c r="F131" s="251">
        <v>780.02</v>
      </c>
      <c r="G131" s="249"/>
      <c r="H131" s="646"/>
      <c r="I131" s="261"/>
      <c r="J131" s="262"/>
      <c r="K131" s="261"/>
      <c r="L131" s="268"/>
      <c r="M131" s="268"/>
      <c r="N131" s="269"/>
      <c r="O131" s="269"/>
      <c r="P131" s="270"/>
      <c r="Q131" s="61"/>
      <c r="R131" s="462">
        <f t="shared" si="8"/>
        <v>0</v>
      </c>
      <c r="S131" s="2"/>
      <c r="T131" s="2"/>
      <c r="U131" s="62"/>
      <c r="V131" s="595" t="s">
        <v>379</v>
      </c>
      <c r="W131" s="596"/>
      <c r="X131" s="595"/>
      <c r="Y131" s="597"/>
      <c r="Z131" s="597"/>
      <c r="AA131" s="598" t="s">
        <v>384</v>
      </c>
      <c r="AB131" s="598"/>
      <c r="AC131" s="599"/>
      <c r="AD131" s="711" t="s">
        <v>364</v>
      </c>
      <c r="AE131" s="716"/>
      <c r="AF131" s="742"/>
      <c r="AG131" s="196"/>
      <c r="AH131" s="197"/>
      <c r="AI131" s="201">
        <v>1</v>
      </c>
      <c r="AJ131" s="33"/>
    </row>
    <row r="132" spans="1:36" ht="28.5" customHeight="1" x14ac:dyDescent="0.2">
      <c r="A132" s="631"/>
      <c r="B132" s="83"/>
      <c r="C132" s="246" t="s">
        <v>49</v>
      </c>
      <c r="D132" s="247" t="s">
        <v>58</v>
      </c>
      <c r="E132" s="248" t="s">
        <v>327</v>
      </c>
      <c r="F132" s="251">
        <v>890.02</v>
      </c>
      <c r="G132" s="252" t="s">
        <v>61</v>
      </c>
      <c r="H132" s="646"/>
      <c r="I132" s="261">
        <v>2</v>
      </c>
      <c r="J132" s="262">
        <v>2</v>
      </c>
      <c r="K132" s="261">
        <v>1</v>
      </c>
      <c r="L132" s="268">
        <v>0</v>
      </c>
      <c r="M132" s="268">
        <v>0</v>
      </c>
      <c r="N132" s="269">
        <v>10</v>
      </c>
      <c r="O132" s="269">
        <v>5</v>
      </c>
      <c r="P132" s="270">
        <v>2</v>
      </c>
      <c r="Q132" s="61"/>
      <c r="R132" s="462">
        <f t="shared" si="8"/>
        <v>22</v>
      </c>
      <c r="S132" s="2"/>
      <c r="T132" s="2"/>
      <c r="U132" s="62"/>
      <c r="V132" s="615" t="s">
        <v>392</v>
      </c>
      <c r="W132" s="616"/>
      <c r="X132" s="616"/>
      <c r="Y132" s="616"/>
      <c r="Z132" s="616"/>
      <c r="AA132" s="616"/>
      <c r="AB132" s="616"/>
      <c r="AC132" s="617"/>
      <c r="AD132" s="711"/>
      <c r="AE132" s="716" t="s">
        <v>368</v>
      </c>
      <c r="AF132" s="702" t="s">
        <v>372</v>
      </c>
      <c r="AG132" s="196"/>
      <c r="AH132" s="197"/>
      <c r="AI132" s="201">
        <v>1</v>
      </c>
      <c r="AJ132" s="33"/>
    </row>
    <row r="133" spans="1:36" ht="29.25" customHeight="1" x14ac:dyDescent="0.2">
      <c r="A133" s="631"/>
      <c r="B133" s="83"/>
      <c r="C133" s="246" t="s">
        <v>50</v>
      </c>
      <c r="D133" s="247" t="s">
        <v>58</v>
      </c>
      <c r="E133" s="247"/>
      <c r="F133" s="248"/>
      <c r="G133" s="249">
        <v>0.82499999999999996</v>
      </c>
      <c r="H133" s="646"/>
      <c r="I133" s="261">
        <v>2</v>
      </c>
      <c r="J133" s="262">
        <v>2</v>
      </c>
      <c r="K133" s="261">
        <v>1</v>
      </c>
      <c r="L133" s="268">
        <v>0</v>
      </c>
      <c r="M133" s="268">
        <v>0</v>
      </c>
      <c r="N133" s="269">
        <v>10</v>
      </c>
      <c r="O133" s="269">
        <v>5</v>
      </c>
      <c r="P133" s="270">
        <v>1</v>
      </c>
      <c r="Q133" s="61"/>
      <c r="R133" s="462">
        <f t="shared" si="8"/>
        <v>21</v>
      </c>
      <c r="S133" s="2"/>
      <c r="T133" s="2"/>
      <c r="U133" s="62"/>
      <c r="V133" s="615" t="s">
        <v>392</v>
      </c>
      <c r="W133" s="616"/>
      <c r="X133" s="616"/>
      <c r="Y133" s="616"/>
      <c r="Z133" s="616"/>
      <c r="AA133" s="616"/>
      <c r="AB133" s="616"/>
      <c r="AC133" s="617"/>
      <c r="AD133" s="711" t="s">
        <v>364</v>
      </c>
      <c r="AE133" s="716"/>
      <c r="AF133" s="744" t="s">
        <v>373</v>
      </c>
      <c r="AG133" s="196"/>
      <c r="AH133" s="197"/>
      <c r="AI133" s="201">
        <v>1</v>
      </c>
      <c r="AJ133" s="33"/>
    </row>
    <row r="134" spans="1:36" ht="14.25" customHeight="1" x14ac:dyDescent="0.2">
      <c r="A134" s="631"/>
      <c r="B134" s="83"/>
      <c r="C134" s="246" t="s">
        <v>51</v>
      </c>
      <c r="D134" s="247" t="s">
        <v>58</v>
      </c>
      <c r="E134" s="247"/>
      <c r="F134" s="248"/>
      <c r="G134" s="249">
        <v>0.45</v>
      </c>
      <c r="H134" s="646"/>
      <c r="I134" s="261">
        <v>2</v>
      </c>
      <c r="J134" s="262">
        <v>1</v>
      </c>
      <c r="K134" s="261">
        <v>1</v>
      </c>
      <c r="L134" s="268">
        <v>0</v>
      </c>
      <c r="M134" s="268">
        <v>0</v>
      </c>
      <c r="N134" s="269">
        <v>5</v>
      </c>
      <c r="O134" s="269">
        <v>5</v>
      </c>
      <c r="P134" s="270">
        <v>1</v>
      </c>
      <c r="Q134" s="61"/>
      <c r="R134" s="462">
        <f t="shared" si="8"/>
        <v>15</v>
      </c>
      <c r="S134" s="2"/>
      <c r="T134" s="2"/>
      <c r="U134" s="62"/>
      <c r="V134" s="615" t="s">
        <v>392</v>
      </c>
      <c r="W134" s="616"/>
      <c r="X134" s="616"/>
      <c r="Y134" s="616"/>
      <c r="Z134" s="616"/>
      <c r="AA134" s="616"/>
      <c r="AB134" s="616"/>
      <c r="AC134" s="617"/>
      <c r="AD134" s="711" t="s">
        <v>364</v>
      </c>
      <c r="AE134" s="716" t="s">
        <v>368</v>
      </c>
      <c r="AF134" s="702" t="s">
        <v>394</v>
      </c>
      <c r="AG134" s="196"/>
      <c r="AH134" s="197"/>
      <c r="AI134" s="201">
        <v>1</v>
      </c>
      <c r="AJ134" s="33"/>
    </row>
    <row r="135" spans="1:36" ht="15" x14ac:dyDescent="0.2">
      <c r="A135" s="631"/>
      <c r="B135" s="83"/>
      <c r="C135" s="246" t="s">
        <v>52</v>
      </c>
      <c r="D135" s="247" t="s">
        <v>58</v>
      </c>
      <c r="E135" s="247"/>
      <c r="F135" s="248"/>
      <c r="G135" s="249">
        <v>0.7</v>
      </c>
      <c r="H135" s="646"/>
      <c r="I135" s="261">
        <v>2</v>
      </c>
      <c r="J135" s="262">
        <v>1</v>
      </c>
      <c r="K135" s="261">
        <v>1</v>
      </c>
      <c r="L135" s="268">
        <v>0</v>
      </c>
      <c r="M135" s="268">
        <v>0</v>
      </c>
      <c r="N135" s="269">
        <v>5</v>
      </c>
      <c r="O135" s="269">
        <v>5</v>
      </c>
      <c r="P135" s="270">
        <v>1</v>
      </c>
      <c r="Q135" s="61"/>
      <c r="R135" s="462">
        <f t="shared" si="8"/>
        <v>15</v>
      </c>
      <c r="S135" s="2"/>
      <c r="T135" s="2"/>
      <c r="U135" s="62"/>
      <c r="V135" s="615" t="s">
        <v>392</v>
      </c>
      <c r="W135" s="616"/>
      <c r="X135" s="616"/>
      <c r="Y135" s="616"/>
      <c r="Z135" s="616"/>
      <c r="AA135" s="616"/>
      <c r="AB135" s="616"/>
      <c r="AC135" s="617"/>
      <c r="AD135" s="711"/>
      <c r="AE135" s="716" t="s">
        <v>368</v>
      </c>
      <c r="AF135" s="702" t="s">
        <v>443</v>
      </c>
      <c r="AG135" s="196"/>
      <c r="AH135" s="197"/>
      <c r="AI135" s="201">
        <v>1</v>
      </c>
      <c r="AJ135" s="33"/>
    </row>
    <row r="136" spans="1:36" ht="14.25" customHeight="1" x14ac:dyDescent="0.2">
      <c r="A136" s="631"/>
      <c r="B136" s="83"/>
      <c r="C136" s="250" t="s">
        <v>54</v>
      </c>
      <c r="D136" s="247" t="s">
        <v>58</v>
      </c>
      <c r="E136" s="247"/>
      <c r="F136" s="248"/>
      <c r="G136" s="249">
        <v>1.07</v>
      </c>
      <c r="H136" s="646"/>
      <c r="I136" s="261">
        <v>2</v>
      </c>
      <c r="J136" s="262">
        <v>2</v>
      </c>
      <c r="K136" s="261">
        <v>1</v>
      </c>
      <c r="L136" s="269">
        <v>3</v>
      </c>
      <c r="M136" s="269">
        <v>1</v>
      </c>
      <c r="N136" s="269">
        <v>10</v>
      </c>
      <c r="O136" s="269">
        <v>10</v>
      </c>
      <c r="P136" s="270">
        <v>2</v>
      </c>
      <c r="Q136" s="61"/>
      <c r="R136" s="462">
        <f t="shared" si="8"/>
        <v>31</v>
      </c>
      <c r="S136" s="2"/>
      <c r="T136" s="2"/>
      <c r="U136" s="62"/>
      <c r="V136" s="615" t="s">
        <v>392</v>
      </c>
      <c r="W136" s="616"/>
      <c r="X136" s="616"/>
      <c r="Y136" s="616"/>
      <c r="Z136" s="616"/>
      <c r="AA136" s="616"/>
      <c r="AB136" s="616"/>
      <c r="AC136" s="617"/>
      <c r="AD136" s="711"/>
      <c r="AE136" s="716" t="s">
        <v>368</v>
      </c>
      <c r="AF136" s="702" t="s">
        <v>370</v>
      </c>
      <c r="AG136" s="196"/>
      <c r="AH136" s="197"/>
      <c r="AI136" s="201">
        <v>1</v>
      </c>
      <c r="AJ136" s="33"/>
    </row>
    <row r="137" spans="1:36" ht="14.25" customHeight="1" x14ac:dyDescent="0.2">
      <c r="A137" s="631"/>
      <c r="B137" s="100"/>
      <c r="C137" s="246" t="s">
        <v>182</v>
      </c>
      <c r="D137" s="247">
        <v>6.3120000000000003</v>
      </c>
      <c r="E137" s="248" t="s">
        <v>189</v>
      </c>
      <c r="F137" s="251">
        <v>722.21</v>
      </c>
      <c r="G137" s="249"/>
      <c r="H137" s="646"/>
      <c r="I137" s="261"/>
      <c r="J137" s="262"/>
      <c r="K137" s="261"/>
      <c r="L137" s="269"/>
      <c r="M137" s="269"/>
      <c r="N137" s="269"/>
      <c r="O137" s="269"/>
      <c r="P137" s="270"/>
      <c r="Q137" s="61"/>
      <c r="R137" s="462">
        <f t="shared" si="8"/>
        <v>0</v>
      </c>
      <c r="S137" s="2"/>
      <c r="T137" s="2"/>
      <c r="U137" s="62"/>
      <c r="V137" s="595" t="s">
        <v>379</v>
      </c>
      <c r="W137" s="596"/>
      <c r="X137" s="595"/>
      <c r="Y137" s="598"/>
      <c r="Z137" s="598"/>
      <c r="AA137" s="598" t="s">
        <v>384</v>
      </c>
      <c r="AB137" s="598"/>
      <c r="AC137" s="599"/>
      <c r="AD137" s="711" t="s">
        <v>364</v>
      </c>
      <c r="AE137" s="716"/>
      <c r="AF137" s="745" t="s">
        <v>393</v>
      </c>
      <c r="AG137" s="196"/>
      <c r="AH137" s="197"/>
      <c r="AI137" s="201">
        <v>1</v>
      </c>
      <c r="AJ137" s="33"/>
    </row>
    <row r="138" spans="1:36" ht="14.25" customHeight="1" x14ac:dyDescent="0.2">
      <c r="A138" s="631"/>
      <c r="B138" s="100"/>
      <c r="C138" s="246" t="s">
        <v>183</v>
      </c>
      <c r="D138" s="247">
        <v>6.3129999999999997</v>
      </c>
      <c r="E138" s="248" t="s">
        <v>190</v>
      </c>
      <c r="F138" s="251">
        <v>722.22</v>
      </c>
      <c r="G138" s="249"/>
      <c r="H138" s="646"/>
      <c r="I138" s="261"/>
      <c r="J138" s="262"/>
      <c r="K138" s="261"/>
      <c r="L138" s="269"/>
      <c r="M138" s="269"/>
      <c r="N138" s="269"/>
      <c r="O138" s="269"/>
      <c r="P138" s="270"/>
      <c r="Q138" s="61"/>
      <c r="R138" s="462">
        <f t="shared" si="8"/>
        <v>0</v>
      </c>
      <c r="S138" s="2"/>
      <c r="T138" s="2"/>
      <c r="U138" s="62"/>
      <c r="V138" s="595" t="s">
        <v>379</v>
      </c>
      <c r="W138" s="596"/>
      <c r="X138" s="595"/>
      <c r="Y138" s="598"/>
      <c r="Z138" s="598"/>
      <c r="AA138" s="598" t="s">
        <v>384</v>
      </c>
      <c r="AB138" s="598"/>
      <c r="AC138" s="599"/>
      <c r="AD138" s="711" t="s">
        <v>364</v>
      </c>
      <c r="AE138" s="716"/>
      <c r="AF138" s="745"/>
      <c r="AG138" s="196"/>
      <c r="AH138" s="197"/>
      <c r="AI138" s="201">
        <v>1</v>
      </c>
      <c r="AJ138" s="33"/>
    </row>
    <row r="139" spans="1:36" ht="14.25" customHeight="1" x14ac:dyDescent="0.2">
      <c r="A139" s="631"/>
      <c r="B139" s="100"/>
      <c r="C139" s="246" t="s">
        <v>184</v>
      </c>
      <c r="D139" s="247">
        <v>6.3140000000000001</v>
      </c>
      <c r="E139" s="248" t="s">
        <v>191</v>
      </c>
      <c r="F139" s="251">
        <v>722.23</v>
      </c>
      <c r="G139" s="249"/>
      <c r="H139" s="646"/>
      <c r="I139" s="261"/>
      <c r="J139" s="262"/>
      <c r="K139" s="261"/>
      <c r="L139" s="269"/>
      <c r="M139" s="269"/>
      <c r="N139" s="269"/>
      <c r="O139" s="269"/>
      <c r="P139" s="270"/>
      <c r="Q139" s="61"/>
      <c r="R139" s="462">
        <f t="shared" si="8"/>
        <v>0</v>
      </c>
      <c r="S139" s="2"/>
      <c r="T139" s="2"/>
      <c r="U139" s="62"/>
      <c r="V139" s="595" t="s">
        <v>379</v>
      </c>
      <c r="W139" s="596"/>
      <c r="X139" s="595"/>
      <c r="Y139" s="598"/>
      <c r="Z139" s="598"/>
      <c r="AA139" s="598" t="s">
        <v>384</v>
      </c>
      <c r="AB139" s="598"/>
      <c r="AC139" s="599"/>
      <c r="AD139" s="711" t="s">
        <v>364</v>
      </c>
      <c r="AE139" s="716"/>
      <c r="AF139" s="745"/>
      <c r="AG139" s="196"/>
      <c r="AH139" s="197"/>
      <c r="AI139" s="201">
        <v>1</v>
      </c>
      <c r="AJ139" s="33"/>
    </row>
    <row r="140" spans="1:36" ht="14.25" customHeight="1" x14ac:dyDescent="0.2">
      <c r="A140" s="631"/>
      <c r="B140" s="100"/>
      <c r="C140" s="246" t="s">
        <v>185</v>
      </c>
      <c r="D140" s="247">
        <v>6.3150000000000004</v>
      </c>
      <c r="E140" s="248" t="s">
        <v>192</v>
      </c>
      <c r="F140" s="251">
        <v>722.24</v>
      </c>
      <c r="G140" s="249"/>
      <c r="H140" s="646"/>
      <c r="I140" s="261"/>
      <c r="J140" s="262"/>
      <c r="K140" s="261"/>
      <c r="L140" s="269"/>
      <c r="M140" s="269"/>
      <c r="N140" s="269"/>
      <c r="O140" s="269"/>
      <c r="P140" s="270"/>
      <c r="Q140" s="61"/>
      <c r="R140" s="462">
        <f t="shared" si="8"/>
        <v>0</v>
      </c>
      <c r="S140" s="2"/>
      <c r="T140" s="2"/>
      <c r="U140" s="62"/>
      <c r="V140" s="595" t="s">
        <v>379</v>
      </c>
      <c r="W140" s="596"/>
      <c r="X140" s="595"/>
      <c r="Y140" s="598"/>
      <c r="Z140" s="598"/>
      <c r="AA140" s="598" t="s">
        <v>384</v>
      </c>
      <c r="AB140" s="598"/>
      <c r="AC140" s="599"/>
      <c r="AD140" s="711" t="s">
        <v>364</v>
      </c>
      <c r="AE140" s="716"/>
      <c r="AF140" s="745"/>
      <c r="AG140" s="196"/>
      <c r="AH140" s="197"/>
      <c r="AI140" s="201">
        <v>1</v>
      </c>
      <c r="AJ140" s="33"/>
    </row>
    <row r="141" spans="1:36" ht="14.25" customHeight="1" x14ac:dyDescent="0.2">
      <c r="A141" s="631"/>
      <c r="B141" s="100"/>
      <c r="C141" s="246" t="s">
        <v>186</v>
      </c>
      <c r="D141" s="247">
        <v>6.3159999999999998</v>
      </c>
      <c r="E141" s="248" t="s">
        <v>193</v>
      </c>
      <c r="F141" s="251">
        <v>722.25</v>
      </c>
      <c r="G141" s="249"/>
      <c r="H141" s="646"/>
      <c r="I141" s="261"/>
      <c r="J141" s="262"/>
      <c r="K141" s="261"/>
      <c r="L141" s="269"/>
      <c r="M141" s="269"/>
      <c r="N141" s="269"/>
      <c r="O141" s="269"/>
      <c r="P141" s="270"/>
      <c r="Q141" s="61"/>
      <c r="R141" s="462">
        <f t="shared" si="8"/>
        <v>0</v>
      </c>
      <c r="S141" s="2"/>
      <c r="T141" s="2"/>
      <c r="U141" s="62"/>
      <c r="V141" s="595" t="s">
        <v>379</v>
      </c>
      <c r="W141" s="596"/>
      <c r="X141" s="595"/>
      <c r="Y141" s="598"/>
      <c r="Z141" s="598"/>
      <c r="AA141" s="598" t="s">
        <v>384</v>
      </c>
      <c r="AB141" s="598"/>
      <c r="AC141" s="599"/>
      <c r="AD141" s="711" t="s">
        <v>364</v>
      </c>
      <c r="AE141" s="716"/>
      <c r="AF141" s="745"/>
      <c r="AG141" s="196"/>
      <c r="AH141" s="197"/>
      <c r="AI141" s="201">
        <v>1</v>
      </c>
      <c r="AJ141" s="33"/>
    </row>
    <row r="142" spans="1:36" ht="14.25" customHeight="1" x14ac:dyDescent="0.2">
      <c r="A142" s="631"/>
      <c r="B142" s="100"/>
      <c r="C142" s="246" t="s">
        <v>187</v>
      </c>
      <c r="D142" s="247">
        <v>6.3170000000000002</v>
      </c>
      <c r="E142" s="248" t="s">
        <v>194</v>
      </c>
      <c r="F142" s="251">
        <v>722.26</v>
      </c>
      <c r="G142" s="249"/>
      <c r="H142" s="646"/>
      <c r="I142" s="261"/>
      <c r="J142" s="262"/>
      <c r="K142" s="261"/>
      <c r="L142" s="269"/>
      <c r="M142" s="269"/>
      <c r="N142" s="269"/>
      <c r="O142" s="269"/>
      <c r="P142" s="270"/>
      <c r="Q142" s="61"/>
      <c r="R142" s="462">
        <f t="shared" si="8"/>
        <v>0</v>
      </c>
      <c r="S142" s="2"/>
      <c r="T142" s="2"/>
      <c r="U142" s="62"/>
      <c r="V142" s="595" t="s">
        <v>379</v>
      </c>
      <c r="W142" s="596"/>
      <c r="X142" s="595"/>
      <c r="Y142" s="598"/>
      <c r="Z142" s="598"/>
      <c r="AA142" s="598" t="s">
        <v>384</v>
      </c>
      <c r="AB142" s="598"/>
      <c r="AC142" s="599"/>
      <c r="AD142" s="711" t="s">
        <v>364</v>
      </c>
      <c r="AE142" s="716"/>
      <c r="AF142" s="745"/>
      <c r="AG142" s="196"/>
      <c r="AH142" s="197"/>
      <c r="AI142" s="201">
        <v>1</v>
      </c>
      <c r="AJ142" s="33"/>
    </row>
    <row r="143" spans="1:36" ht="14.25" customHeight="1" x14ac:dyDescent="0.2">
      <c r="A143" s="631"/>
      <c r="B143" s="100"/>
      <c r="C143" s="246" t="s">
        <v>188</v>
      </c>
      <c r="D143" s="247">
        <v>6.3179999999999996</v>
      </c>
      <c r="E143" s="248" t="s">
        <v>195</v>
      </c>
      <c r="F143" s="251">
        <v>722.27</v>
      </c>
      <c r="G143" s="249"/>
      <c r="H143" s="646"/>
      <c r="I143" s="261"/>
      <c r="J143" s="262"/>
      <c r="K143" s="261"/>
      <c r="L143" s="269"/>
      <c r="M143" s="269"/>
      <c r="N143" s="269"/>
      <c r="O143" s="269"/>
      <c r="P143" s="270"/>
      <c r="Q143" s="61"/>
      <c r="R143" s="462">
        <f t="shared" si="8"/>
        <v>0</v>
      </c>
      <c r="S143" s="2"/>
      <c r="T143" s="2"/>
      <c r="U143" s="62"/>
      <c r="V143" s="595" t="s">
        <v>379</v>
      </c>
      <c r="W143" s="596"/>
      <c r="X143" s="595"/>
      <c r="Y143" s="598"/>
      <c r="Z143" s="598"/>
      <c r="AA143" s="598" t="s">
        <v>384</v>
      </c>
      <c r="AB143" s="598"/>
      <c r="AC143" s="599"/>
      <c r="AD143" s="711" t="s">
        <v>364</v>
      </c>
      <c r="AE143" s="716"/>
      <c r="AF143" s="745"/>
      <c r="AG143" s="196"/>
      <c r="AH143" s="197"/>
      <c r="AI143" s="201">
        <v>1</v>
      </c>
      <c r="AJ143" s="33"/>
    </row>
    <row r="144" spans="1:36" ht="14.25" customHeight="1" x14ac:dyDescent="0.2">
      <c r="A144" s="631"/>
      <c r="B144" s="83"/>
      <c r="C144" s="246"/>
      <c r="D144" s="247"/>
      <c r="E144" s="247"/>
      <c r="F144" s="248"/>
      <c r="G144" s="249"/>
      <c r="H144" s="646"/>
      <c r="I144" s="261"/>
      <c r="J144" s="262"/>
      <c r="K144" s="261"/>
      <c r="L144" s="269"/>
      <c r="M144" s="269"/>
      <c r="N144" s="269"/>
      <c r="O144" s="269"/>
      <c r="P144" s="270"/>
      <c r="Q144" s="61"/>
      <c r="R144" s="462">
        <f t="shared" si="8"/>
        <v>0</v>
      </c>
      <c r="S144" s="2"/>
      <c r="T144" s="2"/>
      <c r="U144" s="62"/>
      <c r="V144" s="595" t="s">
        <v>379</v>
      </c>
      <c r="W144" s="596"/>
      <c r="X144" s="595"/>
      <c r="Y144" s="598"/>
      <c r="Z144" s="598"/>
      <c r="AA144" s="598" t="s">
        <v>384</v>
      </c>
      <c r="AB144" s="598"/>
      <c r="AC144" s="599"/>
      <c r="AD144" s="711" t="s">
        <v>364</v>
      </c>
      <c r="AE144" s="716"/>
      <c r="AF144" s="745"/>
      <c r="AG144" s="196"/>
      <c r="AH144" s="197"/>
      <c r="AI144" s="201">
        <v>1</v>
      </c>
      <c r="AJ144" s="33"/>
    </row>
    <row r="145" spans="1:36" ht="14.25" customHeight="1" x14ac:dyDescent="0.2">
      <c r="A145" s="631"/>
      <c r="B145" s="83"/>
      <c r="C145" s="250" t="s">
        <v>55</v>
      </c>
      <c r="D145" s="247" t="s">
        <v>58</v>
      </c>
      <c r="E145" s="247"/>
      <c r="F145" s="248"/>
      <c r="G145" s="249">
        <v>0.08</v>
      </c>
      <c r="H145" s="646"/>
      <c r="I145" s="261">
        <v>2</v>
      </c>
      <c r="J145" s="262">
        <v>1</v>
      </c>
      <c r="K145" s="261">
        <v>1</v>
      </c>
      <c r="L145" s="269">
        <v>2</v>
      </c>
      <c r="M145" s="269">
        <v>1</v>
      </c>
      <c r="N145" s="269">
        <v>5</v>
      </c>
      <c r="O145" s="269">
        <v>5</v>
      </c>
      <c r="P145" s="270">
        <v>1</v>
      </c>
      <c r="Q145" s="61"/>
      <c r="R145" s="462">
        <f t="shared" si="8"/>
        <v>18</v>
      </c>
      <c r="S145" s="2"/>
      <c r="T145" s="2"/>
      <c r="U145" s="62"/>
      <c r="V145" s="615" t="s">
        <v>392</v>
      </c>
      <c r="W145" s="616"/>
      <c r="X145" s="616"/>
      <c r="Y145" s="616"/>
      <c r="Z145" s="616"/>
      <c r="AA145" s="616"/>
      <c r="AB145" s="616"/>
      <c r="AC145" s="617"/>
      <c r="AD145" s="711"/>
      <c r="AE145" s="716" t="s">
        <v>368</v>
      </c>
      <c r="AF145" s="702" t="s">
        <v>370</v>
      </c>
      <c r="AG145" s="196"/>
      <c r="AH145" s="197"/>
      <c r="AI145" s="201">
        <v>1</v>
      </c>
      <c r="AJ145" s="33"/>
    </row>
    <row r="146" spans="1:36" ht="14.25" customHeight="1" x14ac:dyDescent="0.2">
      <c r="A146" s="631"/>
      <c r="B146" s="100"/>
      <c r="C146" s="246" t="s">
        <v>328</v>
      </c>
      <c r="D146" s="247">
        <v>15.301</v>
      </c>
      <c r="E146" s="248" t="s">
        <v>333</v>
      </c>
      <c r="F146" s="251">
        <v>780.03</v>
      </c>
      <c r="G146" s="249"/>
      <c r="H146" s="646"/>
      <c r="I146" s="261"/>
      <c r="J146" s="262"/>
      <c r="K146" s="261"/>
      <c r="L146" s="269"/>
      <c r="M146" s="269"/>
      <c r="N146" s="269"/>
      <c r="O146" s="269"/>
      <c r="P146" s="270"/>
      <c r="Q146" s="61"/>
      <c r="R146" s="462">
        <f t="shared" si="8"/>
        <v>0</v>
      </c>
      <c r="S146" s="2"/>
      <c r="T146" s="2"/>
      <c r="U146" s="62"/>
      <c r="V146" s="595" t="s">
        <v>379</v>
      </c>
      <c r="W146" s="596"/>
      <c r="X146" s="595"/>
      <c r="Y146" s="598"/>
      <c r="Z146" s="598"/>
      <c r="AA146" s="598" t="s">
        <v>384</v>
      </c>
      <c r="AB146" s="598"/>
      <c r="AC146" s="599"/>
      <c r="AD146" s="711" t="s">
        <v>364</v>
      </c>
      <c r="AE146" s="716"/>
      <c r="AF146" s="743" t="s">
        <v>385</v>
      </c>
      <c r="AG146" s="196">
        <v>1</v>
      </c>
      <c r="AH146" s="197"/>
      <c r="AI146" s="201"/>
      <c r="AJ146" s="33"/>
    </row>
    <row r="147" spans="1:36" ht="14.25" customHeight="1" x14ac:dyDescent="0.2">
      <c r="A147" s="631"/>
      <c r="B147" s="100"/>
      <c r="C147" s="246" t="s">
        <v>329</v>
      </c>
      <c r="D147" s="247">
        <v>15.302</v>
      </c>
      <c r="E147" s="248" t="s">
        <v>334</v>
      </c>
      <c r="F147" s="251">
        <v>780.04</v>
      </c>
      <c r="G147" s="249"/>
      <c r="H147" s="646"/>
      <c r="I147" s="261"/>
      <c r="J147" s="262"/>
      <c r="K147" s="261"/>
      <c r="L147" s="269"/>
      <c r="M147" s="269"/>
      <c r="N147" s="269"/>
      <c r="O147" s="269"/>
      <c r="P147" s="270"/>
      <c r="Q147" s="61"/>
      <c r="R147" s="462">
        <f t="shared" si="8"/>
        <v>0</v>
      </c>
      <c r="S147" s="2"/>
      <c r="T147" s="2"/>
      <c r="U147" s="62"/>
      <c r="V147" s="595" t="s">
        <v>379</v>
      </c>
      <c r="W147" s="596"/>
      <c r="X147" s="595"/>
      <c r="Y147" s="598"/>
      <c r="Z147" s="598"/>
      <c r="AA147" s="598" t="s">
        <v>384</v>
      </c>
      <c r="AB147" s="598"/>
      <c r="AC147" s="599"/>
      <c r="AD147" s="711" t="s">
        <v>364</v>
      </c>
      <c r="AE147" s="716"/>
      <c r="AF147" s="741"/>
      <c r="AG147" s="196">
        <v>1</v>
      </c>
      <c r="AH147" s="197"/>
      <c r="AI147" s="201"/>
      <c r="AJ147" s="33"/>
    </row>
    <row r="148" spans="1:36" ht="14.25" customHeight="1" x14ac:dyDescent="0.2">
      <c r="A148" s="631"/>
      <c r="B148" s="100"/>
      <c r="C148" s="246" t="s">
        <v>330</v>
      </c>
      <c r="D148" s="247">
        <v>15.303000000000001</v>
      </c>
      <c r="E148" s="248" t="s">
        <v>335</v>
      </c>
      <c r="F148" s="251">
        <v>780.05</v>
      </c>
      <c r="G148" s="249"/>
      <c r="H148" s="646"/>
      <c r="I148" s="261"/>
      <c r="J148" s="262"/>
      <c r="K148" s="261"/>
      <c r="L148" s="269"/>
      <c r="M148" s="269"/>
      <c r="N148" s="269"/>
      <c r="O148" s="269"/>
      <c r="P148" s="270"/>
      <c r="Q148" s="61"/>
      <c r="R148" s="462">
        <f t="shared" si="8"/>
        <v>0</v>
      </c>
      <c r="S148" s="2"/>
      <c r="T148" s="2"/>
      <c r="U148" s="62"/>
      <c r="V148" s="595" t="s">
        <v>379</v>
      </c>
      <c r="W148" s="596"/>
      <c r="X148" s="595"/>
      <c r="Y148" s="598"/>
      <c r="Z148" s="598"/>
      <c r="AA148" s="598" t="s">
        <v>384</v>
      </c>
      <c r="AB148" s="598"/>
      <c r="AC148" s="599"/>
      <c r="AD148" s="711" t="s">
        <v>364</v>
      </c>
      <c r="AE148" s="716"/>
      <c r="AF148" s="741"/>
      <c r="AG148" s="196">
        <v>1</v>
      </c>
      <c r="AH148" s="197"/>
      <c r="AI148" s="201"/>
      <c r="AJ148" s="33"/>
    </row>
    <row r="149" spans="1:36" ht="14.25" customHeight="1" x14ac:dyDescent="0.2">
      <c r="A149" s="631"/>
      <c r="B149" s="100"/>
      <c r="C149" s="246" t="s">
        <v>331</v>
      </c>
      <c r="D149" s="247">
        <v>15.304</v>
      </c>
      <c r="E149" s="248" t="s">
        <v>336</v>
      </c>
      <c r="F149" s="251">
        <v>780.06</v>
      </c>
      <c r="G149" s="249"/>
      <c r="H149" s="646"/>
      <c r="I149" s="261"/>
      <c r="J149" s="262"/>
      <c r="K149" s="261"/>
      <c r="L149" s="269"/>
      <c r="M149" s="269"/>
      <c r="N149" s="269"/>
      <c r="O149" s="269"/>
      <c r="P149" s="270"/>
      <c r="Q149" s="61"/>
      <c r="R149" s="462">
        <f t="shared" si="8"/>
        <v>0</v>
      </c>
      <c r="S149" s="2"/>
      <c r="T149" s="2"/>
      <c r="U149" s="62"/>
      <c r="V149" s="595" t="s">
        <v>379</v>
      </c>
      <c r="W149" s="596"/>
      <c r="X149" s="595"/>
      <c r="Y149" s="598"/>
      <c r="Z149" s="598"/>
      <c r="AA149" s="598" t="s">
        <v>384</v>
      </c>
      <c r="AB149" s="598"/>
      <c r="AC149" s="599"/>
      <c r="AD149" s="711" t="s">
        <v>364</v>
      </c>
      <c r="AE149" s="716"/>
      <c r="AF149" s="741"/>
      <c r="AG149" s="196">
        <v>1</v>
      </c>
      <c r="AH149" s="197"/>
      <c r="AI149" s="201"/>
      <c r="AJ149" s="33"/>
    </row>
    <row r="150" spans="1:36" ht="14.25" customHeight="1" x14ac:dyDescent="0.2">
      <c r="A150" s="631"/>
      <c r="B150" s="100"/>
      <c r="C150" s="246" t="s">
        <v>332</v>
      </c>
      <c r="D150" s="247">
        <v>15.305</v>
      </c>
      <c r="E150" s="248" t="s">
        <v>337</v>
      </c>
      <c r="F150" s="251">
        <v>780.07</v>
      </c>
      <c r="G150" s="249"/>
      <c r="H150" s="646"/>
      <c r="I150" s="261"/>
      <c r="J150" s="262"/>
      <c r="K150" s="261"/>
      <c r="L150" s="269"/>
      <c r="M150" s="269"/>
      <c r="N150" s="269"/>
      <c r="O150" s="269"/>
      <c r="P150" s="270"/>
      <c r="Q150" s="61"/>
      <c r="R150" s="462">
        <f t="shared" si="8"/>
        <v>0</v>
      </c>
      <c r="S150" s="2"/>
      <c r="T150" s="2"/>
      <c r="U150" s="62"/>
      <c r="V150" s="595" t="s">
        <v>379</v>
      </c>
      <c r="W150" s="596"/>
      <c r="X150" s="595"/>
      <c r="Y150" s="598"/>
      <c r="Z150" s="598"/>
      <c r="AA150" s="598" t="s">
        <v>384</v>
      </c>
      <c r="AB150" s="598"/>
      <c r="AC150" s="599"/>
      <c r="AD150" s="711" t="s">
        <v>364</v>
      </c>
      <c r="AE150" s="716"/>
      <c r="AF150" s="742"/>
      <c r="AG150" s="196">
        <v>1</v>
      </c>
      <c r="AH150" s="197"/>
      <c r="AI150" s="201"/>
      <c r="AJ150" s="33"/>
    </row>
    <row r="151" spans="1:36" ht="14.25" customHeight="1" x14ac:dyDescent="0.2">
      <c r="A151" s="631"/>
      <c r="B151" s="83"/>
      <c r="C151" s="253" t="s">
        <v>56</v>
      </c>
      <c r="D151" s="254" t="s">
        <v>58</v>
      </c>
      <c r="E151" s="248"/>
      <c r="F151" s="251"/>
      <c r="G151" s="249" t="s">
        <v>94</v>
      </c>
      <c r="H151" s="646"/>
      <c r="I151" s="261">
        <v>2</v>
      </c>
      <c r="J151" s="262">
        <v>1</v>
      </c>
      <c r="K151" s="261">
        <v>1</v>
      </c>
      <c r="L151" s="268">
        <v>0</v>
      </c>
      <c r="M151" s="268">
        <v>0</v>
      </c>
      <c r="N151" s="269">
        <v>10</v>
      </c>
      <c r="O151" s="269">
        <v>5</v>
      </c>
      <c r="P151" s="270">
        <v>1</v>
      </c>
      <c r="Q151" s="61"/>
      <c r="R151" s="462">
        <f t="shared" si="8"/>
        <v>20</v>
      </c>
      <c r="S151" s="2"/>
      <c r="T151" s="2"/>
      <c r="U151" s="62"/>
      <c r="V151" s="615" t="s">
        <v>392</v>
      </c>
      <c r="W151" s="616"/>
      <c r="X151" s="616"/>
      <c r="Y151" s="616"/>
      <c r="Z151" s="616"/>
      <c r="AA151" s="616"/>
      <c r="AB151" s="616"/>
      <c r="AC151" s="617"/>
      <c r="AD151" s="711"/>
      <c r="AE151" s="716" t="s">
        <v>368</v>
      </c>
      <c r="AF151" s="702" t="s">
        <v>370</v>
      </c>
      <c r="AG151" s="196"/>
      <c r="AH151" s="197"/>
      <c r="AI151" s="201">
        <v>1</v>
      </c>
      <c r="AJ151" s="33"/>
    </row>
    <row r="152" spans="1:36" ht="14.25" customHeight="1" x14ac:dyDescent="0.2">
      <c r="A152" s="631"/>
      <c r="B152" s="83"/>
      <c r="C152" s="635" t="s">
        <v>338</v>
      </c>
      <c r="D152" s="636" t="s">
        <v>218</v>
      </c>
      <c r="E152" s="248" t="s">
        <v>325</v>
      </c>
      <c r="F152" s="251">
        <v>850.04</v>
      </c>
      <c r="G152" s="249"/>
      <c r="H152" s="646"/>
      <c r="I152" s="261"/>
      <c r="J152" s="262"/>
      <c r="K152" s="261"/>
      <c r="L152" s="268"/>
      <c r="M152" s="268"/>
      <c r="N152" s="269"/>
      <c r="O152" s="269"/>
      <c r="P152" s="270"/>
      <c r="Q152" s="61"/>
      <c r="R152" s="462">
        <f t="shared" si="8"/>
        <v>0</v>
      </c>
      <c r="S152" s="2"/>
      <c r="T152" s="2"/>
      <c r="U152" s="62"/>
      <c r="V152" s="595" t="s">
        <v>379</v>
      </c>
      <c r="W152" s="596"/>
      <c r="X152" s="595"/>
      <c r="Y152" s="597"/>
      <c r="Z152" s="597"/>
      <c r="AA152" s="598" t="s">
        <v>384</v>
      </c>
      <c r="AB152" s="598"/>
      <c r="AC152" s="599"/>
      <c r="AD152" s="711"/>
      <c r="AE152" s="716" t="s">
        <v>368</v>
      </c>
      <c r="AF152" s="713" t="s">
        <v>444</v>
      </c>
      <c r="AG152" s="196"/>
      <c r="AH152" s="197"/>
      <c r="AI152" s="201">
        <v>1</v>
      </c>
      <c r="AJ152" s="33"/>
    </row>
    <row r="153" spans="1:36" ht="32.25" customHeight="1" x14ac:dyDescent="0.2">
      <c r="A153" s="631"/>
      <c r="B153" s="100"/>
      <c r="C153" s="635"/>
      <c r="D153" s="636"/>
      <c r="E153" s="248" t="s">
        <v>326</v>
      </c>
      <c r="F153" s="251">
        <v>850.03</v>
      </c>
      <c r="G153" s="249"/>
      <c r="H153" s="646"/>
      <c r="I153" s="261"/>
      <c r="J153" s="262"/>
      <c r="K153" s="261"/>
      <c r="L153" s="268"/>
      <c r="M153" s="268"/>
      <c r="N153" s="269"/>
      <c r="O153" s="269"/>
      <c r="P153" s="270"/>
      <c r="Q153" s="61"/>
      <c r="R153" s="462">
        <f t="shared" si="8"/>
        <v>0</v>
      </c>
      <c r="S153" s="2"/>
      <c r="T153" s="2"/>
      <c r="U153" s="62"/>
      <c r="V153" s="595" t="s">
        <v>379</v>
      </c>
      <c r="W153" s="596"/>
      <c r="X153" s="595"/>
      <c r="Y153" s="597"/>
      <c r="Z153" s="597"/>
      <c r="AA153" s="598" t="s">
        <v>384</v>
      </c>
      <c r="AB153" s="598"/>
      <c r="AC153" s="599"/>
      <c r="AD153" s="711"/>
      <c r="AE153" s="716" t="s">
        <v>368</v>
      </c>
      <c r="AF153" s="714"/>
      <c r="AG153" s="196"/>
      <c r="AH153" s="197"/>
      <c r="AI153" s="201">
        <v>1</v>
      </c>
      <c r="AJ153" s="33"/>
    </row>
    <row r="154" spans="1:36" ht="15" x14ac:dyDescent="0.2">
      <c r="A154" s="631"/>
      <c r="B154" s="83"/>
      <c r="C154" s="255" t="s">
        <v>119</v>
      </c>
      <c r="D154" s="256" t="s">
        <v>58</v>
      </c>
      <c r="E154" s="256"/>
      <c r="F154" s="257"/>
      <c r="G154" s="258">
        <v>3.2</v>
      </c>
      <c r="H154" s="646"/>
      <c r="I154" s="263">
        <v>2</v>
      </c>
      <c r="J154" s="264">
        <v>0</v>
      </c>
      <c r="K154" s="263">
        <v>1</v>
      </c>
      <c r="L154" s="271">
        <v>0</v>
      </c>
      <c r="M154" s="271">
        <v>0</v>
      </c>
      <c r="N154" s="272">
        <v>10</v>
      </c>
      <c r="O154" s="272">
        <v>10</v>
      </c>
      <c r="P154" s="273">
        <v>1</v>
      </c>
      <c r="Q154" s="41"/>
      <c r="R154" s="463">
        <f t="shared" si="8"/>
        <v>24</v>
      </c>
      <c r="S154" s="10"/>
      <c r="T154" s="10"/>
      <c r="U154" s="62"/>
      <c r="V154" s="615" t="s">
        <v>392</v>
      </c>
      <c r="W154" s="616"/>
      <c r="X154" s="616"/>
      <c r="Y154" s="616"/>
      <c r="Z154" s="616"/>
      <c r="AA154" s="616"/>
      <c r="AB154" s="616"/>
      <c r="AC154" s="617"/>
      <c r="AD154" s="746"/>
      <c r="AE154" s="747" t="s">
        <v>368</v>
      </c>
      <c r="AF154" s="748" t="s">
        <v>370</v>
      </c>
      <c r="AG154" s="198">
        <v>1</v>
      </c>
      <c r="AH154" s="199"/>
      <c r="AI154" s="202"/>
      <c r="AJ154" s="33"/>
    </row>
    <row r="155" spans="1:36" ht="0.75" customHeight="1" x14ac:dyDescent="0.2">
      <c r="A155" s="631"/>
      <c r="B155" s="5"/>
      <c r="C155" s="24" t="s">
        <v>120</v>
      </c>
      <c r="D155" s="25"/>
      <c r="E155" s="25"/>
      <c r="F155" s="99"/>
      <c r="G155" s="26">
        <v>0</v>
      </c>
      <c r="H155" s="646"/>
      <c r="I155" s="47">
        <v>0</v>
      </c>
      <c r="J155" s="48">
        <v>0</v>
      </c>
      <c r="K155" s="47">
        <v>0</v>
      </c>
      <c r="L155" s="48">
        <v>0</v>
      </c>
      <c r="M155" s="48">
        <v>0</v>
      </c>
      <c r="N155" s="48">
        <v>0</v>
      </c>
      <c r="O155" s="48">
        <v>0</v>
      </c>
      <c r="P155" s="49">
        <v>0</v>
      </c>
      <c r="Q155" s="41"/>
      <c r="R155" s="464">
        <f t="shared" si="8"/>
        <v>0</v>
      </c>
      <c r="S155" s="10"/>
      <c r="T155" s="10"/>
      <c r="U155" s="62"/>
      <c r="V155" s="600"/>
      <c r="W155" s="601"/>
      <c r="X155" s="600"/>
      <c r="Y155" s="601"/>
      <c r="Z155" s="601"/>
      <c r="AA155" s="601"/>
      <c r="AB155" s="601"/>
      <c r="AC155" s="602"/>
      <c r="AD155" s="495"/>
      <c r="AE155" s="495" t="s">
        <v>368</v>
      </c>
      <c r="AF155" s="729"/>
      <c r="AG155" s="56"/>
      <c r="AH155" s="57"/>
      <c r="AI155" s="58"/>
      <c r="AJ155" s="33"/>
    </row>
    <row r="156" spans="1:36" ht="15" x14ac:dyDescent="0.2">
      <c r="A156" s="631"/>
      <c r="B156" s="5"/>
      <c r="C156" s="212" t="s">
        <v>53</v>
      </c>
      <c r="D156" s="213" t="s">
        <v>58</v>
      </c>
      <c r="E156" s="214"/>
      <c r="F156" s="215"/>
      <c r="G156" s="216">
        <v>2.6</v>
      </c>
      <c r="H156" s="646"/>
      <c r="I156" s="229">
        <v>2</v>
      </c>
      <c r="J156" s="230">
        <v>2</v>
      </c>
      <c r="K156" s="229">
        <v>1</v>
      </c>
      <c r="L156" s="235">
        <v>3</v>
      </c>
      <c r="M156" s="235">
        <v>1</v>
      </c>
      <c r="N156" s="235">
        <v>10</v>
      </c>
      <c r="O156" s="235">
        <v>15</v>
      </c>
      <c r="P156" s="236">
        <v>2</v>
      </c>
      <c r="Q156" s="428"/>
      <c r="R156" s="465">
        <f t="shared" si="8"/>
        <v>36</v>
      </c>
      <c r="S156" s="101"/>
      <c r="T156" s="101"/>
      <c r="U156" s="102"/>
      <c r="V156" s="603"/>
      <c r="W156" s="604"/>
      <c r="X156" s="603"/>
      <c r="Y156" s="605"/>
      <c r="Z156" s="605"/>
      <c r="AA156" s="605"/>
      <c r="AB156" s="605"/>
      <c r="AC156" s="606"/>
      <c r="AD156" s="708"/>
      <c r="AE156" s="709" t="s">
        <v>368</v>
      </c>
      <c r="AF156" s="710" t="s">
        <v>369</v>
      </c>
      <c r="AG156" s="203">
        <v>1</v>
      </c>
      <c r="AH156" s="204"/>
      <c r="AI156" s="205"/>
      <c r="AJ156" s="33"/>
    </row>
    <row r="157" spans="1:36" ht="15" customHeight="1" x14ac:dyDescent="0.2">
      <c r="A157" s="631"/>
      <c r="B157" s="98"/>
      <c r="C157" s="217" t="s">
        <v>233</v>
      </c>
      <c r="D157" s="218">
        <v>10.207000000000001</v>
      </c>
      <c r="E157" s="219" t="s">
        <v>250</v>
      </c>
      <c r="F157" s="220">
        <v>711.99</v>
      </c>
      <c r="G157" s="221"/>
      <c r="H157" s="85"/>
      <c r="I157" s="231"/>
      <c r="J157" s="232"/>
      <c r="K157" s="231"/>
      <c r="L157" s="237"/>
      <c r="M157" s="237"/>
      <c r="N157" s="237"/>
      <c r="O157" s="237"/>
      <c r="P157" s="238"/>
      <c r="Q157" s="61"/>
      <c r="R157" s="466">
        <f t="shared" si="8"/>
        <v>0</v>
      </c>
      <c r="S157" s="2"/>
      <c r="T157" s="2"/>
      <c r="U157" s="62"/>
      <c r="V157" s="607" t="s">
        <v>379</v>
      </c>
      <c r="W157" s="608"/>
      <c r="X157" s="607"/>
      <c r="Y157" s="609"/>
      <c r="Z157" s="609"/>
      <c r="AA157" s="609"/>
      <c r="AB157" s="609"/>
      <c r="AC157" s="610"/>
      <c r="AD157" s="711" t="s">
        <v>364</v>
      </c>
      <c r="AE157" s="716"/>
      <c r="AF157" s="702" t="s">
        <v>422</v>
      </c>
      <c r="AG157" s="206">
        <v>1</v>
      </c>
      <c r="AH157" s="207"/>
      <c r="AI157" s="208"/>
      <c r="AJ157" s="33"/>
    </row>
    <row r="158" spans="1:36" ht="25.5" x14ac:dyDescent="0.2">
      <c r="A158" s="631"/>
      <c r="B158" s="98"/>
      <c r="C158" s="217" t="s">
        <v>234</v>
      </c>
      <c r="D158" s="218" t="s">
        <v>243</v>
      </c>
      <c r="E158" s="219" t="s">
        <v>251</v>
      </c>
      <c r="F158" s="220">
        <v>711.07</v>
      </c>
      <c r="G158" s="221"/>
      <c r="H158" s="85"/>
      <c r="I158" s="231"/>
      <c r="J158" s="232"/>
      <c r="K158" s="231"/>
      <c r="L158" s="237"/>
      <c r="M158" s="237"/>
      <c r="N158" s="237"/>
      <c r="O158" s="237"/>
      <c r="P158" s="238"/>
      <c r="Q158" s="61"/>
      <c r="R158" s="466">
        <f t="shared" si="8"/>
        <v>0</v>
      </c>
      <c r="S158" s="2"/>
      <c r="T158" s="2"/>
      <c r="U158" s="62"/>
      <c r="V158" s="607" t="s">
        <v>379</v>
      </c>
      <c r="W158" s="608"/>
      <c r="X158" s="607"/>
      <c r="Y158" s="609"/>
      <c r="Z158" s="609"/>
      <c r="AA158" s="609" t="s">
        <v>384</v>
      </c>
      <c r="AB158" s="609" t="s">
        <v>384</v>
      </c>
      <c r="AC158" s="610" t="s">
        <v>384</v>
      </c>
      <c r="AD158" s="711" t="s">
        <v>364</v>
      </c>
      <c r="AE158" s="716"/>
      <c r="AF158" s="702" t="s">
        <v>423</v>
      </c>
      <c r="AG158" s="206">
        <v>1</v>
      </c>
      <c r="AH158" s="207"/>
      <c r="AI158" s="208"/>
      <c r="AJ158" s="33"/>
    </row>
    <row r="159" spans="1:36" ht="15" x14ac:dyDescent="0.2">
      <c r="A159" s="631"/>
      <c r="B159" s="98"/>
      <c r="C159" s="217" t="s">
        <v>235</v>
      </c>
      <c r="D159" s="218" t="s">
        <v>244</v>
      </c>
      <c r="E159" s="219" t="s">
        <v>252</v>
      </c>
      <c r="F159" s="220">
        <v>711.08</v>
      </c>
      <c r="G159" s="221"/>
      <c r="H159" s="85"/>
      <c r="I159" s="231"/>
      <c r="J159" s="232"/>
      <c r="K159" s="231"/>
      <c r="L159" s="237"/>
      <c r="M159" s="237"/>
      <c r="N159" s="237"/>
      <c r="O159" s="237"/>
      <c r="P159" s="238"/>
      <c r="Q159" s="61"/>
      <c r="R159" s="466">
        <f t="shared" si="8"/>
        <v>0</v>
      </c>
      <c r="S159" s="2"/>
      <c r="T159" s="2"/>
      <c r="U159" s="62"/>
      <c r="V159" s="607" t="s">
        <v>379</v>
      </c>
      <c r="W159" s="608"/>
      <c r="X159" s="607"/>
      <c r="Y159" s="609"/>
      <c r="Z159" s="609"/>
      <c r="AA159" s="609"/>
      <c r="AB159" s="609"/>
      <c r="AC159" s="610"/>
      <c r="AD159" s="711"/>
      <c r="AE159" s="716" t="s">
        <v>368</v>
      </c>
      <c r="AF159" s="702" t="s">
        <v>422</v>
      </c>
      <c r="AG159" s="206">
        <v>1</v>
      </c>
      <c r="AH159" s="207"/>
      <c r="AI159" s="208"/>
      <c r="AJ159" s="33"/>
    </row>
    <row r="160" spans="1:36" ht="15" x14ac:dyDescent="0.2">
      <c r="A160" s="631"/>
      <c r="B160" s="98"/>
      <c r="C160" s="217" t="s">
        <v>236</v>
      </c>
      <c r="D160" s="218" t="s">
        <v>245</v>
      </c>
      <c r="E160" s="219" t="s">
        <v>253</v>
      </c>
      <c r="F160" s="220">
        <v>711.11</v>
      </c>
      <c r="G160" s="221"/>
      <c r="H160" s="85"/>
      <c r="I160" s="231"/>
      <c r="J160" s="232"/>
      <c r="K160" s="231"/>
      <c r="L160" s="237"/>
      <c r="M160" s="237"/>
      <c r="N160" s="237"/>
      <c r="O160" s="237"/>
      <c r="P160" s="238"/>
      <c r="Q160" s="61"/>
      <c r="R160" s="466">
        <f t="shared" si="8"/>
        <v>0</v>
      </c>
      <c r="S160" s="2"/>
      <c r="T160" s="2"/>
      <c r="U160" s="62"/>
      <c r="V160" s="607" t="s">
        <v>379</v>
      </c>
      <c r="W160" s="608"/>
      <c r="X160" s="607"/>
      <c r="Y160" s="609"/>
      <c r="Z160" s="609"/>
      <c r="AA160" s="609"/>
      <c r="AB160" s="609"/>
      <c r="AC160" s="610"/>
      <c r="AD160" s="711"/>
      <c r="AE160" s="716" t="s">
        <v>368</v>
      </c>
      <c r="AF160" s="702" t="s">
        <v>422</v>
      </c>
      <c r="AG160" s="206">
        <v>1</v>
      </c>
      <c r="AH160" s="207"/>
      <c r="AI160" s="208"/>
      <c r="AJ160" s="33"/>
    </row>
    <row r="161" spans="1:36" ht="25.5" x14ac:dyDescent="0.2">
      <c r="A161" s="631"/>
      <c r="B161" s="98"/>
      <c r="C161" s="217" t="s">
        <v>237</v>
      </c>
      <c r="D161" s="218" t="s">
        <v>246</v>
      </c>
      <c r="E161" s="219" t="s">
        <v>254</v>
      </c>
      <c r="F161" s="220">
        <v>711.1</v>
      </c>
      <c r="G161" s="221"/>
      <c r="H161" s="85"/>
      <c r="I161" s="231"/>
      <c r="J161" s="232"/>
      <c r="K161" s="231"/>
      <c r="L161" s="237"/>
      <c r="M161" s="237"/>
      <c r="N161" s="237"/>
      <c r="O161" s="237"/>
      <c r="P161" s="238"/>
      <c r="Q161" s="61"/>
      <c r="R161" s="466">
        <f t="shared" si="8"/>
        <v>0</v>
      </c>
      <c r="S161" s="2"/>
      <c r="T161" s="2"/>
      <c r="U161" s="62"/>
      <c r="V161" s="607" t="s">
        <v>379</v>
      </c>
      <c r="W161" s="608"/>
      <c r="X161" s="607"/>
      <c r="Y161" s="609"/>
      <c r="Z161" s="609"/>
      <c r="AA161" s="609" t="s">
        <v>384</v>
      </c>
      <c r="AB161" s="609" t="s">
        <v>384</v>
      </c>
      <c r="AC161" s="610" t="s">
        <v>384</v>
      </c>
      <c r="AD161" s="711" t="s">
        <v>364</v>
      </c>
      <c r="AE161" s="716"/>
      <c r="AF161" s="702" t="s">
        <v>423</v>
      </c>
      <c r="AG161" s="206">
        <v>1</v>
      </c>
      <c r="AH161" s="207"/>
      <c r="AI161" s="208"/>
      <c r="AJ161" s="33"/>
    </row>
    <row r="162" spans="1:36" ht="25.5" x14ac:dyDescent="0.2">
      <c r="A162" s="631"/>
      <c r="B162" s="98"/>
      <c r="C162" s="217" t="s">
        <v>238</v>
      </c>
      <c r="D162" s="218" t="s">
        <v>247</v>
      </c>
      <c r="E162" s="219" t="s">
        <v>255</v>
      </c>
      <c r="F162" s="220">
        <v>711.09</v>
      </c>
      <c r="G162" s="221"/>
      <c r="H162" s="85"/>
      <c r="I162" s="231"/>
      <c r="J162" s="232"/>
      <c r="K162" s="231"/>
      <c r="L162" s="237"/>
      <c r="M162" s="237"/>
      <c r="N162" s="237"/>
      <c r="O162" s="237"/>
      <c r="P162" s="238"/>
      <c r="Q162" s="61"/>
      <c r="R162" s="466">
        <f t="shared" si="8"/>
        <v>0</v>
      </c>
      <c r="S162" s="2"/>
      <c r="T162" s="2"/>
      <c r="U162" s="62"/>
      <c r="V162" s="607" t="s">
        <v>379</v>
      </c>
      <c r="W162" s="608"/>
      <c r="X162" s="607"/>
      <c r="Y162" s="609"/>
      <c r="Z162" s="609"/>
      <c r="AA162" s="609" t="s">
        <v>384</v>
      </c>
      <c r="AB162" s="609" t="s">
        <v>384</v>
      </c>
      <c r="AC162" s="610" t="s">
        <v>384</v>
      </c>
      <c r="AD162" s="711" t="s">
        <v>364</v>
      </c>
      <c r="AE162" s="716"/>
      <c r="AF162" s="702" t="s">
        <v>424</v>
      </c>
      <c r="AG162" s="206">
        <v>1</v>
      </c>
      <c r="AH162" s="207"/>
      <c r="AI162" s="208"/>
      <c r="AJ162" s="33"/>
    </row>
    <row r="163" spans="1:36" ht="15" x14ac:dyDescent="0.2">
      <c r="A163" s="631"/>
      <c r="B163" s="98"/>
      <c r="C163" s="217" t="s">
        <v>239</v>
      </c>
      <c r="D163" s="218">
        <v>10.301</v>
      </c>
      <c r="E163" s="219" t="s">
        <v>256</v>
      </c>
      <c r="F163" s="220">
        <v>711.13</v>
      </c>
      <c r="G163" s="221"/>
      <c r="H163" s="85"/>
      <c r="I163" s="231"/>
      <c r="J163" s="232"/>
      <c r="K163" s="231"/>
      <c r="L163" s="237"/>
      <c r="M163" s="237"/>
      <c r="N163" s="237"/>
      <c r="O163" s="237"/>
      <c r="P163" s="238"/>
      <c r="Q163" s="61"/>
      <c r="R163" s="466">
        <f t="shared" si="8"/>
        <v>0</v>
      </c>
      <c r="S163" s="2"/>
      <c r="T163" s="2"/>
      <c r="U163" s="62"/>
      <c r="V163" s="607" t="s">
        <v>379</v>
      </c>
      <c r="W163" s="608"/>
      <c r="X163" s="607"/>
      <c r="Y163" s="609"/>
      <c r="Z163" s="609"/>
      <c r="AA163" s="609"/>
      <c r="AB163" s="609"/>
      <c r="AC163" s="610"/>
      <c r="AD163" s="711"/>
      <c r="AE163" s="716" t="s">
        <v>368</v>
      </c>
      <c r="AF163" s="702" t="s">
        <v>422</v>
      </c>
      <c r="AG163" s="206">
        <v>1</v>
      </c>
      <c r="AH163" s="207"/>
      <c r="AI163" s="208"/>
      <c r="AJ163" s="33"/>
    </row>
    <row r="164" spans="1:36" ht="25.5" x14ac:dyDescent="0.2">
      <c r="A164" s="631"/>
      <c r="B164" s="98"/>
      <c r="C164" s="217" t="s">
        <v>240</v>
      </c>
      <c r="D164" s="218">
        <v>10.302</v>
      </c>
      <c r="E164" s="219" t="s">
        <v>257</v>
      </c>
      <c r="F164" s="220">
        <v>711.2</v>
      </c>
      <c r="G164" s="221"/>
      <c r="H164" s="85"/>
      <c r="I164" s="231"/>
      <c r="J164" s="232"/>
      <c r="K164" s="231"/>
      <c r="L164" s="237"/>
      <c r="M164" s="237"/>
      <c r="N164" s="237"/>
      <c r="O164" s="237"/>
      <c r="P164" s="238"/>
      <c r="Q164" s="61"/>
      <c r="R164" s="466">
        <f t="shared" si="8"/>
        <v>0</v>
      </c>
      <c r="S164" s="2"/>
      <c r="T164" s="2"/>
      <c r="U164" s="62"/>
      <c r="V164" s="607" t="s">
        <v>379</v>
      </c>
      <c r="W164" s="608"/>
      <c r="X164" s="607"/>
      <c r="Y164" s="609"/>
      <c r="Z164" s="609"/>
      <c r="AA164" s="609" t="s">
        <v>384</v>
      </c>
      <c r="AB164" s="609" t="s">
        <v>384</v>
      </c>
      <c r="AC164" s="610" t="s">
        <v>384</v>
      </c>
      <c r="AD164" s="711" t="s">
        <v>364</v>
      </c>
      <c r="AE164" s="716"/>
      <c r="AF164" s="702" t="s">
        <v>424</v>
      </c>
      <c r="AG164" s="206">
        <v>1</v>
      </c>
      <c r="AH164" s="207"/>
      <c r="AI164" s="208"/>
      <c r="AJ164" s="33"/>
    </row>
    <row r="165" spans="1:36" ht="38.25" x14ac:dyDescent="0.2">
      <c r="A165" s="631"/>
      <c r="B165" s="98"/>
      <c r="C165" s="217" t="s">
        <v>249</v>
      </c>
      <c r="D165" s="218" t="s">
        <v>248</v>
      </c>
      <c r="E165" s="219" t="s">
        <v>258</v>
      </c>
      <c r="F165" s="220">
        <v>711.16</v>
      </c>
      <c r="G165" s="221"/>
      <c r="H165" s="85"/>
      <c r="I165" s="231"/>
      <c r="J165" s="232"/>
      <c r="K165" s="231"/>
      <c r="L165" s="237"/>
      <c r="M165" s="237"/>
      <c r="N165" s="237"/>
      <c r="O165" s="237"/>
      <c r="P165" s="238"/>
      <c r="Q165" s="61"/>
      <c r="R165" s="466">
        <f t="shared" si="8"/>
        <v>0</v>
      </c>
      <c r="S165" s="2"/>
      <c r="T165" s="2"/>
      <c r="U165" s="62"/>
      <c r="V165" s="607" t="s">
        <v>379</v>
      </c>
      <c r="W165" s="608"/>
      <c r="X165" s="607"/>
      <c r="Y165" s="609"/>
      <c r="Z165" s="609"/>
      <c r="AA165" s="609" t="s">
        <v>384</v>
      </c>
      <c r="AB165" s="609" t="s">
        <v>384</v>
      </c>
      <c r="AC165" s="610" t="s">
        <v>384</v>
      </c>
      <c r="AD165" s="711" t="s">
        <v>364</v>
      </c>
      <c r="AE165" s="716"/>
      <c r="AF165" s="702" t="s">
        <v>425</v>
      </c>
      <c r="AG165" s="206">
        <v>1</v>
      </c>
      <c r="AH165" s="207"/>
      <c r="AI165" s="208"/>
      <c r="AJ165" s="33"/>
    </row>
    <row r="166" spans="1:36" ht="38.25" x14ac:dyDescent="0.2">
      <c r="A166" s="631"/>
      <c r="B166" s="98"/>
      <c r="C166" s="217" t="s">
        <v>241</v>
      </c>
      <c r="D166" s="218">
        <v>10.304</v>
      </c>
      <c r="E166" s="219" t="s">
        <v>259</v>
      </c>
      <c r="F166" s="220">
        <v>711.15</v>
      </c>
      <c r="G166" s="221"/>
      <c r="H166" s="85"/>
      <c r="I166" s="231"/>
      <c r="J166" s="232"/>
      <c r="K166" s="231"/>
      <c r="L166" s="237"/>
      <c r="M166" s="237"/>
      <c r="N166" s="237"/>
      <c r="O166" s="237"/>
      <c r="P166" s="238"/>
      <c r="Q166" s="61"/>
      <c r="R166" s="466">
        <f t="shared" si="8"/>
        <v>0</v>
      </c>
      <c r="S166" s="2"/>
      <c r="T166" s="2"/>
      <c r="U166" s="62"/>
      <c r="V166" s="607" t="s">
        <v>379</v>
      </c>
      <c r="W166" s="608"/>
      <c r="X166" s="607"/>
      <c r="Y166" s="609"/>
      <c r="Z166" s="609"/>
      <c r="AA166" s="609" t="s">
        <v>384</v>
      </c>
      <c r="AB166" s="609" t="s">
        <v>384</v>
      </c>
      <c r="AC166" s="610" t="s">
        <v>384</v>
      </c>
      <c r="AD166" s="711" t="s">
        <v>364</v>
      </c>
      <c r="AE166" s="716"/>
      <c r="AF166" s="702" t="s">
        <v>426</v>
      </c>
      <c r="AG166" s="206">
        <v>1</v>
      </c>
      <c r="AH166" s="207"/>
      <c r="AI166" s="208"/>
      <c r="AJ166" s="33"/>
    </row>
    <row r="167" spans="1:36" ht="38.25" x14ac:dyDescent="0.2">
      <c r="A167" s="631"/>
      <c r="B167" s="98"/>
      <c r="C167" s="217" t="s">
        <v>242</v>
      </c>
      <c r="D167" s="218">
        <v>10.305</v>
      </c>
      <c r="E167" s="219" t="s">
        <v>260</v>
      </c>
      <c r="F167" s="220">
        <v>711.14</v>
      </c>
      <c r="G167" s="221"/>
      <c r="H167" s="85"/>
      <c r="I167" s="231"/>
      <c r="J167" s="232"/>
      <c r="K167" s="231"/>
      <c r="L167" s="237"/>
      <c r="M167" s="237"/>
      <c r="N167" s="237"/>
      <c r="O167" s="237"/>
      <c r="P167" s="238"/>
      <c r="Q167" s="61"/>
      <c r="R167" s="466">
        <f t="shared" si="8"/>
        <v>0</v>
      </c>
      <c r="S167" s="2"/>
      <c r="T167" s="2"/>
      <c r="U167" s="62"/>
      <c r="V167" s="607" t="s">
        <v>379</v>
      </c>
      <c r="W167" s="608"/>
      <c r="X167" s="607"/>
      <c r="Y167" s="609"/>
      <c r="Z167" s="609"/>
      <c r="AA167" s="609" t="s">
        <v>384</v>
      </c>
      <c r="AB167" s="609" t="s">
        <v>384</v>
      </c>
      <c r="AC167" s="610" t="s">
        <v>384</v>
      </c>
      <c r="AD167" s="711" t="s">
        <v>364</v>
      </c>
      <c r="AE167" s="716"/>
      <c r="AF167" s="702" t="s">
        <v>427</v>
      </c>
      <c r="AG167" s="206">
        <v>1</v>
      </c>
      <c r="AH167" s="207"/>
      <c r="AI167" s="208"/>
      <c r="AJ167" s="33"/>
    </row>
    <row r="168" spans="1:36" ht="38.25" x14ac:dyDescent="0.2">
      <c r="A168" s="631"/>
      <c r="B168" s="98"/>
      <c r="C168" s="217" t="s">
        <v>261</v>
      </c>
      <c r="D168" s="218">
        <v>10.307</v>
      </c>
      <c r="E168" s="219" t="s">
        <v>262</v>
      </c>
      <c r="F168" s="220">
        <v>711.12</v>
      </c>
      <c r="G168" s="221"/>
      <c r="H168" s="85"/>
      <c r="I168" s="231"/>
      <c r="J168" s="232"/>
      <c r="K168" s="231"/>
      <c r="L168" s="237"/>
      <c r="M168" s="237"/>
      <c r="N168" s="237"/>
      <c r="O168" s="237"/>
      <c r="P168" s="238"/>
      <c r="Q168" s="61"/>
      <c r="R168" s="466">
        <f t="shared" si="8"/>
        <v>0</v>
      </c>
      <c r="S168" s="2"/>
      <c r="T168" s="2"/>
      <c r="U168" s="62"/>
      <c r="V168" s="607" t="s">
        <v>379</v>
      </c>
      <c r="W168" s="608"/>
      <c r="X168" s="607"/>
      <c r="Y168" s="609"/>
      <c r="Z168" s="609"/>
      <c r="AA168" s="609" t="s">
        <v>384</v>
      </c>
      <c r="AB168" s="609" t="s">
        <v>384</v>
      </c>
      <c r="AC168" s="610" t="s">
        <v>384</v>
      </c>
      <c r="AD168" s="711" t="s">
        <v>364</v>
      </c>
      <c r="AE168" s="716"/>
      <c r="AF168" s="702" t="s">
        <v>428</v>
      </c>
      <c r="AG168" s="206">
        <v>1</v>
      </c>
      <c r="AH168" s="207"/>
      <c r="AI168" s="208"/>
      <c r="AJ168" s="33"/>
    </row>
    <row r="169" spans="1:36" ht="57" customHeight="1" x14ac:dyDescent="0.2">
      <c r="A169" s="631"/>
      <c r="B169" s="98"/>
      <c r="C169" s="668" t="s">
        <v>431</v>
      </c>
      <c r="D169" s="669">
        <v>10.308</v>
      </c>
      <c r="E169" s="219"/>
      <c r="F169" s="220"/>
      <c r="G169" s="221"/>
      <c r="H169" s="480"/>
      <c r="I169" s="231"/>
      <c r="J169" s="232"/>
      <c r="K169" s="231"/>
      <c r="L169" s="237"/>
      <c r="M169" s="237"/>
      <c r="N169" s="237"/>
      <c r="O169" s="237"/>
      <c r="P169" s="238"/>
      <c r="Q169" s="61"/>
      <c r="R169" s="466"/>
      <c r="S169" s="2"/>
      <c r="T169" s="2"/>
      <c r="U169" s="62"/>
      <c r="V169" s="607" t="s">
        <v>379</v>
      </c>
      <c r="W169" s="608"/>
      <c r="X169" s="607"/>
      <c r="Y169" s="609"/>
      <c r="Z169" s="609"/>
      <c r="AA169" s="609" t="s">
        <v>384</v>
      </c>
      <c r="AB169" s="609" t="s">
        <v>384</v>
      </c>
      <c r="AC169" s="610" t="s">
        <v>384</v>
      </c>
      <c r="AD169" s="711" t="s">
        <v>364</v>
      </c>
      <c r="AE169" s="716"/>
      <c r="AF169" s="702" t="s">
        <v>436</v>
      </c>
      <c r="AG169" s="206">
        <v>1</v>
      </c>
      <c r="AH169" s="207"/>
      <c r="AI169" s="208"/>
      <c r="AJ169" s="670"/>
    </row>
    <row r="170" spans="1:36" ht="38.25" x14ac:dyDescent="0.2">
      <c r="A170" s="631"/>
      <c r="B170" s="98"/>
      <c r="C170" s="217" t="s">
        <v>263</v>
      </c>
      <c r="D170" s="218">
        <v>10.308999999999999</v>
      </c>
      <c r="E170" s="219" t="s">
        <v>267</v>
      </c>
      <c r="F170" s="220">
        <v>711.18</v>
      </c>
      <c r="G170" s="221"/>
      <c r="H170" s="85"/>
      <c r="I170" s="231"/>
      <c r="J170" s="232"/>
      <c r="K170" s="231"/>
      <c r="L170" s="237"/>
      <c r="M170" s="237"/>
      <c r="N170" s="237"/>
      <c r="O170" s="237"/>
      <c r="P170" s="238"/>
      <c r="Q170" s="61"/>
      <c r="R170" s="466">
        <f t="shared" si="8"/>
        <v>0</v>
      </c>
      <c r="S170" s="2"/>
      <c r="T170" s="2"/>
      <c r="U170" s="62"/>
      <c r="V170" s="607" t="s">
        <v>379</v>
      </c>
      <c r="W170" s="608"/>
      <c r="X170" s="607"/>
      <c r="Y170" s="609"/>
      <c r="Z170" s="609"/>
      <c r="AA170" s="609" t="s">
        <v>384</v>
      </c>
      <c r="AB170" s="609" t="s">
        <v>384</v>
      </c>
      <c r="AC170" s="610" t="s">
        <v>384</v>
      </c>
      <c r="AD170" s="711" t="s">
        <v>364</v>
      </c>
      <c r="AE170" s="716"/>
      <c r="AF170" s="702" t="s">
        <v>429</v>
      </c>
      <c r="AG170" s="206">
        <v>1</v>
      </c>
      <c r="AH170" s="207"/>
      <c r="AI170" s="208"/>
      <c r="AJ170" s="33"/>
    </row>
    <row r="171" spans="1:36" ht="25.5" x14ac:dyDescent="0.2">
      <c r="A171" s="631"/>
      <c r="B171" s="98"/>
      <c r="C171" s="217" t="s">
        <v>264</v>
      </c>
      <c r="D171" s="218">
        <v>10.31</v>
      </c>
      <c r="E171" s="219" t="s">
        <v>268</v>
      </c>
      <c r="F171" s="220">
        <v>711.17</v>
      </c>
      <c r="G171" s="221"/>
      <c r="H171" s="85"/>
      <c r="I171" s="231"/>
      <c r="J171" s="232"/>
      <c r="K171" s="231"/>
      <c r="L171" s="237"/>
      <c r="M171" s="237"/>
      <c r="N171" s="237"/>
      <c r="O171" s="237"/>
      <c r="P171" s="238"/>
      <c r="Q171" s="61"/>
      <c r="R171" s="466">
        <f t="shared" si="8"/>
        <v>0</v>
      </c>
      <c r="S171" s="2"/>
      <c r="T171" s="2"/>
      <c r="U171" s="62"/>
      <c r="V171" s="607" t="s">
        <v>379</v>
      </c>
      <c r="W171" s="608"/>
      <c r="X171" s="607"/>
      <c r="Y171" s="609"/>
      <c r="Z171" s="609"/>
      <c r="AA171" s="609" t="s">
        <v>384</v>
      </c>
      <c r="AB171" s="609" t="s">
        <v>384</v>
      </c>
      <c r="AC171" s="610" t="s">
        <v>384</v>
      </c>
      <c r="AD171" s="711" t="s">
        <v>364</v>
      </c>
      <c r="AE171" s="716"/>
      <c r="AF171" s="702" t="s">
        <v>430</v>
      </c>
      <c r="AG171" s="206">
        <v>1</v>
      </c>
      <c r="AH171" s="207"/>
      <c r="AI171" s="208"/>
      <c r="AJ171" s="33"/>
    </row>
    <row r="172" spans="1:36" ht="15" x14ac:dyDescent="0.2">
      <c r="A172" s="631"/>
      <c r="B172" s="98"/>
      <c r="C172" s="217" t="s">
        <v>265</v>
      </c>
      <c r="D172" s="218">
        <v>10.311</v>
      </c>
      <c r="E172" s="222" t="s">
        <v>269</v>
      </c>
      <c r="F172" s="223" t="s">
        <v>162</v>
      </c>
      <c r="G172" s="221"/>
      <c r="H172" s="85"/>
      <c r="I172" s="231"/>
      <c r="J172" s="232"/>
      <c r="K172" s="231"/>
      <c r="L172" s="237"/>
      <c r="M172" s="237"/>
      <c r="N172" s="237"/>
      <c r="O172" s="237"/>
      <c r="P172" s="238"/>
      <c r="Q172" s="61"/>
      <c r="R172" s="466">
        <f t="shared" si="8"/>
        <v>0</v>
      </c>
      <c r="S172" s="2"/>
      <c r="T172" s="2"/>
      <c r="U172" s="62"/>
      <c r="V172" s="607" t="s">
        <v>379</v>
      </c>
      <c r="W172" s="608"/>
      <c r="X172" s="607"/>
      <c r="Y172" s="609"/>
      <c r="Z172" s="609"/>
      <c r="AA172" s="609"/>
      <c r="AB172" s="609"/>
      <c r="AC172" s="610"/>
      <c r="AD172" s="711"/>
      <c r="AE172" s="716" t="s">
        <v>368</v>
      </c>
      <c r="AF172" s="702" t="s">
        <v>422</v>
      </c>
      <c r="AG172" s="206">
        <v>1</v>
      </c>
      <c r="AH172" s="207"/>
      <c r="AI172" s="208"/>
      <c r="AJ172" s="33"/>
    </row>
    <row r="173" spans="1:36" ht="15.75" thickBot="1" x14ac:dyDescent="0.25">
      <c r="A173" s="632"/>
      <c r="B173" s="104"/>
      <c r="C173" s="224" t="s">
        <v>266</v>
      </c>
      <c r="D173" s="225">
        <v>10.32</v>
      </c>
      <c r="E173" s="226" t="s">
        <v>270</v>
      </c>
      <c r="F173" s="227">
        <v>711.19</v>
      </c>
      <c r="G173" s="228"/>
      <c r="H173" s="86"/>
      <c r="I173" s="233"/>
      <c r="J173" s="234"/>
      <c r="K173" s="233"/>
      <c r="L173" s="239"/>
      <c r="M173" s="239"/>
      <c r="N173" s="239"/>
      <c r="O173" s="239"/>
      <c r="P173" s="240"/>
      <c r="Q173" s="103"/>
      <c r="R173" s="467">
        <f t="shared" si="8"/>
        <v>0</v>
      </c>
      <c r="S173" s="4"/>
      <c r="T173" s="4"/>
      <c r="U173" s="63"/>
      <c r="V173" s="611" t="s">
        <v>379</v>
      </c>
      <c r="W173" s="612"/>
      <c r="X173" s="611"/>
      <c r="Y173" s="613"/>
      <c r="Z173" s="613"/>
      <c r="AA173" s="613"/>
      <c r="AB173" s="613"/>
      <c r="AC173" s="614"/>
      <c r="AD173" s="738"/>
      <c r="AE173" s="739" t="s">
        <v>368</v>
      </c>
      <c r="AF173" s="707" t="s">
        <v>422</v>
      </c>
      <c r="AG173" s="209">
        <v>1</v>
      </c>
      <c r="AH173" s="210"/>
      <c r="AI173" s="211"/>
      <c r="AJ173" s="33"/>
    </row>
  </sheetData>
  <mergeCells count="54">
    <mergeCell ref="V9:AC9"/>
    <mergeCell ref="AF124:AF131"/>
    <mergeCell ref="AF146:AF150"/>
    <mergeCell ref="AF152:AF153"/>
    <mergeCell ref="AF137:AF144"/>
    <mergeCell ref="I1:U1"/>
    <mergeCell ref="AG1:AI2"/>
    <mergeCell ref="K2:P2"/>
    <mergeCell ref="A12:A75"/>
    <mergeCell ref="H12:H75"/>
    <mergeCell ref="A7:A10"/>
    <mergeCell ref="H7:H10"/>
    <mergeCell ref="AD4:AF4"/>
    <mergeCell ref="AD5:AF5"/>
    <mergeCell ref="X2:AC2"/>
    <mergeCell ref="AF20:AF24"/>
    <mergeCell ref="AF25:AF26"/>
    <mergeCell ref="AF63:AF64"/>
    <mergeCell ref="V1:AF1"/>
    <mergeCell ref="V7:AC7"/>
    <mergeCell ref="H78:H118"/>
    <mergeCell ref="H121:H156"/>
    <mergeCell ref="C78:C79"/>
    <mergeCell ref="D78:D79"/>
    <mergeCell ref="C80:C81"/>
    <mergeCell ref="D80:D81"/>
    <mergeCell ref="C82:C83"/>
    <mergeCell ref="D82:D83"/>
    <mergeCell ref="F110:F112"/>
    <mergeCell ref="E110:E112"/>
    <mergeCell ref="A121:A173"/>
    <mergeCell ref="D38:D39"/>
    <mergeCell ref="C38:C39"/>
    <mergeCell ref="C152:C153"/>
    <mergeCell ref="D152:D153"/>
    <mergeCell ref="C85:C86"/>
    <mergeCell ref="D85:D86"/>
    <mergeCell ref="D88:D89"/>
    <mergeCell ref="C88:C89"/>
    <mergeCell ref="A78:A118"/>
    <mergeCell ref="AI78:AI79"/>
    <mergeCell ref="AI80:AI81"/>
    <mergeCell ref="AI82:AI83"/>
    <mergeCell ref="AI85:AI86"/>
    <mergeCell ref="V121:AC123"/>
    <mergeCell ref="AF121:AF123"/>
    <mergeCell ref="V145:AC145"/>
    <mergeCell ref="V151:AC151"/>
    <mergeCell ref="V154:AC154"/>
    <mergeCell ref="V132:AC132"/>
    <mergeCell ref="V133:AC133"/>
    <mergeCell ref="V134:AC134"/>
    <mergeCell ref="V135:AC135"/>
    <mergeCell ref="V136:AC136"/>
  </mergeCells>
  <pageMargins left="0.43307086614173229" right="0.70866141732283472" top="0.78740157480314965" bottom="0.78740157480314965" header="0.31496062992125984" footer="0.31496062992125984"/>
  <pageSetup paperSize="8" scale="43" fitToHeight="0" orientation="landscape" r:id="rId1"/>
  <headerFooter>
    <oddHeader>&amp;LEP Sissach - Eptigen&amp;C&amp;26Leistungsliste der zwischenzeitlichen Veränderungen&amp;10
&amp;R&amp;"Arial,Fett"&amp;12INGE EPSI&amp;"Arial,Standard"&amp;10
c/o Jauslin + Stebler Ingenieure AG
&amp;11&amp;KFF0000Stand: 29.11.13</oddHeader>
    <oddFooter>&amp;L&amp;Z&amp;F&amp;RSeite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ASTRA-BHU Anpassung I.O.</vt:lpstr>
      <vt:lpstr>'ASTRA-BHU Anpassung I.O.'!Druckbereich</vt:lpstr>
      <vt:lpstr>'ASTRA-BHU Anpassung I.O.'!Drucktitel</vt:lpstr>
    </vt:vector>
  </TitlesOfParts>
  <Company>Jauslin + Stebler Ing.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Müller Stefan</dc:creator>
  <cp:lastModifiedBy>Roth Stefan</cp:lastModifiedBy>
  <cp:lastPrinted>2013-11-29T04:13:59Z</cp:lastPrinted>
  <dcterms:created xsi:type="dcterms:W3CDTF">2013-01-18T14:01:58Z</dcterms:created>
  <dcterms:modified xsi:type="dcterms:W3CDTF">2013-11-29T04:21:10Z</dcterms:modified>
</cp:coreProperties>
</file>