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350" windowWidth="28830" windowHeight="7035"/>
  </bookViews>
  <sheets>
    <sheet name="Ausführung" sheetId="6" r:id="rId1"/>
  </sheets>
  <definedNames>
    <definedName name="_xlnm.Print_Area" localSheetId="0">Ausführung!$A$1:$FP$55</definedName>
  </definedNames>
  <calcPr calcId="145621" concurrentCalc="0"/>
</workbook>
</file>

<file path=xl/calcChain.xml><?xml version="1.0" encoding="utf-8"?>
<calcChain xmlns="http://schemas.openxmlformats.org/spreadsheetml/2006/main">
  <c r="FM15" i="6" l="1"/>
  <c r="FM16" i="6"/>
  <c r="FM17" i="6"/>
  <c r="FM19" i="6"/>
  <c r="FM21" i="6"/>
  <c r="FM23" i="6"/>
  <c r="FM25" i="6"/>
  <c r="FM27" i="6"/>
  <c r="FM29" i="6"/>
  <c r="FM31" i="6"/>
  <c r="FM33" i="6"/>
  <c r="FM35" i="6"/>
  <c r="FM37" i="6"/>
  <c r="FM39" i="6"/>
  <c r="FM41" i="6"/>
  <c r="FM43" i="6"/>
  <c r="FM45" i="6"/>
  <c r="FM47" i="6"/>
  <c r="FM11" i="6"/>
  <c r="H51" i="6"/>
  <c r="J51" i="6"/>
  <c r="L51" i="6"/>
  <c r="N51" i="6"/>
  <c r="P51" i="6"/>
  <c r="R51" i="6"/>
  <c r="T51" i="6"/>
  <c r="V51" i="6"/>
  <c r="X51" i="6"/>
  <c r="Z51" i="6"/>
  <c r="AB51" i="6"/>
  <c r="AD51" i="6"/>
  <c r="H53" i="6"/>
  <c r="AF51" i="6"/>
  <c r="AH51" i="6"/>
  <c r="AJ51" i="6"/>
  <c r="AL51" i="6"/>
  <c r="AN51" i="6"/>
  <c r="AP51" i="6"/>
  <c r="AR51" i="6"/>
  <c r="AT51" i="6"/>
  <c r="AV51" i="6"/>
  <c r="AX51" i="6"/>
  <c r="AZ51" i="6"/>
  <c r="BB51" i="6"/>
  <c r="BD51" i="6"/>
  <c r="BF51" i="6"/>
  <c r="BH51" i="6"/>
  <c r="BJ51" i="6"/>
  <c r="BL51" i="6"/>
  <c r="BN51" i="6"/>
  <c r="BP51" i="6"/>
  <c r="BR51" i="6"/>
  <c r="BT51" i="6"/>
  <c r="BV51" i="6"/>
  <c r="BX51" i="6"/>
  <c r="BZ51" i="6"/>
  <c r="CB51" i="6"/>
  <c r="CD51" i="6"/>
  <c r="CF51" i="6"/>
  <c r="CH51" i="6"/>
  <c r="CJ51" i="6"/>
  <c r="CL51" i="6"/>
  <c r="CN51" i="6"/>
  <c r="CP51" i="6"/>
  <c r="CR51" i="6"/>
  <c r="CT51" i="6"/>
  <c r="CV51" i="6"/>
  <c r="CX51" i="6"/>
  <c r="CZ51" i="6"/>
  <c r="DB51" i="6"/>
  <c r="DD51" i="6"/>
  <c r="DF51" i="6"/>
  <c r="DH51" i="6"/>
  <c r="DJ51" i="6"/>
  <c r="DL51" i="6"/>
  <c r="DN51" i="6"/>
  <c r="DP51" i="6"/>
  <c r="DR51" i="6"/>
  <c r="DT51" i="6"/>
  <c r="DV51" i="6"/>
  <c r="DX51" i="6"/>
  <c r="DZ51" i="6"/>
  <c r="EB51" i="6"/>
  <c r="ED51" i="6"/>
  <c r="EF51" i="6"/>
  <c r="EH51" i="6"/>
  <c r="AF53" i="6"/>
  <c r="FM13" i="6"/>
  <c r="FI15" i="6"/>
  <c r="FI16" i="6"/>
  <c r="FI17" i="6"/>
  <c r="FI19" i="6"/>
  <c r="FI21" i="6"/>
  <c r="FI23" i="6"/>
  <c r="FI25" i="6"/>
  <c r="FI27" i="6"/>
  <c r="FI29" i="6"/>
  <c r="FI31" i="6"/>
  <c r="FI33" i="6"/>
  <c r="FI35" i="6"/>
  <c r="FI37" i="6"/>
  <c r="FI39" i="6"/>
  <c r="FI41" i="6"/>
  <c r="FI43" i="6"/>
  <c r="FI45" i="6"/>
  <c r="FI47" i="6"/>
  <c r="FI11" i="6"/>
  <c r="FJ15" i="6"/>
  <c r="FJ16" i="6"/>
  <c r="FJ17" i="6"/>
  <c r="FJ19" i="6"/>
  <c r="FJ21" i="6"/>
  <c r="FJ23" i="6"/>
  <c r="FJ25" i="6"/>
  <c r="FJ27" i="6"/>
  <c r="FJ29" i="6"/>
  <c r="FJ31" i="6"/>
  <c r="FJ33" i="6"/>
  <c r="FJ35" i="6"/>
  <c r="FJ37" i="6"/>
  <c r="FJ39" i="6"/>
  <c r="FJ41" i="6"/>
  <c r="FJ43" i="6"/>
  <c r="FJ45" i="6"/>
  <c r="FJ47" i="6"/>
  <c r="FJ11" i="6"/>
  <c r="FI12" i="6"/>
  <c r="FI13" i="6"/>
  <c r="FH15" i="6"/>
  <c r="FH16" i="6"/>
  <c r="FH17" i="6"/>
  <c r="FH19" i="6"/>
  <c r="FH21" i="6"/>
  <c r="FH23" i="6"/>
  <c r="FH25" i="6"/>
  <c r="FH27" i="6"/>
  <c r="FH29" i="6"/>
  <c r="FH31" i="6"/>
  <c r="FH33" i="6"/>
  <c r="FH35" i="6"/>
  <c r="FH37" i="6"/>
  <c r="FH39" i="6"/>
  <c r="FH41" i="6"/>
  <c r="FH43" i="6"/>
  <c r="FH45" i="6"/>
  <c r="FH47" i="6"/>
  <c r="FH11" i="6"/>
  <c r="FH13" i="6"/>
  <c r="FG15" i="6"/>
  <c r="FG16" i="6"/>
  <c r="FG17" i="6"/>
  <c r="FG19" i="6"/>
  <c r="FG21" i="6"/>
  <c r="FG23" i="6"/>
  <c r="FG25" i="6"/>
  <c r="FG27" i="6"/>
  <c r="FG29" i="6"/>
  <c r="FG31" i="6"/>
  <c r="FG33" i="6"/>
  <c r="FG35" i="6"/>
  <c r="FG37" i="6"/>
  <c r="FG39" i="6"/>
  <c r="FG41" i="6"/>
  <c r="FG43" i="6"/>
  <c r="FG45" i="6"/>
  <c r="FG47" i="6"/>
  <c r="FG11" i="6"/>
  <c r="FG13" i="6"/>
  <c r="FB15" i="6"/>
  <c r="FB16" i="6"/>
  <c r="FB17" i="6"/>
  <c r="FB19" i="6"/>
  <c r="FB21" i="6"/>
  <c r="FB23" i="6"/>
  <c r="FB25" i="6"/>
  <c r="FB27" i="6"/>
  <c r="FB29" i="6"/>
  <c r="FB31" i="6"/>
  <c r="FB33" i="6"/>
  <c r="FB35" i="6"/>
  <c r="FB37" i="6"/>
  <c r="FB39" i="6"/>
  <c r="FB41" i="6"/>
  <c r="FB43" i="6"/>
  <c r="FB45" i="6"/>
  <c r="FB47" i="6"/>
  <c r="FB11" i="6"/>
  <c r="FC15" i="6"/>
  <c r="FC16" i="6"/>
  <c r="FC17" i="6"/>
  <c r="FC19" i="6"/>
  <c r="FC21" i="6"/>
  <c r="FC23" i="6"/>
  <c r="FC25" i="6"/>
  <c r="FC27" i="6"/>
  <c r="FC29" i="6"/>
  <c r="FC31" i="6"/>
  <c r="FC33" i="6"/>
  <c r="FC35" i="6"/>
  <c r="FC37" i="6"/>
  <c r="FC39" i="6"/>
  <c r="FC41" i="6"/>
  <c r="FC43" i="6"/>
  <c r="FC45" i="6"/>
  <c r="FC47" i="6"/>
  <c r="FC11" i="6"/>
  <c r="FB12" i="6"/>
  <c r="FB13" i="6"/>
  <c r="FA15" i="6"/>
  <c r="FA16" i="6"/>
  <c r="FA17" i="6"/>
  <c r="FA19" i="6"/>
  <c r="FA21" i="6"/>
  <c r="FA23" i="6"/>
  <c r="FA25" i="6"/>
  <c r="FA27" i="6"/>
  <c r="FA29" i="6"/>
  <c r="FA31" i="6"/>
  <c r="FA33" i="6"/>
  <c r="FA35" i="6"/>
  <c r="FA37" i="6"/>
  <c r="FA39" i="6"/>
  <c r="FA41" i="6"/>
  <c r="FA43" i="6"/>
  <c r="FA45" i="6"/>
  <c r="FA47" i="6"/>
  <c r="FA11" i="6"/>
  <c r="FA13" i="6"/>
  <c r="EZ15" i="6"/>
  <c r="EZ16" i="6"/>
  <c r="EZ17" i="6"/>
  <c r="EZ19" i="6"/>
  <c r="EZ21" i="6"/>
  <c r="EZ23" i="6"/>
  <c r="EZ25" i="6"/>
  <c r="EZ27" i="6"/>
  <c r="EZ29" i="6"/>
  <c r="EZ31" i="6"/>
  <c r="EZ33" i="6"/>
  <c r="EZ35" i="6"/>
  <c r="EZ37" i="6"/>
  <c r="EZ39" i="6"/>
  <c r="EZ41" i="6"/>
  <c r="EZ43" i="6"/>
  <c r="EZ45" i="6"/>
  <c r="EZ47" i="6"/>
  <c r="EZ11" i="6"/>
  <c r="EZ13" i="6"/>
  <c r="FN15" i="6"/>
  <c r="FO15" i="6"/>
  <c r="FP15" i="6"/>
  <c r="FN16" i="6"/>
  <c r="FO16" i="6"/>
  <c r="FP16" i="6"/>
  <c r="FN17" i="6"/>
  <c r="FO17" i="6"/>
  <c r="FP17" i="6"/>
  <c r="FN19" i="6"/>
  <c r="FO19" i="6"/>
  <c r="FP19" i="6"/>
  <c r="FN21" i="6"/>
  <c r="FO21" i="6"/>
  <c r="FP21" i="6"/>
  <c r="FN23" i="6"/>
  <c r="FO23" i="6"/>
  <c r="FP23" i="6"/>
  <c r="FN25" i="6"/>
  <c r="FO25" i="6"/>
  <c r="FP25" i="6"/>
  <c r="FN27" i="6"/>
  <c r="FO27" i="6"/>
  <c r="FP27" i="6"/>
  <c r="FN29" i="6"/>
  <c r="FO29" i="6"/>
  <c r="FP29" i="6"/>
  <c r="FN31" i="6"/>
  <c r="FO31" i="6"/>
  <c r="FP31" i="6"/>
  <c r="FN33" i="6"/>
  <c r="FO33" i="6"/>
  <c r="FP33" i="6"/>
  <c r="FN35" i="6"/>
  <c r="FO35" i="6"/>
  <c r="FP35" i="6"/>
  <c r="FN37" i="6"/>
  <c r="FO37" i="6"/>
  <c r="FP37" i="6"/>
  <c r="FN39" i="6"/>
  <c r="FO39" i="6"/>
  <c r="FP39" i="6"/>
  <c r="FN41" i="6"/>
  <c r="FO41" i="6"/>
  <c r="FP41" i="6"/>
  <c r="FN43" i="6"/>
  <c r="FO43" i="6"/>
  <c r="FP43" i="6"/>
  <c r="FN45" i="6"/>
  <c r="FO45" i="6"/>
  <c r="FP45" i="6"/>
  <c r="FN47" i="6"/>
  <c r="FO47" i="6"/>
  <c r="FP47" i="6"/>
  <c r="FM51" i="6"/>
  <c r="FG51" i="6"/>
  <c r="EZ51" i="6"/>
  <c r="FO11" i="6"/>
  <c r="FP11" i="6"/>
  <c r="FN11" i="6"/>
  <c r="FN13" i="6"/>
  <c r="D13" i="6"/>
  <c r="D12" i="6"/>
  <c r="DV8" i="6"/>
  <c r="CX8" i="6"/>
  <c r="BZ8" i="6"/>
  <c r="BB8" i="6"/>
  <c r="AD8" i="6"/>
  <c r="F8" i="6"/>
  <c r="ER51" i="6"/>
  <c r="EP51" i="6"/>
  <c r="EN51" i="6"/>
  <c r="EL51" i="6"/>
  <c r="EJ51" i="6"/>
  <c r="F51" i="6"/>
  <c r="FO12" i="6"/>
  <c r="FO13" i="6"/>
</calcChain>
</file>

<file path=xl/sharedStrings.xml><?xml version="1.0" encoding="utf-8"?>
<sst xmlns="http://schemas.openxmlformats.org/spreadsheetml/2006/main" count="276" uniqueCount="84">
  <si>
    <t>PNP</t>
  </si>
  <si>
    <t>Planungsprogramm</t>
  </si>
  <si>
    <t>Phasen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</si>
  <si>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</si>
  <si>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</si>
  <si>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</si>
  <si>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</si>
  <si>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</si>
  <si>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</si>
  <si>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</si>
  <si>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</si>
  <si>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</si>
  <si>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</si>
  <si>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</si>
  <si>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</si>
  <si>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Submission</t>
  </si>
  <si>
    <t>Summe Std.</t>
  </si>
  <si>
    <t>AeBo</t>
  </si>
  <si>
    <t>Prozentuale Zuteilung</t>
  </si>
  <si>
    <t>Jahr 2017</t>
  </si>
  <si>
    <t>Bauausführung</t>
  </si>
  <si>
    <t>PL</t>
  </si>
  <si>
    <t>St.Roth</t>
  </si>
  <si>
    <t>PL-Unterstützung</t>
  </si>
  <si>
    <t>…..</t>
  </si>
  <si>
    <t>Jahr 2018</t>
  </si>
  <si>
    <t>Jahr 2019</t>
  </si>
  <si>
    <t>Jahr 2020</t>
  </si>
  <si>
    <t>Jahr 2021</t>
  </si>
  <si>
    <t>JS</t>
  </si>
  <si>
    <t>CBL (ca. 50%)</t>
  </si>
  <si>
    <t>B</t>
  </si>
  <si>
    <t>D</t>
  </si>
  <si>
    <t>C</t>
  </si>
  <si>
    <t>E</t>
  </si>
  <si>
    <t>A.Alt</t>
  </si>
  <si>
    <t>JS ITB</t>
  </si>
  <si>
    <t>JS SBM</t>
  </si>
  <si>
    <t>Jahr 2022</t>
  </si>
  <si>
    <t>M. Palumbo</t>
  </si>
  <si>
    <t>S. Mollet</t>
  </si>
  <si>
    <t>M. Bäumle</t>
  </si>
  <si>
    <t>D. Martin</t>
  </si>
  <si>
    <t>FBL -Tunnel</t>
  </si>
  <si>
    <t>Bauleiter - Trasse - Belag u. Subm.</t>
  </si>
  <si>
    <t>Th. Stocker</t>
  </si>
  <si>
    <t>S. Forlin</t>
  </si>
  <si>
    <t>L. Falzone</t>
  </si>
  <si>
    <t>R. Henz</t>
  </si>
  <si>
    <t xml:space="preserve">Assistenz </t>
  </si>
  <si>
    <t>J. Stöhr</t>
  </si>
  <si>
    <t>Summe - Phase, Std.</t>
  </si>
  <si>
    <t>Keine Baumassnahmen</t>
  </si>
  <si>
    <t>SM-720.17-23 (6 Stk.) / HS-760.07, 760.12, 760.13, 760.14 / SSSB-763.0, 763.07, 763.08, 763.10, 763.11, 763.12 ==&gt; ca. 7.1 Mio.</t>
  </si>
  <si>
    <t>SM -720.14, 720.15, 720.16 ==&gt; ca. 0.15 Mio.</t>
  </si>
  <si>
    <t>Tunnel Ebenrain ==&gt; ca. 9 Mio.</t>
  </si>
  <si>
    <t>Tunnel Oberburg ==&gt; ca. 0.7 Mio.</t>
  </si>
  <si>
    <t>Beschichtung Tunnel</t>
  </si>
  <si>
    <t>JS-K: 410.13, 410.14, 410.15, 410.16 ==&gt; ca. 1.0 Mio.</t>
  </si>
  <si>
    <t>JS-K: 410.08, 410.09, 410.10, 410.11, 430.09, 430.10, 420.99 ==&gt; 6.8 Mio.</t>
  </si>
  <si>
    <t>PL-Stv.</t>
  </si>
  <si>
    <t>B. Schädler</t>
  </si>
  <si>
    <t>Bauleiter-Trasse</t>
  </si>
  <si>
    <t>Bauleiter - Tunnel</t>
  </si>
  <si>
    <t>BL - Geotechnik</t>
  </si>
  <si>
    <t>FBL - Geotechnik</t>
  </si>
  <si>
    <t>AeBo-K: UNF-430.18, UEF-420.06 / DL-440.10 / LSW-711.16, 711.17, 711.18, 711.19, 711.20 ==&gt; ca. 1.2 Mio.</t>
  </si>
  <si>
    <t>AeBo-K: UEF-420.03, 420.04, 420.05 / UNF-430.12 / DL-440.08  / LSW-711.07, 711.09, 711.10, 711.12, 711.13, 711.14, 711.15 ==&gt; ca. 1.2 Mio.</t>
  </si>
  <si>
    <t>Zusammenzug  Submission</t>
  </si>
  <si>
    <t>Zusammenzug  Ausführung</t>
  </si>
  <si>
    <t>Zusammenzug  Submission und Ausführung</t>
  </si>
  <si>
    <t>Summe - Vertrag, Std.</t>
  </si>
  <si>
    <t>16'500 + 9'500 bereits als Prognose gemeldet  = 26'000 h</t>
  </si>
  <si>
    <t>Kat.</t>
  </si>
  <si>
    <t>Bauausführung WTK</t>
  </si>
  <si>
    <t>WETK habe ich im Moment noch nicht gesondert in die Stunden aufgenommen….</t>
  </si>
  <si>
    <t>Bauleiter - KB</t>
  </si>
  <si>
    <t>FBL - K</t>
  </si>
  <si>
    <t>Ich muss noch mit R.Henz besprechen wer dies macht und ob dies PNP machen kann.</t>
  </si>
  <si>
    <t>Durchschnitt Monat:</t>
  </si>
  <si>
    <t>Jahresarbeitszeit:</t>
  </si>
  <si>
    <t>Abzüglich Ferien:</t>
  </si>
  <si>
    <t>Stand:</t>
  </si>
  <si>
    <t>Prognose Personaleinsatz gemäss Terminplan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</si>
</sst>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,##0.00_ ;\-#,##0.00\ "/>
    <numFmt numFmtId="165" formatCode="#,##0_ ;\-#,##0\ "/>
  </numFmts>
  <fonts count="21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6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sz val="6"/>
      <name val="Arial"/>
      <family val="2"/>
    </font>
    <font>
      <sz val="5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sz val="6"/>
      <color rgb="FFFF0000"/>
      <name val="Arial Narrow"/>
      <family val="2"/>
    </font>
    <font>
      <sz val="6"/>
      <color theme="9" tint="-0.249977111117893"/>
      <name val="Arial Narrow"/>
      <family val="2"/>
    </font>
    <font>
      <sz val="7"/>
      <color rgb="FFFF0000"/>
      <name val="Arial Narrow"/>
      <family val="2"/>
    </font>
    <font>
      <b/>
      <sz val="7"/>
      <color rgb="FFFF0000"/>
      <name val="Arial Narrow"/>
      <family val="2"/>
    </font>
    <font>
      <sz val="5"/>
      <color rgb="FFFF0000"/>
      <name val="Arial Narrow"/>
      <family val="2"/>
    </font>
    <font>
      <sz val="5"/>
      <color theme="1"/>
      <name val="Arial Narrow"/>
      <family val="2"/>
    </font>
    <font>
      <b/>
      <sz val="6"/>
      <color rgb="FFFF0000"/>
      <name val="Arial Narrow"/>
      <family val="2"/>
    </font>
    <font>
      <b/>
      <sz val="8"/>
      <name val="Arial"/>
      <family val="2"/>
    </font>
    <font>
      <b/>
      <sz val="14"/>
      <color rgb="FFFF000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D3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9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thin">
        <color indexed="9"/>
      </top>
      <bottom style="medium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 style="thin">
        <color indexed="9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 style="thin">
        <color indexed="9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64"/>
      </right>
      <top style="thin">
        <color indexed="9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339">
    <xf numFmtId="0" fontId="0" fillId="0" borderId="0" xfId="0"/>
    <xf numFmtId="0" fontId="3" fillId="0" borderId="13" xfId="3" applyFont="1" applyBorder="1" applyAlignment="1">
      <alignment vertical="center"/>
    </xf>
    <xf numFmtId="0" fontId="3" fillId="0" borderId="14" xfId="3" applyFont="1" applyBorder="1" applyAlignment="1">
      <alignment vertical="center"/>
    </xf>
    <xf numFmtId="0" fontId="3" fillId="0" borderId="14" xfId="3" applyFont="1" applyFill="1" applyBorder="1" applyAlignment="1">
      <alignment vertical="center"/>
    </xf>
    <xf numFmtId="0" fontId="3" fillId="0" borderId="14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4" fillId="0" borderId="13" xfId="3" applyFont="1" applyBorder="1" applyAlignment="1">
      <alignment vertical="center"/>
    </xf>
    <xf numFmtId="0" fontId="4" fillId="0" borderId="16" xfId="3" applyFont="1" applyFill="1" applyBorder="1" applyAlignment="1">
      <alignment vertical="center"/>
    </xf>
    <xf numFmtId="0" fontId="7" fillId="0" borderId="13" xfId="3" applyFont="1" applyBorder="1" applyAlignment="1">
      <alignment horizontal="center" vertical="center"/>
    </xf>
    <xf numFmtId="0" fontId="3" fillId="0" borderId="18" xfId="3" applyFont="1" applyBorder="1" applyAlignment="1">
      <alignment vertical="center"/>
    </xf>
    <xf numFmtId="0" fontId="3" fillId="0" borderId="23" xfId="3" applyFont="1" applyBorder="1" applyAlignment="1">
      <alignment vertical="center"/>
    </xf>
    <xf numFmtId="0" fontId="3" fillId="8" borderId="13" xfId="3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0" fontId="7" fillId="8" borderId="20" xfId="3" applyFont="1" applyFill="1" applyBorder="1" applyAlignment="1">
      <alignment horizontal="center" vertical="center"/>
    </xf>
    <xf numFmtId="0" fontId="7" fillId="8" borderId="21" xfId="3" applyFont="1" applyFill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0" fontId="8" fillId="0" borderId="16" xfId="3" applyFont="1" applyBorder="1" applyAlignment="1">
      <alignment vertical="center"/>
    </xf>
    <xf numFmtId="0" fontId="3" fillId="0" borderId="16" xfId="3" applyFont="1" applyFill="1" applyBorder="1" applyAlignment="1">
      <alignment vertical="center"/>
    </xf>
    <xf numFmtId="0" fontId="8" fillId="0" borderId="13" xfId="3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0" fontId="3" fillId="0" borderId="29" xfId="3" applyFont="1" applyBorder="1" applyAlignment="1">
      <alignment horizontal="center" vertical="center"/>
    </xf>
    <xf numFmtId="0" fontId="3" fillId="0" borderId="24" xfId="3" applyFont="1" applyFill="1" applyBorder="1" applyAlignment="1">
      <alignment vertical="center"/>
    </xf>
    <xf numFmtId="0" fontId="3" fillId="0" borderId="23" xfId="3" applyFont="1" applyBorder="1" applyAlignment="1">
      <alignment horizontal="center" vertical="center"/>
    </xf>
    <xf numFmtId="0" fontId="7" fillId="0" borderId="16" xfId="3" applyFont="1" applyFill="1" applyBorder="1" applyAlignment="1">
      <alignment horizontal="center" vertical="center"/>
    </xf>
    <xf numFmtId="0" fontId="3" fillId="0" borderId="26" xfId="3" applyFont="1" applyBorder="1" applyAlignment="1">
      <alignment horizontal="center" vertical="center"/>
    </xf>
    <xf numFmtId="0" fontId="3" fillId="8" borderId="26" xfId="3" applyFont="1" applyFill="1" applyBorder="1" applyAlignment="1">
      <alignment horizontal="center" vertical="center"/>
    </xf>
    <xf numFmtId="0" fontId="3" fillId="5" borderId="26" xfId="3" applyFont="1" applyFill="1" applyBorder="1" applyAlignment="1">
      <alignment horizontal="center" vertical="center"/>
    </xf>
    <xf numFmtId="0" fontId="3" fillId="4" borderId="26" xfId="3" applyFont="1" applyFill="1" applyBorder="1" applyAlignment="1">
      <alignment horizontal="center" vertical="center"/>
    </xf>
    <xf numFmtId="0" fontId="3" fillId="0" borderId="16" xfId="3" applyFont="1" applyBorder="1" applyAlignment="1">
      <alignment vertical="center"/>
    </xf>
    <xf numFmtId="0" fontId="3" fillId="8" borderId="16" xfId="3" applyFont="1" applyFill="1" applyBorder="1" applyAlignment="1">
      <alignment vertical="center"/>
    </xf>
    <xf numFmtId="0" fontId="3" fillId="0" borderId="17" xfId="3" applyFont="1" applyFill="1" applyBorder="1" applyAlignment="1">
      <alignment vertical="center"/>
    </xf>
    <xf numFmtId="0" fontId="5" fillId="8" borderId="0" xfId="3" applyFont="1" applyFill="1" applyBorder="1" applyAlignment="1">
      <alignment vertical="center"/>
    </xf>
    <xf numFmtId="0" fontId="10" fillId="0" borderId="0" xfId="0" applyFont="1"/>
    <xf numFmtId="0" fontId="11" fillId="0" borderId="0" xfId="0" applyFont="1"/>
    <xf numFmtId="0" fontId="10" fillId="5" borderId="34" xfId="0" applyFont="1" applyFill="1" applyBorder="1" applyAlignment="1">
      <alignment horizontal="right"/>
    </xf>
    <xf numFmtId="0" fontId="10" fillId="5" borderId="38" xfId="0" applyFont="1" applyFill="1" applyBorder="1" applyAlignment="1">
      <alignment horizontal="right"/>
    </xf>
    <xf numFmtId="0" fontId="10" fillId="5" borderId="39" xfId="0" applyFont="1" applyFill="1" applyBorder="1" applyAlignment="1">
      <alignment horizontal="right"/>
    </xf>
    <xf numFmtId="0" fontId="10" fillId="5" borderId="35" xfId="0" applyFont="1" applyFill="1" applyBorder="1" applyAlignment="1">
      <alignment horizontal="right"/>
    </xf>
    <xf numFmtId="165" fontId="10" fillId="5" borderId="36" xfId="2" applyNumberFormat="1" applyFont="1" applyFill="1" applyBorder="1"/>
    <xf numFmtId="165" fontId="10" fillId="5" borderId="7" xfId="2" applyNumberFormat="1" applyFont="1" applyFill="1" applyBorder="1"/>
    <xf numFmtId="165" fontId="10" fillId="5" borderId="33" xfId="2" applyNumberFormat="1" applyFont="1" applyFill="1" applyBorder="1"/>
    <xf numFmtId="0" fontId="10" fillId="5" borderId="36" xfId="0" applyFont="1" applyFill="1" applyBorder="1"/>
    <xf numFmtId="0" fontId="10" fillId="5" borderId="7" xfId="0" applyFont="1" applyFill="1" applyBorder="1"/>
    <xf numFmtId="9" fontId="10" fillId="5" borderId="37" xfId="1" applyFont="1" applyFill="1" applyBorder="1" applyAlignment="1">
      <alignment horizontal="right"/>
    </xf>
    <xf numFmtId="9" fontId="10" fillId="5" borderId="9" xfId="1" applyFont="1" applyFill="1" applyBorder="1" applyAlignment="1">
      <alignment horizontal="right"/>
    </xf>
    <xf numFmtId="0" fontId="3" fillId="0" borderId="17" xfId="3" applyFont="1" applyBorder="1" applyAlignment="1">
      <alignment vertical="center"/>
    </xf>
    <xf numFmtId="0" fontId="3" fillId="0" borderId="41" xfId="3" applyFont="1" applyBorder="1" applyAlignment="1">
      <alignment vertical="center"/>
    </xf>
    <xf numFmtId="0" fontId="3" fillId="0" borderId="42" xfId="3" applyFont="1" applyBorder="1" applyAlignment="1">
      <alignment vertical="center"/>
    </xf>
    <xf numFmtId="0" fontId="3" fillId="0" borderId="43" xfId="3" applyFont="1" applyBorder="1" applyAlignment="1">
      <alignment vertical="center"/>
    </xf>
    <xf numFmtId="0" fontId="3" fillId="0" borderId="44" xfId="3" applyFont="1" applyBorder="1" applyAlignment="1">
      <alignment vertical="center"/>
    </xf>
    <xf numFmtId="0" fontId="3" fillId="0" borderId="45" xfId="3" applyFont="1" applyFill="1" applyBorder="1" applyAlignment="1">
      <alignment vertical="center"/>
    </xf>
    <xf numFmtId="0" fontId="3" fillId="0" borderId="46" xfId="3" applyFont="1" applyBorder="1" applyAlignment="1">
      <alignment vertical="center"/>
    </xf>
    <xf numFmtId="0" fontId="3" fillId="0" borderId="47" xfId="3" applyFont="1" applyBorder="1" applyAlignment="1">
      <alignment vertical="center"/>
    </xf>
    <xf numFmtId="1" fontId="3" fillId="0" borderId="46" xfId="3" applyNumberFormat="1" applyFont="1" applyFill="1" applyBorder="1" applyAlignment="1">
      <alignment vertical="center"/>
    </xf>
    <xf numFmtId="0" fontId="3" fillId="0" borderId="48" xfId="3" applyFont="1" applyFill="1" applyBorder="1" applyAlignment="1">
      <alignment vertical="center"/>
    </xf>
    <xf numFmtId="0" fontId="3" fillId="0" borderId="49" xfId="3" applyFont="1" applyFill="1" applyBorder="1" applyAlignment="1">
      <alignment vertical="center"/>
    </xf>
    <xf numFmtId="1" fontId="3" fillId="0" borderId="41" xfId="3" applyNumberFormat="1" applyFont="1" applyFill="1" applyBorder="1" applyAlignment="1">
      <alignment vertical="center"/>
    </xf>
    <xf numFmtId="1" fontId="3" fillId="0" borderId="43" xfId="3" applyNumberFormat="1" applyFont="1" applyFill="1" applyBorder="1" applyAlignment="1">
      <alignment vertical="center"/>
    </xf>
    <xf numFmtId="1" fontId="3" fillId="6" borderId="43" xfId="3" applyNumberFormat="1" applyFont="1" applyFill="1" applyBorder="1" applyAlignment="1">
      <alignment vertical="center"/>
    </xf>
    <xf numFmtId="0" fontId="3" fillId="0" borderId="26" xfId="3" applyFont="1" applyFill="1" applyBorder="1" applyAlignment="1">
      <alignment horizontal="center" vertical="center"/>
    </xf>
    <xf numFmtId="0" fontId="3" fillId="10" borderId="26" xfId="3" applyFont="1" applyFill="1" applyBorder="1" applyAlignment="1">
      <alignment horizontal="center" vertical="center"/>
    </xf>
    <xf numFmtId="0" fontId="3" fillId="0" borderId="56" xfId="3" applyFont="1" applyBorder="1" applyAlignment="1">
      <alignment horizontal="center" vertical="center"/>
    </xf>
    <xf numFmtId="0" fontId="12" fillId="0" borderId="13" xfId="3" applyFont="1" applyBorder="1" applyAlignment="1">
      <alignment vertical="center"/>
    </xf>
    <xf numFmtId="0" fontId="12" fillId="0" borderId="13" xfId="3" applyFont="1" applyFill="1" applyBorder="1" applyAlignment="1">
      <alignment vertical="center"/>
    </xf>
    <xf numFmtId="0" fontId="12" fillId="0" borderId="13" xfId="3" applyFont="1" applyBorder="1" applyAlignment="1">
      <alignment horizontal="center" vertical="center"/>
    </xf>
    <xf numFmtId="0" fontId="8" fillId="8" borderId="16" xfId="3" applyFont="1" applyFill="1" applyBorder="1" applyAlignment="1">
      <alignment horizontal="left" vertical="center"/>
    </xf>
    <xf numFmtId="0" fontId="8" fillId="8" borderId="20" xfId="3" applyFont="1" applyFill="1" applyBorder="1" applyAlignment="1">
      <alignment horizontal="left" vertical="center"/>
    </xf>
    <xf numFmtId="0" fontId="9" fillId="0" borderId="23" xfId="3" applyFont="1" applyBorder="1" applyAlignment="1">
      <alignment vertical="center"/>
    </xf>
    <xf numFmtId="0" fontId="3" fillId="0" borderId="55" xfId="3" applyFont="1" applyBorder="1" applyAlignment="1">
      <alignment vertical="center"/>
    </xf>
    <xf numFmtId="0" fontId="3" fillId="0" borderId="58" xfId="3" applyFont="1" applyBorder="1" applyAlignment="1">
      <alignment vertical="center"/>
    </xf>
    <xf numFmtId="0" fontId="13" fillId="11" borderId="26" xfId="3" applyFont="1" applyFill="1" applyBorder="1" applyAlignment="1">
      <alignment horizontal="center" vertical="center"/>
    </xf>
    <xf numFmtId="0" fontId="3" fillId="11" borderId="26" xfId="3" applyFont="1" applyFill="1" applyBorder="1" applyAlignment="1">
      <alignment horizontal="center" vertical="center"/>
    </xf>
    <xf numFmtId="0" fontId="3" fillId="12" borderId="26" xfId="3" applyFont="1" applyFill="1" applyBorder="1" applyAlignment="1">
      <alignment horizontal="center" vertical="center"/>
    </xf>
    <xf numFmtId="0" fontId="3" fillId="13" borderId="26" xfId="3" applyFont="1" applyFill="1" applyBorder="1" applyAlignment="1">
      <alignment horizontal="center" vertical="center"/>
    </xf>
    <xf numFmtId="0" fontId="9" fillId="0" borderId="56" xfId="3" applyFont="1" applyBorder="1" applyAlignment="1">
      <alignment vertical="center"/>
    </xf>
    <xf numFmtId="0" fontId="14" fillId="8" borderId="16" xfId="3" applyFont="1" applyFill="1" applyBorder="1" applyAlignment="1">
      <alignment horizontal="right" vertical="center"/>
    </xf>
    <xf numFmtId="0" fontId="14" fillId="8" borderId="20" xfId="3" applyFont="1" applyFill="1" applyBorder="1" applyAlignment="1">
      <alignment horizontal="right" vertical="center"/>
    </xf>
    <xf numFmtId="0" fontId="14" fillId="8" borderId="18" xfId="3" applyFont="1" applyFill="1" applyBorder="1" applyAlignment="1">
      <alignment horizontal="center" vertical="center"/>
    </xf>
    <xf numFmtId="0" fontId="14" fillId="8" borderId="21" xfId="3" applyFont="1" applyFill="1" applyBorder="1" applyAlignment="1">
      <alignment horizontal="center" vertical="center"/>
    </xf>
    <xf numFmtId="0" fontId="15" fillId="8" borderId="0" xfId="3" applyFont="1" applyFill="1" applyBorder="1" applyAlignment="1">
      <alignment horizontal="right" vertical="center"/>
    </xf>
    <xf numFmtId="0" fontId="15" fillId="8" borderId="0" xfId="3" applyFont="1" applyFill="1" applyBorder="1" applyAlignment="1">
      <alignment horizontal="center" vertical="center"/>
    </xf>
    <xf numFmtId="0" fontId="3" fillId="8" borderId="57" xfId="3" applyFont="1" applyFill="1" applyBorder="1" applyAlignment="1">
      <alignment vertical="center"/>
    </xf>
    <xf numFmtId="0" fontId="3" fillId="0" borderId="55" xfId="3" applyFont="1" applyFill="1" applyBorder="1" applyAlignment="1">
      <alignment vertical="center"/>
    </xf>
    <xf numFmtId="1" fontId="3" fillId="6" borderId="41" xfId="3" applyNumberFormat="1" applyFont="1" applyFill="1" applyBorder="1" applyAlignment="1">
      <alignment vertical="center"/>
    </xf>
    <xf numFmtId="0" fontId="4" fillId="0" borderId="57" xfId="3" applyFont="1" applyBorder="1" applyAlignment="1">
      <alignment vertical="center"/>
    </xf>
    <xf numFmtId="0" fontId="7" fillId="0" borderId="57" xfId="3" applyFont="1" applyBorder="1" applyAlignment="1">
      <alignment horizontal="center" vertical="center"/>
    </xf>
    <xf numFmtId="0" fontId="3" fillId="0" borderId="57" xfId="3" applyFont="1" applyBorder="1" applyAlignment="1">
      <alignment vertical="center"/>
    </xf>
    <xf numFmtId="1" fontId="3" fillId="0" borderId="60" xfId="3" applyNumberFormat="1" applyFont="1" applyFill="1" applyBorder="1" applyAlignment="1">
      <alignment vertical="center"/>
    </xf>
    <xf numFmtId="0" fontId="3" fillId="0" borderId="29" xfId="3" applyFont="1" applyBorder="1" applyAlignment="1">
      <alignment vertical="center"/>
    </xf>
    <xf numFmtId="0" fontId="4" fillId="0" borderId="58" xfId="3" applyFont="1" applyBorder="1" applyAlignment="1">
      <alignment vertical="center"/>
    </xf>
    <xf numFmtId="0" fontId="7" fillId="0" borderId="58" xfId="3" applyFont="1" applyBorder="1" applyAlignment="1">
      <alignment horizontal="center" vertical="center"/>
    </xf>
    <xf numFmtId="0" fontId="3" fillId="0" borderId="0" xfId="3" applyFont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7" fillId="0" borderId="0" xfId="3" applyFont="1" applyFill="1" applyBorder="1" applyAlignment="1">
      <alignment horizontal="center" vertical="center"/>
    </xf>
    <xf numFmtId="165" fontId="10" fillId="0" borderId="0" xfId="2" applyNumberFormat="1" applyFont="1" applyFill="1" applyBorder="1" applyAlignment="1">
      <alignment horizontal="center"/>
    </xf>
    <xf numFmtId="9" fontId="10" fillId="0" borderId="0" xfId="1" applyFont="1" applyFill="1" applyBorder="1" applyAlignment="1">
      <alignment horizontal="center"/>
    </xf>
    <xf numFmtId="0" fontId="3" fillId="0" borderId="58" xfId="3" applyFont="1" applyFill="1" applyBorder="1" applyAlignment="1">
      <alignment vertical="center"/>
    </xf>
    <xf numFmtId="0" fontId="3" fillId="0" borderId="19" xfId="3" applyFont="1" applyBorder="1" applyAlignment="1">
      <alignment vertical="center"/>
    </xf>
    <xf numFmtId="0" fontId="3" fillId="8" borderId="0" xfId="3" applyFont="1" applyFill="1" applyBorder="1" applyAlignment="1">
      <alignment vertical="center"/>
    </xf>
    <xf numFmtId="1" fontId="3" fillId="8" borderId="0" xfId="3" applyNumberFormat="1" applyFont="1" applyFill="1" applyBorder="1" applyAlignment="1">
      <alignment vertical="center"/>
    </xf>
    <xf numFmtId="0" fontId="10" fillId="9" borderId="34" xfId="0" applyFont="1" applyFill="1" applyBorder="1" applyAlignment="1">
      <alignment horizontal="right"/>
    </xf>
    <xf numFmtId="0" fontId="10" fillId="9" borderId="38" xfId="0" applyFont="1" applyFill="1" applyBorder="1" applyAlignment="1">
      <alignment horizontal="right"/>
    </xf>
    <xf numFmtId="0" fontId="10" fillId="9" borderId="39" xfId="0" applyFont="1" applyFill="1" applyBorder="1" applyAlignment="1">
      <alignment horizontal="right"/>
    </xf>
    <xf numFmtId="0" fontId="10" fillId="9" borderId="35" xfId="0" applyFont="1" applyFill="1" applyBorder="1" applyAlignment="1">
      <alignment horizontal="right"/>
    </xf>
    <xf numFmtId="165" fontId="10" fillId="9" borderId="36" xfId="2" applyNumberFormat="1" applyFont="1" applyFill="1" applyBorder="1"/>
    <xf numFmtId="165" fontId="10" fillId="9" borderId="7" xfId="2" applyNumberFormat="1" applyFont="1" applyFill="1" applyBorder="1"/>
    <xf numFmtId="165" fontId="10" fillId="9" borderId="33" xfId="2" applyNumberFormat="1" applyFont="1" applyFill="1" applyBorder="1"/>
    <xf numFmtId="0" fontId="10" fillId="9" borderId="36" xfId="0" applyFont="1" applyFill="1" applyBorder="1"/>
    <xf numFmtId="0" fontId="10" fillId="9" borderId="7" xfId="0" applyFont="1" applyFill="1" applyBorder="1"/>
    <xf numFmtId="9" fontId="10" fillId="9" borderId="37" xfId="1" applyFont="1" applyFill="1" applyBorder="1" applyAlignment="1">
      <alignment horizontal="right"/>
    </xf>
    <xf numFmtId="9" fontId="10" fillId="9" borderId="9" xfId="1" applyFont="1" applyFill="1" applyBorder="1" applyAlignment="1">
      <alignment horizontal="right"/>
    </xf>
    <xf numFmtId="0" fontId="10" fillId="14" borderId="34" xfId="0" applyFont="1" applyFill="1" applyBorder="1" applyAlignment="1">
      <alignment horizontal="right"/>
    </xf>
    <xf numFmtId="0" fontId="10" fillId="14" borderId="38" xfId="0" applyFont="1" applyFill="1" applyBorder="1" applyAlignment="1">
      <alignment horizontal="right"/>
    </xf>
    <xf numFmtId="0" fontId="10" fillId="14" borderId="39" xfId="0" applyFont="1" applyFill="1" applyBorder="1" applyAlignment="1">
      <alignment horizontal="right"/>
    </xf>
    <xf numFmtId="0" fontId="10" fillId="14" borderId="35" xfId="0" applyFont="1" applyFill="1" applyBorder="1" applyAlignment="1">
      <alignment horizontal="right"/>
    </xf>
    <xf numFmtId="165" fontId="10" fillId="14" borderId="36" xfId="2" applyNumberFormat="1" applyFont="1" applyFill="1" applyBorder="1"/>
    <xf numFmtId="165" fontId="10" fillId="14" borderId="7" xfId="2" applyNumberFormat="1" applyFont="1" applyFill="1" applyBorder="1"/>
    <xf numFmtId="165" fontId="10" fillId="14" borderId="33" xfId="2" applyNumberFormat="1" applyFont="1" applyFill="1" applyBorder="1"/>
    <xf numFmtId="0" fontId="10" fillId="14" borderId="36" xfId="0" applyFont="1" applyFill="1" applyBorder="1"/>
    <xf numFmtId="0" fontId="10" fillId="14" borderId="7" xfId="0" applyFont="1" applyFill="1" applyBorder="1"/>
    <xf numFmtId="9" fontId="10" fillId="14" borderId="37" xfId="1" applyFont="1" applyFill="1" applyBorder="1" applyAlignment="1">
      <alignment horizontal="right"/>
    </xf>
    <xf numFmtId="9" fontId="10" fillId="14" borderId="9" xfId="1" applyFont="1" applyFill="1" applyBorder="1" applyAlignment="1">
      <alignment horizontal="right"/>
    </xf>
    <xf numFmtId="0" fontId="11" fillId="14" borderId="34" xfId="0" applyFont="1" applyFill="1" applyBorder="1" applyAlignment="1">
      <alignment horizontal="center"/>
    </xf>
    <xf numFmtId="0" fontId="11" fillId="14" borderId="40" xfId="0" applyFont="1" applyFill="1" applyBorder="1" applyAlignment="1">
      <alignment horizontal="center"/>
    </xf>
    <xf numFmtId="0" fontId="11" fillId="14" borderId="9" xfId="0" applyFont="1" applyFill="1" applyBorder="1" applyAlignment="1">
      <alignment horizontal="center"/>
    </xf>
    <xf numFmtId="0" fontId="11" fillId="14" borderId="35" xfId="0" applyFont="1" applyFill="1" applyBorder="1" applyAlignment="1">
      <alignment horizontal="center"/>
    </xf>
    <xf numFmtId="9" fontId="10" fillId="14" borderId="36" xfId="1" applyFont="1" applyFill="1" applyBorder="1"/>
    <xf numFmtId="9" fontId="10" fillId="14" borderId="7" xfId="1" applyFont="1" applyFill="1" applyBorder="1"/>
    <xf numFmtId="9" fontId="10" fillId="14" borderId="33" xfId="1" applyFont="1" applyFill="1" applyBorder="1"/>
    <xf numFmtId="9" fontId="10" fillId="14" borderId="35" xfId="1" applyFont="1" applyFill="1" applyBorder="1" applyAlignment="1">
      <alignment horizontal="right"/>
    </xf>
    <xf numFmtId="0" fontId="5" fillId="0" borderId="19" xfId="3" applyFont="1" applyFill="1" applyBorder="1" applyAlignment="1">
      <alignment vertical="center"/>
    </xf>
    <xf numFmtId="0" fontId="5" fillId="0" borderId="56" xfId="3" applyFont="1" applyFill="1" applyBorder="1" applyAlignment="1">
      <alignment vertical="center"/>
    </xf>
    <xf numFmtId="9" fontId="12" fillId="0" borderId="41" xfId="1" applyFont="1" applyFill="1" applyBorder="1" applyAlignment="1">
      <alignment vertical="center"/>
    </xf>
    <xf numFmtId="9" fontId="12" fillId="0" borderId="45" xfId="1" applyFont="1" applyFill="1" applyBorder="1" applyAlignment="1">
      <alignment vertical="center"/>
    </xf>
    <xf numFmtId="9" fontId="12" fillId="0" borderId="43" xfId="1" applyFont="1" applyFill="1" applyBorder="1" applyAlignment="1">
      <alignment vertical="center"/>
    </xf>
    <xf numFmtId="9" fontId="18" fillId="0" borderId="41" xfId="1" applyFont="1" applyFill="1" applyBorder="1" applyAlignment="1">
      <alignment vertical="center"/>
    </xf>
    <xf numFmtId="9" fontId="18" fillId="0" borderId="43" xfId="1" applyFont="1" applyFill="1" applyBorder="1" applyAlignment="1">
      <alignment vertical="center"/>
    </xf>
    <xf numFmtId="9" fontId="18" fillId="0" borderId="46" xfId="1" applyFont="1" applyFill="1" applyBorder="1" applyAlignment="1">
      <alignment vertical="center"/>
    </xf>
    <xf numFmtId="9" fontId="18" fillId="6" borderId="43" xfId="1" applyFont="1" applyFill="1" applyBorder="1" applyAlignment="1">
      <alignment vertical="center"/>
    </xf>
    <xf numFmtId="9" fontId="18" fillId="6" borderId="41" xfId="1" applyFont="1" applyFill="1" applyBorder="1" applyAlignment="1">
      <alignment vertical="center"/>
    </xf>
    <xf numFmtId="9" fontId="18" fillId="0" borderId="46" xfId="1" applyFont="1" applyBorder="1" applyAlignment="1">
      <alignment vertical="center"/>
    </xf>
    <xf numFmtId="9" fontId="18" fillId="0" borderId="41" xfId="1" applyFont="1" applyBorder="1" applyAlignment="1">
      <alignment vertical="center"/>
    </xf>
    <xf numFmtId="9" fontId="18" fillId="0" borderId="43" xfId="1" applyFont="1" applyBorder="1" applyAlignment="1">
      <alignment vertical="center"/>
    </xf>
    <xf numFmtId="9" fontId="18" fillId="0" borderId="42" xfId="1" applyFont="1" applyBorder="1" applyAlignment="1">
      <alignment vertical="center"/>
    </xf>
    <xf numFmtId="9" fontId="18" fillId="0" borderId="47" xfId="1" applyFont="1" applyBorder="1" applyAlignment="1">
      <alignment vertical="center"/>
    </xf>
    <xf numFmtId="9" fontId="18" fillId="0" borderId="44" xfId="1" applyFont="1" applyBorder="1" applyAlignment="1">
      <alignment vertical="center"/>
    </xf>
    <xf numFmtId="0" fontId="9" fillId="0" borderId="19" xfId="3" applyFont="1" applyBorder="1" applyAlignment="1">
      <alignment vertical="center"/>
    </xf>
    <xf numFmtId="0" fontId="9" fillId="0" borderId="23" xfId="3" applyFont="1" applyFill="1" applyBorder="1" applyAlignment="1">
      <alignment vertical="center"/>
    </xf>
    <xf numFmtId="0" fontId="5" fillId="0" borderId="6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9" fillId="0" borderId="67" xfId="3" applyFont="1" applyFill="1" applyBorder="1" applyAlignment="1">
      <alignment vertical="center"/>
    </xf>
    <xf numFmtId="0" fontId="5" fillId="0" borderId="71" xfId="3" applyFont="1" applyBorder="1" applyAlignment="1">
      <alignment vertical="center"/>
    </xf>
    <xf numFmtId="0" fontId="9" fillId="0" borderId="72" xfId="3" applyFont="1" applyBorder="1" applyAlignment="1">
      <alignment vertical="center"/>
    </xf>
    <xf numFmtId="0" fontId="5" fillId="0" borderId="72" xfId="3" applyFont="1" applyFill="1" applyBorder="1" applyAlignment="1">
      <alignment vertical="center"/>
    </xf>
    <xf numFmtId="0" fontId="5" fillId="0" borderId="78" xfId="3" applyFont="1" applyBorder="1" applyAlignment="1">
      <alignment vertical="center"/>
    </xf>
    <xf numFmtId="0" fontId="5" fillId="0" borderId="80" xfId="3" applyFont="1" applyBorder="1" applyAlignment="1">
      <alignment vertical="center"/>
    </xf>
    <xf numFmtId="0" fontId="5" fillId="8" borderId="82" xfId="3" applyFont="1" applyFill="1" applyBorder="1" applyAlignment="1">
      <alignment vertical="center"/>
    </xf>
    <xf numFmtId="0" fontId="5" fillId="8" borderId="4" xfId="3" applyFont="1" applyFill="1" applyBorder="1" applyAlignment="1">
      <alignment vertical="center"/>
    </xf>
    <xf numFmtId="0" fontId="5" fillId="8" borderId="10" xfId="3" applyFont="1" applyFill="1" applyBorder="1" applyAlignment="1">
      <alignment vertical="center"/>
    </xf>
    <xf numFmtId="0" fontId="8" fillId="0" borderId="23" xfId="3" applyFont="1" applyBorder="1" applyAlignment="1">
      <alignment vertical="center"/>
    </xf>
    <xf numFmtId="0" fontId="8" fillId="0" borderId="29" xfId="3" applyFont="1" applyBorder="1" applyAlignment="1">
      <alignment vertical="center"/>
    </xf>
    <xf numFmtId="0" fontId="8" fillId="0" borderId="84" xfId="3" applyFont="1" applyBorder="1" applyAlignment="1">
      <alignment vertical="center"/>
    </xf>
    <xf numFmtId="0" fontId="5" fillId="0" borderId="85" xfId="3" applyFont="1" applyBorder="1" applyAlignment="1">
      <alignment vertical="center"/>
    </xf>
    <xf numFmtId="0" fontId="8" fillId="0" borderId="71" xfId="3" applyFont="1" applyBorder="1" applyAlignment="1">
      <alignment vertical="center"/>
    </xf>
    <xf numFmtId="3" fontId="8" fillId="0" borderId="86" xfId="3" applyNumberFormat="1" applyFont="1" applyBorder="1" applyAlignment="1">
      <alignment vertical="center"/>
    </xf>
    <xf numFmtId="3" fontId="8" fillId="0" borderId="72" xfId="3" applyNumberFormat="1" applyFont="1" applyBorder="1" applyAlignment="1">
      <alignment horizontal="left" vertical="center"/>
    </xf>
    <xf numFmtId="0" fontId="3" fillId="0" borderId="51" xfId="3" applyFont="1" applyFill="1" applyBorder="1" applyAlignment="1">
      <alignment vertical="center"/>
    </xf>
    <xf numFmtId="0" fontId="8" fillId="8" borderId="82" xfId="3" applyFont="1" applyFill="1" applyBorder="1" applyAlignment="1">
      <alignment vertical="center"/>
    </xf>
    <xf numFmtId="3" fontId="8" fillId="8" borderId="87" xfId="3" applyNumberFormat="1" applyFont="1" applyFill="1" applyBorder="1" applyAlignment="1">
      <alignment vertical="center"/>
    </xf>
    <xf numFmtId="3" fontId="8" fillId="8" borderId="87" xfId="3" applyNumberFormat="1" applyFont="1" applyFill="1" applyBorder="1" applyAlignment="1">
      <alignment horizontal="left" vertical="center"/>
    </xf>
    <xf numFmtId="0" fontId="5" fillId="8" borderId="88" xfId="3" applyFont="1" applyFill="1" applyBorder="1" applyAlignment="1">
      <alignment vertical="center"/>
    </xf>
    <xf numFmtId="0" fontId="3" fillId="0" borderId="94" xfId="3" applyFont="1" applyFill="1" applyBorder="1" applyAlignment="1">
      <alignment vertical="center"/>
    </xf>
    <xf numFmtId="0" fontId="5" fillId="0" borderId="96" xfId="3" applyFont="1" applyBorder="1" applyAlignment="1">
      <alignment vertical="center"/>
    </xf>
    <xf numFmtId="0" fontId="3" fillId="0" borderId="98" xfId="3" applyFont="1" applyFill="1" applyBorder="1" applyAlignment="1">
      <alignment vertical="center"/>
    </xf>
    <xf numFmtId="0" fontId="5" fillId="0" borderId="99" xfId="3" applyFont="1" applyBorder="1" applyAlignment="1">
      <alignment vertical="center"/>
    </xf>
    <xf numFmtId="0" fontId="9" fillId="0" borderId="56" xfId="3" applyFont="1" applyFill="1" applyBorder="1" applyAlignment="1">
      <alignment vertical="center"/>
    </xf>
    <xf numFmtId="0" fontId="5" fillId="0" borderId="100" xfId="3" applyFont="1" applyBorder="1" applyAlignment="1">
      <alignment vertical="center"/>
    </xf>
    <xf numFmtId="0" fontId="3" fillId="3" borderId="26" xfId="3" applyFont="1" applyFill="1" applyBorder="1" applyAlignment="1">
      <alignment horizontal="center" vertical="center"/>
    </xf>
    <xf numFmtId="0" fontId="7" fillId="8" borderId="50" xfId="3" applyFont="1" applyFill="1" applyBorder="1" applyAlignment="1">
      <alignment horizontal="center" vertical="center"/>
    </xf>
    <xf numFmtId="0" fontId="9" fillId="0" borderId="91" xfId="3" applyFont="1" applyFill="1" applyBorder="1" applyAlignment="1">
      <alignment vertical="center"/>
    </xf>
    <xf numFmtId="0" fontId="9" fillId="0" borderId="92" xfId="3" applyFont="1" applyFill="1" applyBorder="1" applyAlignment="1">
      <alignment horizontal="center" vertical="center"/>
    </xf>
    <xf numFmtId="0" fontId="9" fillId="0" borderId="93" xfId="3" applyFont="1" applyFill="1" applyBorder="1" applyAlignment="1">
      <alignment horizontal="center" vertical="center"/>
    </xf>
    <xf numFmtId="0" fontId="9" fillId="0" borderId="91" xfId="3" applyFont="1" applyFill="1" applyBorder="1" applyAlignment="1">
      <alignment horizontal="center" vertical="center"/>
    </xf>
    <xf numFmtId="0" fontId="9" fillId="0" borderId="94" xfId="3" applyFont="1" applyFill="1" applyBorder="1" applyAlignment="1">
      <alignment horizontal="center" vertical="center"/>
    </xf>
    <xf numFmtId="0" fontId="9" fillId="0" borderId="95" xfId="3" applyFont="1" applyFill="1" applyBorder="1" applyAlignment="1">
      <alignment horizontal="center" vertical="center"/>
    </xf>
    <xf numFmtId="0" fontId="9" fillId="0" borderId="97" xfId="3" applyFont="1" applyFill="1" applyBorder="1" applyAlignment="1">
      <alignment horizontal="center" vertical="center"/>
    </xf>
    <xf numFmtId="0" fontId="9" fillId="0" borderId="98" xfId="3" applyFont="1" applyFill="1" applyBorder="1" applyAlignment="1">
      <alignment horizontal="center" vertical="center"/>
    </xf>
    <xf numFmtId="0" fontId="9" fillId="0" borderId="101" xfId="3" applyFont="1" applyFill="1" applyBorder="1" applyAlignment="1">
      <alignment horizontal="center" vertical="center"/>
    </xf>
    <xf numFmtId="1" fontId="3" fillId="0" borderId="0" xfId="3" applyNumberFormat="1" applyFont="1" applyFill="1" applyBorder="1" applyAlignment="1">
      <alignment vertical="center"/>
    </xf>
    <xf numFmtId="0" fontId="20" fillId="0" borderId="14" xfId="3" applyFont="1" applyBorder="1" applyAlignment="1">
      <alignment vertical="center"/>
    </xf>
    <xf numFmtId="0" fontId="3" fillId="0" borderId="25" xfId="3" applyFont="1" applyFill="1" applyBorder="1" applyAlignment="1">
      <alignment horizontal="center" vertical="center" wrapText="1"/>
    </xf>
    <xf numFmtId="0" fontId="3" fillId="0" borderId="22" xfId="3" applyFont="1" applyFill="1" applyBorder="1" applyAlignment="1">
      <alignment horizontal="center" vertical="center" wrapText="1"/>
    </xf>
    <xf numFmtId="10" fontId="3" fillId="0" borderId="50" xfId="1" applyNumberFormat="1" applyFont="1" applyFill="1" applyBorder="1" applyAlignment="1">
      <alignment horizontal="center" vertical="center" wrapText="1"/>
    </xf>
    <xf numFmtId="10" fontId="3" fillId="0" borderId="51" xfId="1" applyNumberFormat="1" applyFont="1" applyFill="1" applyBorder="1" applyAlignment="1">
      <alignment horizontal="center" vertical="center" wrapText="1"/>
    </xf>
    <xf numFmtId="1" fontId="7" fillId="6" borderId="12" xfId="3" applyNumberFormat="1" applyFont="1" applyFill="1" applyBorder="1" applyAlignment="1">
      <alignment horizontal="center" vertical="center"/>
    </xf>
    <xf numFmtId="1" fontId="7" fillId="2" borderId="75" xfId="3" applyNumberFormat="1" applyFont="1" applyFill="1" applyBorder="1" applyAlignment="1">
      <alignment horizontal="center" vertical="center"/>
    </xf>
    <xf numFmtId="1" fontId="7" fillId="2" borderId="76" xfId="3" applyNumberFormat="1" applyFont="1" applyFill="1" applyBorder="1" applyAlignment="1">
      <alignment horizontal="center" vertical="center"/>
    </xf>
    <xf numFmtId="14" fontId="19" fillId="0" borderId="0" xfId="0" applyNumberFormat="1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7" fillId="4" borderId="69" xfId="3" applyNumberFormat="1" applyFont="1" applyFill="1" applyBorder="1" applyAlignment="1">
      <alignment horizontal="center" vertical="center"/>
    </xf>
    <xf numFmtId="1" fontId="17" fillId="4" borderId="70" xfId="3" applyNumberFormat="1" applyFont="1" applyFill="1" applyBorder="1" applyAlignment="1">
      <alignment horizontal="center" vertical="center"/>
    </xf>
    <xf numFmtId="1" fontId="7" fillId="2" borderId="74" xfId="3" applyNumberFormat="1" applyFont="1" applyFill="1" applyBorder="1" applyAlignment="1">
      <alignment horizontal="center" vertical="center"/>
    </xf>
    <xf numFmtId="0" fontId="12" fillId="0" borderId="57" xfId="3" applyFont="1" applyBorder="1" applyAlignment="1">
      <alignment horizontal="center" vertical="center"/>
    </xf>
    <xf numFmtId="0" fontId="12" fillId="0" borderId="55" xfId="3" applyFont="1" applyBorder="1" applyAlignment="1">
      <alignment horizontal="center" vertical="center"/>
    </xf>
    <xf numFmtId="0" fontId="12" fillId="0" borderId="58" xfId="3" applyFont="1" applyBorder="1" applyAlignment="1">
      <alignment horizontal="center" vertical="center"/>
    </xf>
    <xf numFmtId="1" fontId="7" fillId="2" borderId="70" xfId="3" applyNumberFormat="1" applyFont="1" applyFill="1" applyBorder="1" applyAlignment="1">
      <alignment horizontal="center" vertical="center"/>
    </xf>
    <xf numFmtId="1" fontId="7" fillId="2" borderId="68" xfId="3" applyNumberFormat="1" applyFont="1" applyFill="1" applyBorder="1" applyAlignment="1">
      <alignment horizontal="center" vertical="center"/>
    </xf>
    <xf numFmtId="1" fontId="7" fillId="5" borderId="68" xfId="3" applyNumberFormat="1" applyFont="1" applyFill="1" applyBorder="1" applyAlignment="1">
      <alignment horizontal="center" vertical="center"/>
    </xf>
    <xf numFmtId="1" fontId="17" fillId="4" borderId="68" xfId="3" applyNumberFormat="1" applyFont="1" applyFill="1" applyBorder="1" applyAlignment="1">
      <alignment horizontal="center" vertical="center"/>
    </xf>
    <xf numFmtId="0" fontId="7" fillId="2" borderId="27" xfId="3" applyFont="1" applyFill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1" fontId="7" fillId="4" borderId="68" xfId="3" applyNumberFormat="1" applyFont="1" applyFill="1" applyBorder="1" applyAlignment="1">
      <alignment horizontal="center" vertical="center"/>
    </xf>
    <xf numFmtId="1" fontId="17" fillId="2" borderId="75" xfId="3" applyNumberFormat="1" applyFont="1" applyFill="1" applyBorder="1" applyAlignment="1">
      <alignment horizontal="center" vertical="center"/>
    </xf>
    <xf numFmtId="1" fontId="17" fillId="2" borderId="76" xfId="3" applyNumberFormat="1" applyFont="1" applyFill="1" applyBorder="1" applyAlignment="1">
      <alignment horizontal="center" vertical="center"/>
    </xf>
    <xf numFmtId="0" fontId="5" fillId="7" borderId="16" xfId="3" applyFont="1" applyFill="1" applyBorder="1" applyAlignment="1">
      <alignment vertical="center"/>
    </xf>
    <xf numFmtId="0" fontId="5" fillId="7" borderId="17" xfId="3" applyFont="1" applyFill="1" applyBorder="1" applyAlignment="1">
      <alignment vertical="center"/>
    </xf>
    <xf numFmtId="0" fontId="4" fillId="7" borderId="16" xfId="3" applyFont="1" applyFill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8" fillId="7" borderId="16" xfId="3" applyFont="1" applyFill="1" applyBorder="1" applyAlignment="1">
      <alignment horizontal="left" vertical="center"/>
    </xf>
    <xf numFmtId="0" fontId="8" fillId="7" borderId="17" xfId="3" applyFont="1" applyFill="1" applyBorder="1" applyAlignment="1">
      <alignment horizontal="left" vertical="center"/>
    </xf>
    <xf numFmtId="0" fontId="5" fillId="5" borderId="16" xfId="3" applyFont="1" applyFill="1" applyBorder="1" applyAlignment="1">
      <alignment vertical="center"/>
    </xf>
    <xf numFmtId="0" fontId="5" fillId="5" borderId="17" xfId="3" applyFont="1" applyFill="1" applyBorder="1" applyAlignment="1">
      <alignment vertical="center"/>
    </xf>
    <xf numFmtId="0" fontId="5" fillId="9" borderId="16" xfId="3" applyFont="1" applyFill="1" applyBorder="1" applyAlignment="1">
      <alignment vertical="center"/>
    </xf>
    <xf numFmtId="0" fontId="5" fillId="9" borderId="17" xfId="3" applyFont="1" applyFill="1" applyBorder="1" applyAlignment="1">
      <alignment vertical="center"/>
    </xf>
    <xf numFmtId="0" fontId="5" fillId="8" borderId="16" xfId="3" applyFont="1" applyFill="1" applyBorder="1" applyAlignment="1">
      <alignment vertical="center"/>
    </xf>
    <xf numFmtId="0" fontId="5" fillId="8" borderId="17" xfId="3" applyFont="1" applyFill="1" applyBorder="1" applyAlignment="1">
      <alignment vertical="center"/>
    </xf>
    <xf numFmtId="0" fontId="5" fillId="8" borderId="18" xfId="3" applyFont="1" applyFill="1" applyBorder="1" applyAlignment="1">
      <alignment vertical="center"/>
    </xf>
    <xf numFmtId="0" fontId="8" fillId="8" borderId="16" xfId="3" applyFont="1" applyFill="1" applyBorder="1" applyAlignment="1">
      <alignment horizontal="left" vertical="center"/>
    </xf>
    <xf numFmtId="0" fontId="8" fillId="8" borderId="17" xfId="3" applyFont="1" applyFill="1" applyBorder="1" applyAlignment="1">
      <alignment horizontal="left" vertical="center"/>
    </xf>
    <xf numFmtId="0" fontId="8" fillId="8" borderId="18" xfId="3" applyFont="1" applyFill="1" applyBorder="1" applyAlignment="1">
      <alignment horizontal="left" vertical="center"/>
    </xf>
    <xf numFmtId="1" fontId="7" fillId="2" borderId="69" xfId="3" applyNumberFormat="1" applyFont="1" applyFill="1" applyBorder="1" applyAlignment="1">
      <alignment horizontal="center" vertical="center"/>
    </xf>
    <xf numFmtId="1" fontId="7" fillId="6" borderId="27" xfId="3" applyNumberFormat="1" applyFont="1" applyFill="1" applyBorder="1" applyAlignment="1">
      <alignment horizontal="center" vertical="center"/>
    </xf>
    <xf numFmtId="1" fontId="7" fillId="6" borderId="28" xfId="3" applyNumberFormat="1" applyFont="1" applyFill="1" applyBorder="1" applyAlignment="1">
      <alignment horizontal="center" vertical="center"/>
    </xf>
    <xf numFmtId="1" fontId="7" fillId="2" borderId="27" xfId="3" applyNumberFormat="1" applyFont="1" applyFill="1" applyBorder="1" applyAlignment="1">
      <alignment horizontal="center" vertical="center"/>
    </xf>
    <xf numFmtId="1" fontId="7" fillId="2" borderId="28" xfId="3" applyNumberFormat="1" applyFont="1" applyFill="1" applyBorder="1" applyAlignment="1">
      <alignment horizontal="center" vertical="center"/>
    </xf>
    <xf numFmtId="1" fontId="7" fillId="2" borderId="12" xfId="3" applyNumberFormat="1" applyFont="1" applyFill="1" applyBorder="1" applyAlignment="1">
      <alignment horizontal="center" vertical="center"/>
    </xf>
    <xf numFmtId="1" fontId="7" fillId="5" borderId="69" xfId="3" applyNumberFormat="1" applyFont="1" applyFill="1" applyBorder="1" applyAlignment="1">
      <alignment horizontal="center" vertical="center"/>
    </xf>
    <xf numFmtId="1" fontId="7" fillId="5" borderId="70" xfId="3" applyNumberFormat="1" applyFont="1" applyFill="1" applyBorder="1" applyAlignment="1">
      <alignment horizontal="center" vertical="center"/>
    </xf>
    <xf numFmtId="1" fontId="16" fillId="2" borderId="75" xfId="3" applyNumberFormat="1" applyFont="1" applyFill="1" applyBorder="1" applyAlignment="1">
      <alignment horizontal="center" vertical="center"/>
    </xf>
    <xf numFmtId="1" fontId="16" fillId="2" borderId="76" xfId="3" applyNumberFormat="1" applyFont="1" applyFill="1" applyBorder="1" applyAlignment="1">
      <alignment horizontal="center" vertical="center"/>
    </xf>
    <xf numFmtId="1" fontId="7" fillId="2" borderId="81" xfId="3" applyNumberFormat="1" applyFont="1" applyFill="1" applyBorder="1" applyAlignment="1">
      <alignment horizontal="center" vertical="center"/>
    </xf>
    <xf numFmtId="1" fontId="17" fillId="2" borderId="69" xfId="3" applyNumberFormat="1" applyFont="1" applyFill="1" applyBorder="1" applyAlignment="1">
      <alignment horizontal="center" vertical="center"/>
    </xf>
    <xf numFmtId="1" fontId="17" fillId="2" borderId="70" xfId="3" applyNumberFormat="1" applyFont="1" applyFill="1" applyBorder="1" applyAlignment="1">
      <alignment horizontal="center" vertical="center"/>
    </xf>
    <xf numFmtId="1" fontId="7" fillId="2" borderId="89" xfId="3" applyNumberFormat="1" applyFont="1" applyFill="1" applyBorder="1" applyAlignment="1">
      <alignment horizontal="center" vertical="center"/>
    </xf>
    <xf numFmtId="1" fontId="7" fillId="2" borderId="77" xfId="3" applyNumberFormat="1" applyFont="1" applyFill="1" applyBorder="1" applyAlignment="1">
      <alignment horizontal="center" vertical="center"/>
    </xf>
    <xf numFmtId="0" fontId="7" fillId="2" borderId="30" xfId="3" applyFont="1" applyFill="1" applyBorder="1" applyAlignment="1">
      <alignment horizontal="center" vertical="center"/>
    </xf>
    <xf numFmtId="1" fontId="7" fillId="2" borderId="30" xfId="3" applyNumberFormat="1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vertical="center"/>
    </xf>
    <xf numFmtId="0" fontId="5" fillId="2" borderId="1" xfId="3" applyFont="1" applyFill="1" applyBorder="1" applyAlignment="1">
      <alignment vertical="center"/>
    </xf>
    <xf numFmtId="164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9" fontId="10" fillId="0" borderId="0" xfId="1" applyFont="1" applyFill="1" applyBorder="1" applyAlignment="1">
      <alignment horizontal="center"/>
    </xf>
    <xf numFmtId="0" fontId="3" fillId="0" borderId="16" xfId="3" applyFon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10" fillId="14" borderId="31" xfId="0" applyFont="1" applyFill="1" applyBorder="1" applyAlignment="1">
      <alignment horizontal="center" wrapText="1"/>
    </xf>
    <xf numFmtId="0" fontId="10" fillId="14" borderId="2" xfId="0" applyFont="1" applyFill="1" applyBorder="1" applyAlignment="1">
      <alignment horizontal="center" wrapText="1"/>
    </xf>
    <xf numFmtId="0" fontId="10" fillId="14" borderId="32" xfId="0" applyFont="1" applyFill="1" applyBorder="1" applyAlignment="1">
      <alignment horizontal="center" wrapText="1"/>
    </xf>
    <xf numFmtId="0" fontId="10" fillId="14" borderId="34" xfId="0" applyFont="1" applyFill="1" applyBorder="1" applyAlignment="1">
      <alignment horizontal="center" wrapText="1"/>
    </xf>
    <xf numFmtId="0" fontId="10" fillId="14" borderId="3" xfId="0" applyFont="1" applyFill="1" applyBorder="1" applyAlignment="1">
      <alignment horizontal="center" wrapText="1"/>
    </xf>
    <xf numFmtId="0" fontId="10" fillId="14" borderId="35" xfId="0" applyFont="1" applyFill="1" applyBorder="1" applyAlignment="1">
      <alignment horizontal="center" wrapText="1"/>
    </xf>
    <xf numFmtId="164" fontId="10" fillId="14" borderId="6" xfId="0" applyNumberFormat="1" applyFont="1" applyFill="1" applyBorder="1" applyAlignment="1">
      <alignment horizontal="center"/>
    </xf>
    <xf numFmtId="0" fontId="10" fillId="14" borderId="33" xfId="0" applyFont="1" applyFill="1" applyBorder="1" applyAlignment="1">
      <alignment horizontal="center"/>
    </xf>
    <xf numFmtId="9" fontId="10" fillId="14" borderId="8" xfId="1" applyFont="1" applyFill="1" applyBorder="1" applyAlignment="1">
      <alignment horizontal="center"/>
    </xf>
    <xf numFmtId="9" fontId="10" fillId="14" borderId="35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1" fontId="3" fillId="0" borderId="16" xfId="3" applyNumberFormat="1" applyFont="1" applyBorder="1" applyAlignment="1">
      <alignment horizontal="center" vertical="center"/>
    </xf>
    <xf numFmtId="1" fontId="7" fillId="2" borderId="79" xfId="3" applyNumberFormat="1" applyFont="1" applyFill="1" applyBorder="1" applyAlignment="1">
      <alignment horizontal="center" vertical="center"/>
    </xf>
    <xf numFmtId="1" fontId="7" fillId="2" borderId="103" xfId="3" applyNumberFormat="1" applyFont="1" applyFill="1" applyBorder="1" applyAlignment="1">
      <alignment horizontal="center" vertical="center"/>
    </xf>
    <xf numFmtId="1" fontId="17" fillId="2" borderId="77" xfId="3" applyNumberFormat="1" applyFont="1" applyFill="1" applyBorder="1" applyAlignment="1">
      <alignment horizontal="center" vertical="center"/>
    </xf>
    <xf numFmtId="1" fontId="7" fillId="2" borderId="65" xfId="3" applyNumberFormat="1" applyFont="1" applyFill="1" applyBorder="1" applyAlignment="1">
      <alignment horizontal="center" vertical="center"/>
    </xf>
    <xf numFmtId="1" fontId="7" fillId="2" borderId="63" xfId="3" applyNumberFormat="1" applyFont="1" applyFill="1" applyBorder="1" applyAlignment="1">
      <alignment horizontal="center" vertical="center"/>
    </xf>
    <xf numFmtId="1" fontId="7" fillId="5" borderId="63" xfId="3" applyNumberFormat="1" applyFont="1" applyFill="1" applyBorder="1" applyAlignment="1">
      <alignment horizontal="center" vertical="center"/>
    </xf>
    <xf numFmtId="1" fontId="7" fillId="5" borderId="64" xfId="3" applyNumberFormat="1" applyFont="1" applyFill="1" applyBorder="1" applyAlignment="1">
      <alignment horizontal="center" vertical="center"/>
    </xf>
    <xf numFmtId="1" fontId="7" fillId="5" borderId="65" xfId="3" applyNumberFormat="1" applyFont="1" applyFill="1" applyBorder="1" applyAlignment="1">
      <alignment horizontal="center" vertical="center"/>
    </xf>
    <xf numFmtId="1" fontId="17" fillId="4" borderId="63" xfId="3" applyNumberFormat="1" applyFont="1" applyFill="1" applyBorder="1" applyAlignment="1">
      <alignment horizontal="center" vertical="center"/>
    </xf>
    <xf numFmtId="1" fontId="17" fillId="2" borderId="75" xfId="3" applyNumberFormat="1" applyFont="1" applyFill="1" applyBorder="1" applyAlignment="1">
      <alignment horizontal="center" vertical="center" wrapText="1"/>
    </xf>
    <xf numFmtId="1" fontId="17" fillId="2" borderId="77" xfId="3" applyNumberFormat="1" applyFont="1" applyFill="1" applyBorder="1" applyAlignment="1">
      <alignment horizontal="center" vertical="center" wrapText="1"/>
    </xf>
    <xf numFmtId="1" fontId="17" fillId="2" borderId="76" xfId="3" applyNumberFormat="1" applyFont="1" applyFill="1" applyBorder="1" applyAlignment="1">
      <alignment horizontal="center" vertical="center" wrapText="1"/>
    </xf>
    <xf numFmtId="1" fontId="17" fillId="2" borderId="64" xfId="3" applyNumberFormat="1" applyFont="1" applyFill="1" applyBorder="1" applyAlignment="1">
      <alignment horizontal="center" vertical="center"/>
    </xf>
    <xf numFmtId="1" fontId="17" fillId="2" borderId="65" xfId="3" applyNumberFormat="1" applyFont="1" applyFill="1" applyBorder="1" applyAlignment="1">
      <alignment horizontal="center" vertical="center"/>
    </xf>
    <xf numFmtId="1" fontId="7" fillId="2" borderId="64" xfId="3" applyNumberFormat="1" applyFont="1" applyFill="1" applyBorder="1" applyAlignment="1">
      <alignment horizontal="center" vertical="center"/>
    </xf>
    <xf numFmtId="1" fontId="7" fillId="2" borderId="104" xfId="3" applyNumberFormat="1" applyFont="1" applyFill="1" applyBorder="1" applyAlignment="1">
      <alignment horizontal="center" vertical="center"/>
    </xf>
    <xf numFmtId="1" fontId="17" fillId="2" borderId="27" xfId="3" applyNumberFormat="1" applyFont="1" applyFill="1" applyBorder="1" applyAlignment="1">
      <alignment horizontal="center" vertical="center"/>
    </xf>
    <xf numFmtId="1" fontId="17" fillId="2" borderId="28" xfId="3" applyNumberFormat="1" applyFont="1" applyFill="1" applyBorder="1" applyAlignment="1">
      <alignment horizontal="center" vertical="center"/>
    </xf>
    <xf numFmtId="1" fontId="7" fillId="2" borderId="59" xfId="3" applyNumberFormat="1" applyFont="1" applyFill="1" applyBorder="1" applyAlignment="1">
      <alignment horizontal="center" vertical="center"/>
    </xf>
    <xf numFmtId="1" fontId="7" fillId="5" borderId="12" xfId="3" applyNumberFormat="1" applyFont="1" applyFill="1" applyBorder="1" applyAlignment="1">
      <alignment horizontal="center" vertical="center"/>
    </xf>
    <xf numFmtId="1" fontId="7" fillId="5" borderId="27" xfId="3" applyNumberFormat="1" applyFont="1" applyFill="1" applyBorder="1" applyAlignment="1">
      <alignment horizontal="center" vertical="center"/>
    </xf>
    <xf numFmtId="1" fontId="7" fillId="5" borderId="28" xfId="3" applyNumberFormat="1" applyFont="1" applyFill="1" applyBorder="1" applyAlignment="1">
      <alignment horizontal="center" vertical="center"/>
    </xf>
    <xf numFmtId="1" fontId="17" fillId="4" borderId="12" xfId="3" applyNumberFormat="1" applyFont="1" applyFill="1" applyBorder="1" applyAlignment="1">
      <alignment horizontal="center" vertical="center"/>
    </xf>
    <xf numFmtId="1" fontId="7" fillId="2" borderId="90" xfId="3" applyNumberFormat="1" applyFont="1" applyFill="1" applyBorder="1" applyAlignment="1">
      <alignment horizontal="center" vertical="center"/>
    </xf>
    <xf numFmtId="1" fontId="7" fillId="2" borderId="62" xfId="3" applyNumberFormat="1" applyFont="1" applyFill="1" applyBorder="1" applyAlignment="1">
      <alignment horizontal="center" vertical="center"/>
    </xf>
    <xf numFmtId="1" fontId="7" fillId="2" borderId="61" xfId="3" applyNumberFormat="1" applyFont="1" applyFill="1" applyBorder="1" applyAlignment="1">
      <alignment horizontal="center" vertical="center"/>
    </xf>
    <xf numFmtId="1" fontId="17" fillId="2" borderId="61" xfId="3" applyNumberFormat="1" applyFont="1" applyFill="1" applyBorder="1" applyAlignment="1">
      <alignment horizontal="center" vertical="center"/>
    </xf>
    <xf numFmtId="1" fontId="17" fillId="2" borderId="62" xfId="3" applyNumberFormat="1" applyFont="1" applyFill="1" applyBorder="1" applyAlignment="1">
      <alignment horizontal="center" vertical="center"/>
    </xf>
    <xf numFmtId="1" fontId="7" fillId="2" borderId="105" xfId="3" applyNumberFormat="1" applyFont="1" applyFill="1" applyBorder="1" applyAlignment="1">
      <alignment horizontal="center" vertical="center"/>
    </xf>
    <xf numFmtId="1" fontId="7" fillId="4" borderId="55" xfId="3" applyNumberFormat="1" applyFont="1" applyFill="1" applyBorder="1" applyAlignment="1">
      <alignment horizontal="center" vertical="center"/>
    </xf>
    <xf numFmtId="1" fontId="7" fillId="4" borderId="58" xfId="3" applyNumberFormat="1" applyFont="1" applyFill="1" applyBorder="1" applyAlignment="1">
      <alignment horizontal="center" vertical="center"/>
    </xf>
    <xf numFmtId="1" fontId="3" fillId="5" borderId="57" xfId="3" applyNumberFormat="1" applyFont="1" applyFill="1" applyBorder="1" applyAlignment="1">
      <alignment horizontal="center" vertical="center"/>
    </xf>
    <xf numFmtId="0" fontId="3" fillId="5" borderId="55" xfId="3" applyFont="1" applyFill="1" applyBorder="1" applyAlignment="1">
      <alignment horizontal="center" vertical="center"/>
    </xf>
    <xf numFmtId="0" fontId="5" fillId="3" borderId="57" xfId="3" applyFont="1" applyFill="1" applyBorder="1" applyAlignment="1">
      <alignment vertical="center"/>
    </xf>
    <xf numFmtId="0" fontId="5" fillId="3" borderId="55" xfId="3" applyFont="1" applyFill="1" applyBorder="1" applyAlignment="1">
      <alignment vertical="center"/>
    </xf>
    <xf numFmtId="0" fontId="5" fillId="3" borderId="58" xfId="3" applyFont="1" applyFill="1" applyBorder="1" applyAlignment="1">
      <alignment vertical="center"/>
    </xf>
    <xf numFmtId="0" fontId="7" fillId="3" borderId="82" xfId="3" applyFont="1" applyFill="1" applyBorder="1" applyAlignment="1">
      <alignment horizontal="center" vertical="center" wrapText="1"/>
    </xf>
    <xf numFmtId="0" fontId="7" fillId="3" borderId="87" xfId="3" applyFont="1" applyFill="1" applyBorder="1" applyAlignment="1">
      <alignment horizontal="center" vertical="center" wrapText="1"/>
    </xf>
    <xf numFmtId="0" fontId="7" fillId="3" borderId="102" xfId="3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center" vertical="center" wrapText="1"/>
    </xf>
    <xf numFmtId="0" fontId="7" fillId="3" borderId="10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18" fillId="0" borderId="73" xfId="3" applyFont="1" applyBorder="1" applyAlignment="1">
      <alignment vertical="center" wrapText="1"/>
    </xf>
    <xf numFmtId="0" fontId="18" fillId="0" borderId="83" xfId="3" applyFont="1" applyBorder="1" applyAlignment="1">
      <alignment vertical="center" wrapText="1"/>
    </xf>
    <xf numFmtId="0" fontId="18" fillId="0" borderId="93" xfId="3" applyFont="1" applyBorder="1" applyAlignment="1">
      <alignment vertical="center" wrapText="1"/>
    </xf>
    <xf numFmtId="1" fontId="12" fillId="0" borderId="57" xfId="3" applyNumberFormat="1" applyFont="1" applyBorder="1" applyAlignment="1">
      <alignment horizontal="center" vertical="center"/>
    </xf>
    <xf numFmtId="0" fontId="10" fillId="9" borderId="31" xfId="0" applyFont="1" applyFill="1" applyBorder="1" applyAlignment="1">
      <alignment horizontal="center" wrapText="1"/>
    </xf>
    <xf numFmtId="0" fontId="10" fillId="9" borderId="2" xfId="0" applyFont="1" applyFill="1" applyBorder="1" applyAlignment="1">
      <alignment horizontal="center" wrapText="1"/>
    </xf>
    <xf numFmtId="0" fontId="10" fillId="9" borderId="32" xfId="0" applyFont="1" applyFill="1" applyBorder="1" applyAlignment="1">
      <alignment horizontal="center" wrapText="1"/>
    </xf>
    <xf numFmtId="0" fontId="10" fillId="9" borderId="34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wrapText="1"/>
    </xf>
    <xf numFmtId="0" fontId="10" fillId="9" borderId="35" xfId="0" applyFont="1" applyFill="1" applyBorder="1" applyAlignment="1">
      <alignment horizontal="center" wrapText="1"/>
    </xf>
    <xf numFmtId="164" fontId="10" fillId="9" borderId="6" xfId="0" applyNumberFormat="1" applyFont="1" applyFill="1" applyBorder="1" applyAlignment="1">
      <alignment horizontal="center"/>
    </xf>
    <xf numFmtId="0" fontId="10" fillId="9" borderId="33" xfId="0" applyFont="1" applyFill="1" applyBorder="1" applyAlignment="1">
      <alignment horizontal="center"/>
    </xf>
    <xf numFmtId="9" fontId="10" fillId="9" borderId="8" xfId="1" applyFont="1" applyFill="1" applyBorder="1" applyAlignment="1">
      <alignment horizontal="center"/>
    </xf>
    <xf numFmtId="9" fontId="10" fillId="9" borderId="35" xfId="1" applyFont="1" applyFill="1" applyBorder="1" applyAlignment="1">
      <alignment horizontal="center"/>
    </xf>
    <xf numFmtId="0" fontId="10" fillId="5" borderId="31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wrapText="1"/>
    </xf>
    <xf numFmtId="0" fontId="10" fillId="5" borderId="32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0" fillId="5" borderId="3" xfId="0" applyFont="1" applyFill="1" applyBorder="1" applyAlignment="1">
      <alignment horizontal="center" wrapText="1"/>
    </xf>
    <xf numFmtId="0" fontId="10" fillId="5" borderId="35" xfId="0" applyFont="1" applyFill="1" applyBorder="1" applyAlignment="1">
      <alignment horizontal="center" wrapText="1"/>
    </xf>
    <xf numFmtId="164" fontId="10" fillId="5" borderId="6" xfId="0" applyNumberFormat="1" applyFont="1" applyFill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9" fontId="10" fillId="5" borderId="8" xfId="1" applyFont="1" applyFill="1" applyBorder="1" applyAlignment="1">
      <alignment horizontal="center"/>
    </xf>
    <xf numFmtId="9" fontId="10" fillId="5" borderId="35" xfId="1" applyFont="1" applyFill="1" applyBorder="1" applyAlignment="1">
      <alignment horizontal="center"/>
    </xf>
    <xf numFmtId="0" fontId="4" fillId="0" borderId="52" xfId="3" applyFont="1" applyBorder="1" applyAlignment="1">
      <alignment horizontal="center" vertical="center"/>
    </xf>
    <xf numFmtId="0" fontId="4" fillId="0" borderId="53" xfId="3" applyFont="1" applyBorder="1" applyAlignment="1">
      <alignment horizontal="center" vertical="center"/>
    </xf>
    <xf numFmtId="0" fontId="4" fillId="0" borderId="54" xfId="3" applyFont="1" applyBorder="1" applyAlignment="1">
      <alignment horizontal="center" vertical="center"/>
    </xf>
  </cellXfs>
  <cellStyles count="4">
    <cellStyle name="Komma" xfId="2" builtinId="3"/>
    <cellStyle name="Prozent" xfId="1" builtinId="5"/>
    <cellStyle name="Standard" xfId="0" builtinId="0"/>
    <cellStyle name="Standard 2" xfId="3"/>
  </cellStyles>
  <dxfs count="0"/>
  <tableStyles count="0" defaultTableStyle="TableStyleMedium2" defaultPivotStyle="PivotStyleLight16"/>
  <colors>
    <mruColors>
      <color rgb="FFF0D300"/>
      <color rgb="FFFF66CC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X71"/>
  <sheetViews>
    <sheetView showGridLines="0" tabSelected="1" view="pageLayout" topLeftCell="M1" zoomScaleNormal="140" workbookViewId="0">
      <selection activeCell="FB5" sqref="FB5:FC5"/>
    </sheetView>
  </sheetViews>
  <sheetFormatPr baseColWidth="10" defaultColWidth="4.7109375" defaultRowHeight="6.95" customHeight="1" outlineLevelCol="1" x14ac:dyDescent="0.2"/>
  <cols>
    <col min="1" max="1" width="1.42578125" style="1" customWidth="1"/>
    <col min="2" max="2" width="3.28515625" style="1" customWidth="1"/>
    <col min="3" max="3" width="23.140625" style="1" bestFit="1" customWidth="1"/>
    <col min="4" max="4" width="12.42578125" style="1" customWidth="1"/>
    <col min="5" max="5" width="4" style="12" bestFit="1" customWidth="1"/>
    <col min="6" max="61" width="1.140625" style="19" customWidth="1" outlineLevel="1"/>
    <col min="62" max="63" width="1.28515625" style="19" customWidth="1" outlineLevel="1"/>
    <col min="64" max="85" width="1.140625" style="19" customWidth="1" outlineLevel="1"/>
    <col min="86" max="87" width="1.28515625" style="19" customWidth="1" outlineLevel="1"/>
    <col min="88" max="109" width="1.140625" style="19" customWidth="1" outlineLevel="1"/>
    <col min="110" max="111" width="1.28515625" style="19" customWidth="1" outlineLevel="1"/>
    <col min="112" max="133" width="1.140625" style="19" customWidth="1" outlineLevel="1"/>
    <col min="134" max="135" width="1.28515625" style="19" customWidth="1" outlineLevel="1"/>
    <col min="136" max="139" width="1.140625" style="19" customWidth="1" outlineLevel="1"/>
    <col min="140" max="140" width="0.140625" style="19" customWidth="1" outlineLevel="1"/>
    <col min="141" max="143" width="1.140625" style="19" customWidth="1" outlineLevel="1"/>
    <col min="144" max="144" width="0.28515625" style="19" customWidth="1" outlineLevel="1"/>
    <col min="145" max="149" width="1.140625" style="19" customWidth="1" outlineLevel="1"/>
    <col min="150" max="150" width="1.140625" style="1" customWidth="1"/>
    <col min="151" max="151" width="4.42578125" style="1" bestFit="1" customWidth="1"/>
    <col min="152" max="152" width="3.5703125" style="1" bestFit="1" customWidth="1"/>
    <col min="153" max="153" width="5.140625" style="1" bestFit="1" customWidth="1"/>
    <col min="154" max="154" width="5.85546875" style="1" bestFit="1" customWidth="1"/>
    <col min="155" max="155" width="1.140625" style="1" customWidth="1"/>
    <col min="156" max="156" width="4.85546875" style="1" bestFit="1" customWidth="1"/>
    <col min="157" max="157" width="3.85546875" style="1" bestFit="1" customWidth="1"/>
    <col min="158" max="158" width="5.140625" style="1" bestFit="1" customWidth="1"/>
    <col min="159" max="159" width="5.85546875" style="1" bestFit="1" customWidth="1"/>
    <col min="160" max="160" width="0.42578125" style="1" customWidth="1"/>
    <col min="161" max="162" width="1.140625" style="1" customWidth="1"/>
    <col min="163" max="163" width="5.28515625" style="1" bestFit="1" customWidth="1"/>
    <col min="164" max="164" width="4.85546875" style="1" bestFit="1" customWidth="1"/>
    <col min="165" max="165" width="5.140625" style="1" bestFit="1" customWidth="1"/>
    <col min="166" max="166" width="5.85546875" style="1" bestFit="1" customWidth="1"/>
    <col min="167" max="167" width="0.42578125" style="1" customWidth="1"/>
    <col min="168" max="168" width="1.140625" style="1" customWidth="1"/>
    <col min="169" max="169" width="5.42578125" style="1" bestFit="1" customWidth="1"/>
    <col min="170" max="170" width="4.85546875" style="1" bestFit="1" customWidth="1"/>
    <col min="171" max="171" width="5.140625" style="1" bestFit="1" customWidth="1"/>
    <col min="172" max="172" width="5.85546875" style="1" bestFit="1" customWidth="1"/>
    <col min="173" max="173" width="0.42578125" style="1" customWidth="1"/>
    <col min="174" max="175" width="6.5703125" style="1" bestFit="1" customWidth="1"/>
    <col min="176" max="176" width="6.85546875" style="1" bestFit="1" customWidth="1"/>
    <col min="177" max="177" width="7.5703125" style="1" bestFit="1" customWidth="1"/>
    <col min="178" max="323" width="4.7109375" style="1"/>
    <col min="324" max="324" width="1.42578125" style="1" customWidth="1"/>
    <col min="325" max="325" width="1.140625" style="1" customWidth="1"/>
    <col min="326" max="326" width="15.140625" style="1" customWidth="1"/>
    <col min="327" max="327" width="11.5703125" style="1" customWidth="1"/>
    <col min="328" max="328" width="4" style="1" customWidth="1"/>
    <col min="329" max="329" width="0" style="1" hidden="1" customWidth="1"/>
    <col min="330" max="330" width="4" style="1" customWidth="1"/>
    <col min="331" max="332" width="3.7109375" style="1" customWidth="1"/>
    <col min="333" max="333" width="7.42578125" style="1" bestFit="1" customWidth="1"/>
    <col min="334" max="334" width="3.28515625" style="1" customWidth="1"/>
    <col min="335" max="335" width="1.5703125" style="1" customWidth="1"/>
    <col min="336" max="413" width="1.140625" style="1" customWidth="1"/>
    <col min="414" max="579" width="4.7109375" style="1"/>
    <col min="580" max="580" width="1.42578125" style="1" customWidth="1"/>
    <col min="581" max="581" width="1.140625" style="1" customWidth="1"/>
    <col min="582" max="582" width="15.140625" style="1" customWidth="1"/>
    <col min="583" max="583" width="11.5703125" style="1" customWidth="1"/>
    <col min="584" max="584" width="4" style="1" customWidth="1"/>
    <col min="585" max="585" width="0" style="1" hidden="1" customWidth="1"/>
    <col min="586" max="586" width="4" style="1" customWidth="1"/>
    <col min="587" max="588" width="3.7109375" style="1" customWidth="1"/>
    <col min="589" max="589" width="7.42578125" style="1" bestFit="1" customWidth="1"/>
    <col min="590" max="590" width="3.28515625" style="1" customWidth="1"/>
    <col min="591" max="591" width="1.5703125" style="1" customWidth="1"/>
    <col min="592" max="669" width="1.140625" style="1" customWidth="1"/>
    <col min="670" max="835" width="4.7109375" style="1"/>
    <col min="836" max="836" width="1.42578125" style="1" customWidth="1"/>
    <col min="837" max="837" width="1.140625" style="1" customWidth="1"/>
    <col min="838" max="838" width="15.140625" style="1" customWidth="1"/>
    <col min="839" max="839" width="11.5703125" style="1" customWidth="1"/>
    <col min="840" max="840" width="4" style="1" customWidth="1"/>
    <col min="841" max="841" width="0" style="1" hidden="1" customWidth="1"/>
    <col min="842" max="842" width="4" style="1" customWidth="1"/>
    <col min="843" max="844" width="3.7109375" style="1" customWidth="1"/>
    <col min="845" max="845" width="7.42578125" style="1" bestFit="1" customWidth="1"/>
    <col min="846" max="846" width="3.28515625" style="1" customWidth="1"/>
    <col min="847" max="847" width="1.5703125" style="1" customWidth="1"/>
    <col min="848" max="925" width="1.140625" style="1" customWidth="1"/>
    <col min="926" max="1091" width="4.7109375" style="1"/>
    <col min="1092" max="1092" width="1.42578125" style="1" customWidth="1"/>
    <col min="1093" max="1093" width="1.140625" style="1" customWidth="1"/>
    <col min="1094" max="1094" width="15.140625" style="1" customWidth="1"/>
    <col min="1095" max="1095" width="11.5703125" style="1" customWidth="1"/>
    <col min="1096" max="1096" width="4" style="1" customWidth="1"/>
    <col min="1097" max="1097" width="0" style="1" hidden="1" customWidth="1"/>
    <col min="1098" max="1098" width="4" style="1" customWidth="1"/>
    <col min="1099" max="1100" width="3.7109375" style="1" customWidth="1"/>
    <col min="1101" max="1101" width="7.42578125" style="1" bestFit="1" customWidth="1"/>
    <col min="1102" max="1102" width="3.28515625" style="1" customWidth="1"/>
    <col min="1103" max="1103" width="1.5703125" style="1" customWidth="1"/>
    <col min="1104" max="1181" width="1.140625" style="1" customWidth="1"/>
    <col min="1182" max="1347" width="4.7109375" style="1"/>
    <col min="1348" max="1348" width="1.42578125" style="1" customWidth="1"/>
    <col min="1349" max="1349" width="1.140625" style="1" customWidth="1"/>
    <col min="1350" max="1350" width="15.140625" style="1" customWidth="1"/>
    <col min="1351" max="1351" width="11.5703125" style="1" customWidth="1"/>
    <col min="1352" max="1352" width="4" style="1" customWidth="1"/>
    <col min="1353" max="1353" width="0" style="1" hidden="1" customWidth="1"/>
    <col min="1354" max="1354" width="4" style="1" customWidth="1"/>
    <col min="1355" max="1356" width="3.7109375" style="1" customWidth="1"/>
    <col min="1357" max="1357" width="7.42578125" style="1" bestFit="1" customWidth="1"/>
    <col min="1358" max="1358" width="3.28515625" style="1" customWidth="1"/>
    <col min="1359" max="1359" width="1.5703125" style="1" customWidth="1"/>
    <col min="1360" max="1437" width="1.140625" style="1" customWidth="1"/>
    <col min="1438" max="1603" width="4.7109375" style="1"/>
    <col min="1604" max="1604" width="1.42578125" style="1" customWidth="1"/>
    <col min="1605" max="1605" width="1.140625" style="1" customWidth="1"/>
    <col min="1606" max="1606" width="15.140625" style="1" customWidth="1"/>
    <col min="1607" max="1607" width="11.5703125" style="1" customWidth="1"/>
    <col min="1608" max="1608" width="4" style="1" customWidth="1"/>
    <col min="1609" max="1609" width="0" style="1" hidden="1" customWidth="1"/>
    <col min="1610" max="1610" width="4" style="1" customWidth="1"/>
    <col min="1611" max="1612" width="3.7109375" style="1" customWidth="1"/>
    <col min="1613" max="1613" width="7.42578125" style="1" bestFit="1" customWidth="1"/>
    <col min="1614" max="1614" width="3.28515625" style="1" customWidth="1"/>
    <col min="1615" max="1615" width="1.5703125" style="1" customWidth="1"/>
    <col min="1616" max="1693" width="1.140625" style="1" customWidth="1"/>
    <col min="1694" max="1859" width="4.7109375" style="1"/>
    <col min="1860" max="1860" width="1.42578125" style="1" customWidth="1"/>
    <col min="1861" max="1861" width="1.140625" style="1" customWidth="1"/>
    <col min="1862" max="1862" width="15.140625" style="1" customWidth="1"/>
    <col min="1863" max="1863" width="11.5703125" style="1" customWidth="1"/>
    <col min="1864" max="1864" width="4" style="1" customWidth="1"/>
    <col min="1865" max="1865" width="0" style="1" hidden="1" customWidth="1"/>
    <col min="1866" max="1866" width="4" style="1" customWidth="1"/>
    <col min="1867" max="1868" width="3.7109375" style="1" customWidth="1"/>
    <col min="1869" max="1869" width="7.42578125" style="1" bestFit="1" customWidth="1"/>
    <col min="1870" max="1870" width="3.28515625" style="1" customWidth="1"/>
    <col min="1871" max="1871" width="1.5703125" style="1" customWidth="1"/>
    <col min="1872" max="1949" width="1.140625" style="1" customWidth="1"/>
    <col min="1950" max="2115" width="4.7109375" style="1"/>
    <col min="2116" max="2116" width="1.42578125" style="1" customWidth="1"/>
    <col min="2117" max="2117" width="1.140625" style="1" customWidth="1"/>
    <col min="2118" max="2118" width="15.140625" style="1" customWidth="1"/>
    <col min="2119" max="2119" width="11.5703125" style="1" customWidth="1"/>
    <col min="2120" max="2120" width="4" style="1" customWidth="1"/>
    <col min="2121" max="2121" width="0" style="1" hidden="1" customWidth="1"/>
    <col min="2122" max="2122" width="4" style="1" customWidth="1"/>
    <col min="2123" max="2124" width="3.7109375" style="1" customWidth="1"/>
    <col min="2125" max="2125" width="7.42578125" style="1" bestFit="1" customWidth="1"/>
    <col min="2126" max="2126" width="3.28515625" style="1" customWidth="1"/>
    <col min="2127" max="2127" width="1.5703125" style="1" customWidth="1"/>
    <col min="2128" max="2205" width="1.140625" style="1" customWidth="1"/>
    <col min="2206" max="2371" width="4.7109375" style="1"/>
    <col min="2372" max="2372" width="1.42578125" style="1" customWidth="1"/>
    <col min="2373" max="2373" width="1.140625" style="1" customWidth="1"/>
    <col min="2374" max="2374" width="15.140625" style="1" customWidth="1"/>
    <col min="2375" max="2375" width="11.5703125" style="1" customWidth="1"/>
    <col min="2376" max="2376" width="4" style="1" customWidth="1"/>
    <col min="2377" max="2377" width="0" style="1" hidden="1" customWidth="1"/>
    <col min="2378" max="2378" width="4" style="1" customWidth="1"/>
    <col min="2379" max="2380" width="3.7109375" style="1" customWidth="1"/>
    <col min="2381" max="2381" width="7.42578125" style="1" bestFit="1" customWidth="1"/>
    <col min="2382" max="2382" width="3.28515625" style="1" customWidth="1"/>
    <col min="2383" max="2383" width="1.5703125" style="1" customWidth="1"/>
    <col min="2384" max="2461" width="1.140625" style="1" customWidth="1"/>
    <col min="2462" max="2627" width="4.7109375" style="1"/>
    <col min="2628" max="2628" width="1.42578125" style="1" customWidth="1"/>
    <col min="2629" max="2629" width="1.140625" style="1" customWidth="1"/>
    <col min="2630" max="2630" width="15.140625" style="1" customWidth="1"/>
    <col min="2631" max="2631" width="11.5703125" style="1" customWidth="1"/>
    <col min="2632" max="2632" width="4" style="1" customWidth="1"/>
    <col min="2633" max="2633" width="0" style="1" hidden="1" customWidth="1"/>
    <col min="2634" max="2634" width="4" style="1" customWidth="1"/>
    <col min="2635" max="2636" width="3.7109375" style="1" customWidth="1"/>
    <col min="2637" max="2637" width="7.42578125" style="1" bestFit="1" customWidth="1"/>
    <col min="2638" max="2638" width="3.28515625" style="1" customWidth="1"/>
    <col min="2639" max="2639" width="1.5703125" style="1" customWidth="1"/>
    <col min="2640" max="2717" width="1.140625" style="1" customWidth="1"/>
    <col min="2718" max="2883" width="4.7109375" style="1"/>
    <col min="2884" max="2884" width="1.42578125" style="1" customWidth="1"/>
    <col min="2885" max="2885" width="1.140625" style="1" customWidth="1"/>
    <col min="2886" max="2886" width="15.140625" style="1" customWidth="1"/>
    <col min="2887" max="2887" width="11.5703125" style="1" customWidth="1"/>
    <col min="2888" max="2888" width="4" style="1" customWidth="1"/>
    <col min="2889" max="2889" width="0" style="1" hidden="1" customWidth="1"/>
    <col min="2890" max="2890" width="4" style="1" customWidth="1"/>
    <col min="2891" max="2892" width="3.7109375" style="1" customWidth="1"/>
    <col min="2893" max="2893" width="7.42578125" style="1" bestFit="1" customWidth="1"/>
    <col min="2894" max="2894" width="3.28515625" style="1" customWidth="1"/>
    <col min="2895" max="2895" width="1.5703125" style="1" customWidth="1"/>
    <col min="2896" max="2973" width="1.140625" style="1" customWidth="1"/>
    <col min="2974" max="3139" width="4.7109375" style="1"/>
    <col min="3140" max="3140" width="1.42578125" style="1" customWidth="1"/>
    <col min="3141" max="3141" width="1.140625" style="1" customWidth="1"/>
    <col min="3142" max="3142" width="15.140625" style="1" customWidth="1"/>
    <col min="3143" max="3143" width="11.5703125" style="1" customWidth="1"/>
    <col min="3144" max="3144" width="4" style="1" customWidth="1"/>
    <col min="3145" max="3145" width="0" style="1" hidden="1" customWidth="1"/>
    <col min="3146" max="3146" width="4" style="1" customWidth="1"/>
    <col min="3147" max="3148" width="3.7109375" style="1" customWidth="1"/>
    <col min="3149" max="3149" width="7.42578125" style="1" bestFit="1" customWidth="1"/>
    <col min="3150" max="3150" width="3.28515625" style="1" customWidth="1"/>
    <col min="3151" max="3151" width="1.5703125" style="1" customWidth="1"/>
    <col min="3152" max="3229" width="1.140625" style="1" customWidth="1"/>
    <col min="3230" max="3395" width="4.7109375" style="1"/>
    <col min="3396" max="3396" width="1.42578125" style="1" customWidth="1"/>
    <col min="3397" max="3397" width="1.140625" style="1" customWidth="1"/>
    <col min="3398" max="3398" width="15.140625" style="1" customWidth="1"/>
    <col min="3399" max="3399" width="11.5703125" style="1" customWidth="1"/>
    <col min="3400" max="3400" width="4" style="1" customWidth="1"/>
    <col min="3401" max="3401" width="0" style="1" hidden="1" customWidth="1"/>
    <col min="3402" max="3402" width="4" style="1" customWidth="1"/>
    <col min="3403" max="3404" width="3.7109375" style="1" customWidth="1"/>
    <col min="3405" max="3405" width="7.42578125" style="1" bestFit="1" customWidth="1"/>
    <col min="3406" max="3406" width="3.28515625" style="1" customWidth="1"/>
    <col min="3407" max="3407" width="1.5703125" style="1" customWidth="1"/>
    <col min="3408" max="3485" width="1.140625" style="1" customWidth="1"/>
    <col min="3486" max="3651" width="4.7109375" style="1"/>
    <col min="3652" max="3652" width="1.42578125" style="1" customWidth="1"/>
    <col min="3653" max="3653" width="1.140625" style="1" customWidth="1"/>
    <col min="3654" max="3654" width="15.140625" style="1" customWidth="1"/>
    <col min="3655" max="3655" width="11.5703125" style="1" customWidth="1"/>
    <col min="3656" max="3656" width="4" style="1" customWidth="1"/>
    <col min="3657" max="3657" width="0" style="1" hidden="1" customWidth="1"/>
    <col min="3658" max="3658" width="4" style="1" customWidth="1"/>
    <col min="3659" max="3660" width="3.7109375" style="1" customWidth="1"/>
    <col min="3661" max="3661" width="7.42578125" style="1" bestFit="1" customWidth="1"/>
    <col min="3662" max="3662" width="3.28515625" style="1" customWidth="1"/>
    <col min="3663" max="3663" width="1.5703125" style="1" customWidth="1"/>
    <col min="3664" max="3741" width="1.140625" style="1" customWidth="1"/>
    <col min="3742" max="3907" width="4.7109375" style="1"/>
    <col min="3908" max="3908" width="1.42578125" style="1" customWidth="1"/>
    <col min="3909" max="3909" width="1.140625" style="1" customWidth="1"/>
    <col min="3910" max="3910" width="15.140625" style="1" customWidth="1"/>
    <col min="3911" max="3911" width="11.5703125" style="1" customWidth="1"/>
    <col min="3912" max="3912" width="4" style="1" customWidth="1"/>
    <col min="3913" max="3913" width="0" style="1" hidden="1" customWidth="1"/>
    <col min="3914" max="3914" width="4" style="1" customWidth="1"/>
    <col min="3915" max="3916" width="3.7109375" style="1" customWidth="1"/>
    <col min="3917" max="3917" width="7.42578125" style="1" bestFit="1" customWidth="1"/>
    <col min="3918" max="3918" width="3.28515625" style="1" customWidth="1"/>
    <col min="3919" max="3919" width="1.5703125" style="1" customWidth="1"/>
    <col min="3920" max="3997" width="1.140625" style="1" customWidth="1"/>
    <col min="3998" max="4163" width="4.7109375" style="1"/>
    <col min="4164" max="4164" width="1.42578125" style="1" customWidth="1"/>
    <col min="4165" max="4165" width="1.140625" style="1" customWidth="1"/>
    <col min="4166" max="4166" width="15.140625" style="1" customWidth="1"/>
    <col min="4167" max="4167" width="11.5703125" style="1" customWidth="1"/>
    <col min="4168" max="4168" width="4" style="1" customWidth="1"/>
    <col min="4169" max="4169" width="0" style="1" hidden="1" customWidth="1"/>
    <col min="4170" max="4170" width="4" style="1" customWidth="1"/>
    <col min="4171" max="4172" width="3.7109375" style="1" customWidth="1"/>
    <col min="4173" max="4173" width="7.42578125" style="1" bestFit="1" customWidth="1"/>
    <col min="4174" max="4174" width="3.28515625" style="1" customWidth="1"/>
    <col min="4175" max="4175" width="1.5703125" style="1" customWidth="1"/>
    <col min="4176" max="4253" width="1.140625" style="1" customWidth="1"/>
    <col min="4254" max="4419" width="4.7109375" style="1"/>
    <col min="4420" max="4420" width="1.42578125" style="1" customWidth="1"/>
    <col min="4421" max="4421" width="1.140625" style="1" customWidth="1"/>
    <col min="4422" max="4422" width="15.140625" style="1" customWidth="1"/>
    <col min="4423" max="4423" width="11.5703125" style="1" customWidth="1"/>
    <col min="4424" max="4424" width="4" style="1" customWidth="1"/>
    <col min="4425" max="4425" width="0" style="1" hidden="1" customWidth="1"/>
    <col min="4426" max="4426" width="4" style="1" customWidth="1"/>
    <col min="4427" max="4428" width="3.7109375" style="1" customWidth="1"/>
    <col min="4429" max="4429" width="7.42578125" style="1" bestFit="1" customWidth="1"/>
    <col min="4430" max="4430" width="3.28515625" style="1" customWidth="1"/>
    <col min="4431" max="4431" width="1.5703125" style="1" customWidth="1"/>
    <col min="4432" max="4509" width="1.140625" style="1" customWidth="1"/>
    <col min="4510" max="4675" width="4.7109375" style="1"/>
    <col min="4676" max="4676" width="1.42578125" style="1" customWidth="1"/>
    <col min="4677" max="4677" width="1.140625" style="1" customWidth="1"/>
    <col min="4678" max="4678" width="15.140625" style="1" customWidth="1"/>
    <col min="4679" max="4679" width="11.5703125" style="1" customWidth="1"/>
    <col min="4680" max="4680" width="4" style="1" customWidth="1"/>
    <col min="4681" max="4681" width="0" style="1" hidden="1" customWidth="1"/>
    <col min="4682" max="4682" width="4" style="1" customWidth="1"/>
    <col min="4683" max="4684" width="3.7109375" style="1" customWidth="1"/>
    <col min="4685" max="4685" width="7.42578125" style="1" bestFit="1" customWidth="1"/>
    <col min="4686" max="4686" width="3.28515625" style="1" customWidth="1"/>
    <col min="4687" max="4687" width="1.5703125" style="1" customWidth="1"/>
    <col min="4688" max="4765" width="1.140625" style="1" customWidth="1"/>
    <col min="4766" max="4931" width="4.7109375" style="1"/>
    <col min="4932" max="4932" width="1.42578125" style="1" customWidth="1"/>
    <col min="4933" max="4933" width="1.140625" style="1" customWidth="1"/>
    <col min="4934" max="4934" width="15.140625" style="1" customWidth="1"/>
    <col min="4935" max="4935" width="11.5703125" style="1" customWidth="1"/>
    <col min="4936" max="4936" width="4" style="1" customWidth="1"/>
    <col min="4937" max="4937" width="0" style="1" hidden="1" customWidth="1"/>
    <col min="4938" max="4938" width="4" style="1" customWidth="1"/>
    <col min="4939" max="4940" width="3.7109375" style="1" customWidth="1"/>
    <col min="4941" max="4941" width="7.42578125" style="1" bestFit="1" customWidth="1"/>
    <col min="4942" max="4942" width="3.28515625" style="1" customWidth="1"/>
    <col min="4943" max="4943" width="1.5703125" style="1" customWidth="1"/>
    <col min="4944" max="5021" width="1.140625" style="1" customWidth="1"/>
    <col min="5022" max="5187" width="4.7109375" style="1"/>
    <col min="5188" max="5188" width="1.42578125" style="1" customWidth="1"/>
    <col min="5189" max="5189" width="1.140625" style="1" customWidth="1"/>
    <col min="5190" max="5190" width="15.140625" style="1" customWidth="1"/>
    <col min="5191" max="5191" width="11.5703125" style="1" customWidth="1"/>
    <col min="5192" max="5192" width="4" style="1" customWidth="1"/>
    <col min="5193" max="5193" width="0" style="1" hidden="1" customWidth="1"/>
    <col min="5194" max="5194" width="4" style="1" customWidth="1"/>
    <col min="5195" max="5196" width="3.7109375" style="1" customWidth="1"/>
    <col min="5197" max="5197" width="7.42578125" style="1" bestFit="1" customWidth="1"/>
    <col min="5198" max="5198" width="3.28515625" style="1" customWidth="1"/>
    <col min="5199" max="5199" width="1.5703125" style="1" customWidth="1"/>
    <col min="5200" max="5277" width="1.140625" style="1" customWidth="1"/>
    <col min="5278" max="5443" width="4.7109375" style="1"/>
    <col min="5444" max="5444" width="1.42578125" style="1" customWidth="1"/>
    <col min="5445" max="5445" width="1.140625" style="1" customWidth="1"/>
    <col min="5446" max="5446" width="15.140625" style="1" customWidth="1"/>
    <col min="5447" max="5447" width="11.5703125" style="1" customWidth="1"/>
    <col min="5448" max="5448" width="4" style="1" customWidth="1"/>
    <col min="5449" max="5449" width="0" style="1" hidden="1" customWidth="1"/>
    <col min="5450" max="5450" width="4" style="1" customWidth="1"/>
    <col min="5451" max="5452" width="3.7109375" style="1" customWidth="1"/>
    <col min="5453" max="5453" width="7.42578125" style="1" bestFit="1" customWidth="1"/>
    <col min="5454" max="5454" width="3.28515625" style="1" customWidth="1"/>
    <col min="5455" max="5455" width="1.5703125" style="1" customWidth="1"/>
    <col min="5456" max="5533" width="1.140625" style="1" customWidth="1"/>
    <col min="5534" max="5699" width="4.7109375" style="1"/>
    <col min="5700" max="5700" width="1.42578125" style="1" customWidth="1"/>
    <col min="5701" max="5701" width="1.140625" style="1" customWidth="1"/>
    <col min="5702" max="5702" width="15.140625" style="1" customWidth="1"/>
    <col min="5703" max="5703" width="11.5703125" style="1" customWidth="1"/>
    <col min="5704" max="5704" width="4" style="1" customWidth="1"/>
    <col min="5705" max="5705" width="0" style="1" hidden="1" customWidth="1"/>
    <col min="5706" max="5706" width="4" style="1" customWidth="1"/>
    <col min="5707" max="5708" width="3.7109375" style="1" customWidth="1"/>
    <col min="5709" max="5709" width="7.42578125" style="1" bestFit="1" customWidth="1"/>
    <col min="5710" max="5710" width="3.28515625" style="1" customWidth="1"/>
    <col min="5711" max="5711" width="1.5703125" style="1" customWidth="1"/>
    <col min="5712" max="5789" width="1.140625" style="1" customWidth="1"/>
    <col min="5790" max="5955" width="4.7109375" style="1"/>
    <col min="5956" max="5956" width="1.42578125" style="1" customWidth="1"/>
    <col min="5957" max="5957" width="1.140625" style="1" customWidth="1"/>
    <col min="5958" max="5958" width="15.140625" style="1" customWidth="1"/>
    <col min="5959" max="5959" width="11.5703125" style="1" customWidth="1"/>
    <col min="5960" max="5960" width="4" style="1" customWidth="1"/>
    <col min="5961" max="5961" width="0" style="1" hidden="1" customWidth="1"/>
    <col min="5962" max="5962" width="4" style="1" customWidth="1"/>
    <col min="5963" max="5964" width="3.7109375" style="1" customWidth="1"/>
    <col min="5965" max="5965" width="7.42578125" style="1" bestFit="1" customWidth="1"/>
    <col min="5966" max="5966" width="3.28515625" style="1" customWidth="1"/>
    <col min="5967" max="5967" width="1.5703125" style="1" customWidth="1"/>
    <col min="5968" max="6045" width="1.140625" style="1" customWidth="1"/>
    <col min="6046" max="6211" width="4.7109375" style="1"/>
    <col min="6212" max="6212" width="1.42578125" style="1" customWidth="1"/>
    <col min="6213" max="6213" width="1.140625" style="1" customWidth="1"/>
    <col min="6214" max="6214" width="15.140625" style="1" customWidth="1"/>
    <col min="6215" max="6215" width="11.5703125" style="1" customWidth="1"/>
    <col min="6216" max="6216" width="4" style="1" customWidth="1"/>
    <col min="6217" max="6217" width="0" style="1" hidden="1" customWidth="1"/>
    <col min="6218" max="6218" width="4" style="1" customWidth="1"/>
    <col min="6219" max="6220" width="3.7109375" style="1" customWidth="1"/>
    <col min="6221" max="6221" width="7.42578125" style="1" bestFit="1" customWidth="1"/>
    <col min="6222" max="6222" width="3.28515625" style="1" customWidth="1"/>
    <col min="6223" max="6223" width="1.5703125" style="1" customWidth="1"/>
    <col min="6224" max="6301" width="1.140625" style="1" customWidth="1"/>
    <col min="6302" max="6467" width="4.7109375" style="1"/>
    <col min="6468" max="6468" width="1.42578125" style="1" customWidth="1"/>
    <col min="6469" max="6469" width="1.140625" style="1" customWidth="1"/>
    <col min="6470" max="6470" width="15.140625" style="1" customWidth="1"/>
    <col min="6471" max="6471" width="11.5703125" style="1" customWidth="1"/>
    <col min="6472" max="6472" width="4" style="1" customWidth="1"/>
    <col min="6473" max="6473" width="0" style="1" hidden="1" customWidth="1"/>
    <col min="6474" max="6474" width="4" style="1" customWidth="1"/>
    <col min="6475" max="6476" width="3.7109375" style="1" customWidth="1"/>
    <col min="6477" max="6477" width="7.42578125" style="1" bestFit="1" customWidth="1"/>
    <col min="6478" max="6478" width="3.28515625" style="1" customWidth="1"/>
    <col min="6479" max="6479" width="1.5703125" style="1" customWidth="1"/>
    <col min="6480" max="6557" width="1.140625" style="1" customWidth="1"/>
    <col min="6558" max="6723" width="4.7109375" style="1"/>
    <col min="6724" max="6724" width="1.42578125" style="1" customWidth="1"/>
    <col min="6725" max="6725" width="1.140625" style="1" customWidth="1"/>
    <col min="6726" max="6726" width="15.140625" style="1" customWidth="1"/>
    <col min="6727" max="6727" width="11.5703125" style="1" customWidth="1"/>
    <col min="6728" max="6728" width="4" style="1" customWidth="1"/>
    <col min="6729" max="6729" width="0" style="1" hidden="1" customWidth="1"/>
    <col min="6730" max="6730" width="4" style="1" customWidth="1"/>
    <col min="6731" max="6732" width="3.7109375" style="1" customWidth="1"/>
    <col min="6733" max="6733" width="7.42578125" style="1" bestFit="1" customWidth="1"/>
    <col min="6734" max="6734" width="3.28515625" style="1" customWidth="1"/>
    <col min="6735" max="6735" width="1.5703125" style="1" customWidth="1"/>
    <col min="6736" max="6813" width="1.140625" style="1" customWidth="1"/>
    <col min="6814" max="6979" width="4.7109375" style="1"/>
    <col min="6980" max="6980" width="1.42578125" style="1" customWidth="1"/>
    <col min="6981" max="6981" width="1.140625" style="1" customWidth="1"/>
    <col min="6982" max="6982" width="15.140625" style="1" customWidth="1"/>
    <col min="6983" max="6983" width="11.5703125" style="1" customWidth="1"/>
    <col min="6984" max="6984" width="4" style="1" customWidth="1"/>
    <col min="6985" max="6985" width="0" style="1" hidden="1" customWidth="1"/>
    <col min="6986" max="6986" width="4" style="1" customWidth="1"/>
    <col min="6987" max="6988" width="3.7109375" style="1" customWidth="1"/>
    <col min="6989" max="6989" width="7.42578125" style="1" bestFit="1" customWidth="1"/>
    <col min="6990" max="6990" width="3.28515625" style="1" customWidth="1"/>
    <col min="6991" max="6991" width="1.5703125" style="1" customWidth="1"/>
    <col min="6992" max="7069" width="1.140625" style="1" customWidth="1"/>
    <col min="7070" max="7235" width="4.7109375" style="1"/>
    <col min="7236" max="7236" width="1.42578125" style="1" customWidth="1"/>
    <col min="7237" max="7237" width="1.140625" style="1" customWidth="1"/>
    <col min="7238" max="7238" width="15.140625" style="1" customWidth="1"/>
    <col min="7239" max="7239" width="11.5703125" style="1" customWidth="1"/>
    <col min="7240" max="7240" width="4" style="1" customWidth="1"/>
    <col min="7241" max="7241" width="0" style="1" hidden="1" customWidth="1"/>
    <col min="7242" max="7242" width="4" style="1" customWidth="1"/>
    <col min="7243" max="7244" width="3.7109375" style="1" customWidth="1"/>
    <col min="7245" max="7245" width="7.42578125" style="1" bestFit="1" customWidth="1"/>
    <col min="7246" max="7246" width="3.28515625" style="1" customWidth="1"/>
    <col min="7247" max="7247" width="1.5703125" style="1" customWidth="1"/>
    <col min="7248" max="7325" width="1.140625" style="1" customWidth="1"/>
    <col min="7326" max="7491" width="4.7109375" style="1"/>
    <col min="7492" max="7492" width="1.42578125" style="1" customWidth="1"/>
    <col min="7493" max="7493" width="1.140625" style="1" customWidth="1"/>
    <col min="7494" max="7494" width="15.140625" style="1" customWidth="1"/>
    <col min="7495" max="7495" width="11.5703125" style="1" customWidth="1"/>
    <col min="7496" max="7496" width="4" style="1" customWidth="1"/>
    <col min="7497" max="7497" width="0" style="1" hidden="1" customWidth="1"/>
    <col min="7498" max="7498" width="4" style="1" customWidth="1"/>
    <col min="7499" max="7500" width="3.7109375" style="1" customWidth="1"/>
    <col min="7501" max="7501" width="7.42578125" style="1" bestFit="1" customWidth="1"/>
    <col min="7502" max="7502" width="3.28515625" style="1" customWidth="1"/>
    <col min="7503" max="7503" width="1.5703125" style="1" customWidth="1"/>
    <col min="7504" max="7581" width="1.140625" style="1" customWidth="1"/>
    <col min="7582" max="7747" width="4.7109375" style="1"/>
    <col min="7748" max="7748" width="1.42578125" style="1" customWidth="1"/>
    <col min="7749" max="7749" width="1.140625" style="1" customWidth="1"/>
    <col min="7750" max="7750" width="15.140625" style="1" customWidth="1"/>
    <col min="7751" max="7751" width="11.5703125" style="1" customWidth="1"/>
    <col min="7752" max="7752" width="4" style="1" customWidth="1"/>
    <col min="7753" max="7753" width="0" style="1" hidden="1" customWidth="1"/>
    <col min="7754" max="7754" width="4" style="1" customWidth="1"/>
    <col min="7755" max="7756" width="3.7109375" style="1" customWidth="1"/>
    <col min="7757" max="7757" width="7.42578125" style="1" bestFit="1" customWidth="1"/>
    <col min="7758" max="7758" width="3.28515625" style="1" customWidth="1"/>
    <col min="7759" max="7759" width="1.5703125" style="1" customWidth="1"/>
    <col min="7760" max="7837" width="1.140625" style="1" customWidth="1"/>
    <col min="7838" max="8003" width="4.7109375" style="1"/>
    <col min="8004" max="8004" width="1.42578125" style="1" customWidth="1"/>
    <col min="8005" max="8005" width="1.140625" style="1" customWidth="1"/>
    <col min="8006" max="8006" width="15.140625" style="1" customWidth="1"/>
    <col min="8007" max="8007" width="11.5703125" style="1" customWidth="1"/>
    <col min="8008" max="8008" width="4" style="1" customWidth="1"/>
    <col min="8009" max="8009" width="0" style="1" hidden="1" customWidth="1"/>
    <col min="8010" max="8010" width="4" style="1" customWidth="1"/>
    <col min="8011" max="8012" width="3.7109375" style="1" customWidth="1"/>
    <col min="8013" max="8013" width="7.42578125" style="1" bestFit="1" customWidth="1"/>
    <col min="8014" max="8014" width="3.28515625" style="1" customWidth="1"/>
    <col min="8015" max="8015" width="1.5703125" style="1" customWidth="1"/>
    <col min="8016" max="8093" width="1.140625" style="1" customWidth="1"/>
    <col min="8094" max="8259" width="4.7109375" style="1"/>
    <col min="8260" max="8260" width="1.42578125" style="1" customWidth="1"/>
    <col min="8261" max="8261" width="1.140625" style="1" customWidth="1"/>
    <col min="8262" max="8262" width="15.140625" style="1" customWidth="1"/>
    <col min="8263" max="8263" width="11.5703125" style="1" customWidth="1"/>
    <col min="8264" max="8264" width="4" style="1" customWidth="1"/>
    <col min="8265" max="8265" width="0" style="1" hidden="1" customWidth="1"/>
    <col min="8266" max="8266" width="4" style="1" customWidth="1"/>
    <col min="8267" max="8268" width="3.7109375" style="1" customWidth="1"/>
    <col min="8269" max="8269" width="7.42578125" style="1" bestFit="1" customWidth="1"/>
    <col min="8270" max="8270" width="3.28515625" style="1" customWidth="1"/>
    <col min="8271" max="8271" width="1.5703125" style="1" customWidth="1"/>
    <col min="8272" max="8349" width="1.140625" style="1" customWidth="1"/>
    <col min="8350" max="8515" width="4.7109375" style="1"/>
    <col min="8516" max="8516" width="1.42578125" style="1" customWidth="1"/>
    <col min="8517" max="8517" width="1.140625" style="1" customWidth="1"/>
    <col min="8518" max="8518" width="15.140625" style="1" customWidth="1"/>
    <col min="8519" max="8519" width="11.5703125" style="1" customWidth="1"/>
    <col min="8520" max="8520" width="4" style="1" customWidth="1"/>
    <col min="8521" max="8521" width="0" style="1" hidden="1" customWidth="1"/>
    <col min="8522" max="8522" width="4" style="1" customWidth="1"/>
    <col min="8523" max="8524" width="3.7109375" style="1" customWidth="1"/>
    <col min="8525" max="8525" width="7.42578125" style="1" bestFit="1" customWidth="1"/>
    <col min="8526" max="8526" width="3.28515625" style="1" customWidth="1"/>
    <col min="8527" max="8527" width="1.5703125" style="1" customWidth="1"/>
    <col min="8528" max="8605" width="1.140625" style="1" customWidth="1"/>
    <col min="8606" max="8771" width="4.7109375" style="1"/>
    <col min="8772" max="8772" width="1.42578125" style="1" customWidth="1"/>
    <col min="8773" max="8773" width="1.140625" style="1" customWidth="1"/>
    <col min="8774" max="8774" width="15.140625" style="1" customWidth="1"/>
    <col min="8775" max="8775" width="11.5703125" style="1" customWidth="1"/>
    <col min="8776" max="8776" width="4" style="1" customWidth="1"/>
    <col min="8777" max="8777" width="0" style="1" hidden="1" customWidth="1"/>
    <col min="8778" max="8778" width="4" style="1" customWidth="1"/>
    <col min="8779" max="8780" width="3.7109375" style="1" customWidth="1"/>
    <col min="8781" max="8781" width="7.42578125" style="1" bestFit="1" customWidth="1"/>
    <col min="8782" max="8782" width="3.28515625" style="1" customWidth="1"/>
    <col min="8783" max="8783" width="1.5703125" style="1" customWidth="1"/>
    <col min="8784" max="8861" width="1.140625" style="1" customWidth="1"/>
    <col min="8862" max="9027" width="4.7109375" style="1"/>
    <col min="9028" max="9028" width="1.42578125" style="1" customWidth="1"/>
    <col min="9029" max="9029" width="1.140625" style="1" customWidth="1"/>
    <col min="9030" max="9030" width="15.140625" style="1" customWidth="1"/>
    <col min="9031" max="9031" width="11.5703125" style="1" customWidth="1"/>
    <col min="9032" max="9032" width="4" style="1" customWidth="1"/>
    <col min="9033" max="9033" width="0" style="1" hidden="1" customWidth="1"/>
    <col min="9034" max="9034" width="4" style="1" customWidth="1"/>
    <col min="9035" max="9036" width="3.7109375" style="1" customWidth="1"/>
    <col min="9037" max="9037" width="7.42578125" style="1" bestFit="1" customWidth="1"/>
    <col min="9038" max="9038" width="3.28515625" style="1" customWidth="1"/>
    <col min="9039" max="9039" width="1.5703125" style="1" customWidth="1"/>
    <col min="9040" max="9117" width="1.140625" style="1" customWidth="1"/>
    <col min="9118" max="9283" width="4.7109375" style="1"/>
    <col min="9284" max="9284" width="1.42578125" style="1" customWidth="1"/>
    <col min="9285" max="9285" width="1.140625" style="1" customWidth="1"/>
    <col min="9286" max="9286" width="15.140625" style="1" customWidth="1"/>
    <col min="9287" max="9287" width="11.5703125" style="1" customWidth="1"/>
    <col min="9288" max="9288" width="4" style="1" customWidth="1"/>
    <col min="9289" max="9289" width="0" style="1" hidden="1" customWidth="1"/>
    <col min="9290" max="9290" width="4" style="1" customWidth="1"/>
    <col min="9291" max="9292" width="3.7109375" style="1" customWidth="1"/>
    <col min="9293" max="9293" width="7.42578125" style="1" bestFit="1" customWidth="1"/>
    <col min="9294" max="9294" width="3.28515625" style="1" customWidth="1"/>
    <col min="9295" max="9295" width="1.5703125" style="1" customWidth="1"/>
    <col min="9296" max="9373" width="1.140625" style="1" customWidth="1"/>
    <col min="9374" max="9539" width="4.7109375" style="1"/>
    <col min="9540" max="9540" width="1.42578125" style="1" customWidth="1"/>
    <col min="9541" max="9541" width="1.140625" style="1" customWidth="1"/>
    <col min="9542" max="9542" width="15.140625" style="1" customWidth="1"/>
    <col min="9543" max="9543" width="11.5703125" style="1" customWidth="1"/>
    <col min="9544" max="9544" width="4" style="1" customWidth="1"/>
    <col min="9545" max="9545" width="0" style="1" hidden="1" customWidth="1"/>
    <col min="9546" max="9546" width="4" style="1" customWidth="1"/>
    <col min="9547" max="9548" width="3.7109375" style="1" customWidth="1"/>
    <col min="9549" max="9549" width="7.42578125" style="1" bestFit="1" customWidth="1"/>
    <col min="9550" max="9550" width="3.28515625" style="1" customWidth="1"/>
    <col min="9551" max="9551" width="1.5703125" style="1" customWidth="1"/>
    <col min="9552" max="9629" width="1.140625" style="1" customWidth="1"/>
    <col min="9630" max="9795" width="4.7109375" style="1"/>
    <col min="9796" max="9796" width="1.42578125" style="1" customWidth="1"/>
    <col min="9797" max="9797" width="1.140625" style="1" customWidth="1"/>
    <col min="9798" max="9798" width="15.140625" style="1" customWidth="1"/>
    <col min="9799" max="9799" width="11.5703125" style="1" customWidth="1"/>
    <col min="9800" max="9800" width="4" style="1" customWidth="1"/>
    <col min="9801" max="9801" width="0" style="1" hidden="1" customWidth="1"/>
    <col min="9802" max="9802" width="4" style="1" customWidth="1"/>
    <col min="9803" max="9804" width="3.7109375" style="1" customWidth="1"/>
    <col min="9805" max="9805" width="7.42578125" style="1" bestFit="1" customWidth="1"/>
    <col min="9806" max="9806" width="3.28515625" style="1" customWidth="1"/>
    <col min="9807" max="9807" width="1.5703125" style="1" customWidth="1"/>
    <col min="9808" max="9885" width="1.140625" style="1" customWidth="1"/>
    <col min="9886" max="10051" width="4.7109375" style="1"/>
    <col min="10052" max="10052" width="1.42578125" style="1" customWidth="1"/>
    <col min="10053" max="10053" width="1.140625" style="1" customWidth="1"/>
    <col min="10054" max="10054" width="15.140625" style="1" customWidth="1"/>
    <col min="10055" max="10055" width="11.5703125" style="1" customWidth="1"/>
    <col min="10056" max="10056" width="4" style="1" customWidth="1"/>
    <col min="10057" max="10057" width="0" style="1" hidden="1" customWidth="1"/>
    <col min="10058" max="10058" width="4" style="1" customWidth="1"/>
    <col min="10059" max="10060" width="3.7109375" style="1" customWidth="1"/>
    <col min="10061" max="10061" width="7.42578125" style="1" bestFit="1" customWidth="1"/>
    <col min="10062" max="10062" width="3.28515625" style="1" customWidth="1"/>
    <col min="10063" max="10063" width="1.5703125" style="1" customWidth="1"/>
    <col min="10064" max="10141" width="1.140625" style="1" customWidth="1"/>
    <col min="10142" max="10307" width="4.7109375" style="1"/>
    <col min="10308" max="10308" width="1.42578125" style="1" customWidth="1"/>
    <col min="10309" max="10309" width="1.140625" style="1" customWidth="1"/>
    <col min="10310" max="10310" width="15.140625" style="1" customWidth="1"/>
    <col min="10311" max="10311" width="11.5703125" style="1" customWidth="1"/>
    <col min="10312" max="10312" width="4" style="1" customWidth="1"/>
    <col min="10313" max="10313" width="0" style="1" hidden="1" customWidth="1"/>
    <col min="10314" max="10314" width="4" style="1" customWidth="1"/>
    <col min="10315" max="10316" width="3.7109375" style="1" customWidth="1"/>
    <col min="10317" max="10317" width="7.42578125" style="1" bestFit="1" customWidth="1"/>
    <col min="10318" max="10318" width="3.28515625" style="1" customWidth="1"/>
    <col min="10319" max="10319" width="1.5703125" style="1" customWidth="1"/>
    <col min="10320" max="10397" width="1.140625" style="1" customWidth="1"/>
    <col min="10398" max="10563" width="4.7109375" style="1"/>
    <col min="10564" max="10564" width="1.42578125" style="1" customWidth="1"/>
    <col min="10565" max="10565" width="1.140625" style="1" customWidth="1"/>
    <col min="10566" max="10566" width="15.140625" style="1" customWidth="1"/>
    <col min="10567" max="10567" width="11.5703125" style="1" customWidth="1"/>
    <col min="10568" max="10568" width="4" style="1" customWidth="1"/>
    <col min="10569" max="10569" width="0" style="1" hidden="1" customWidth="1"/>
    <col min="10570" max="10570" width="4" style="1" customWidth="1"/>
    <col min="10571" max="10572" width="3.7109375" style="1" customWidth="1"/>
    <col min="10573" max="10573" width="7.42578125" style="1" bestFit="1" customWidth="1"/>
    <col min="10574" max="10574" width="3.28515625" style="1" customWidth="1"/>
    <col min="10575" max="10575" width="1.5703125" style="1" customWidth="1"/>
    <col min="10576" max="10653" width="1.140625" style="1" customWidth="1"/>
    <col min="10654" max="10819" width="4.7109375" style="1"/>
    <col min="10820" max="10820" width="1.42578125" style="1" customWidth="1"/>
    <col min="10821" max="10821" width="1.140625" style="1" customWidth="1"/>
    <col min="10822" max="10822" width="15.140625" style="1" customWidth="1"/>
    <col min="10823" max="10823" width="11.5703125" style="1" customWidth="1"/>
    <col min="10824" max="10824" width="4" style="1" customWidth="1"/>
    <col min="10825" max="10825" width="0" style="1" hidden="1" customWidth="1"/>
    <col min="10826" max="10826" width="4" style="1" customWidth="1"/>
    <col min="10827" max="10828" width="3.7109375" style="1" customWidth="1"/>
    <col min="10829" max="10829" width="7.42578125" style="1" bestFit="1" customWidth="1"/>
    <col min="10830" max="10830" width="3.28515625" style="1" customWidth="1"/>
    <col min="10831" max="10831" width="1.5703125" style="1" customWidth="1"/>
    <col min="10832" max="10909" width="1.140625" style="1" customWidth="1"/>
    <col min="10910" max="11075" width="4.7109375" style="1"/>
    <col min="11076" max="11076" width="1.42578125" style="1" customWidth="1"/>
    <col min="11077" max="11077" width="1.140625" style="1" customWidth="1"/>
    <col min="11078" max="11078" width="15.140625" style="1" customWidth="1"/>
    <col min="11079" max="11079" width="11.5703125" style="1" customWidth="1"/>
    <col min="11080" max="11080" width="4" style="1" customWidth="1"/>
    <col min="11081" max="11081" width="0" style="1" hidden="1" customWidth="1"/>
    <col min="11082" max="11082" width="4" style="1" customWidth="1"/>
    <col min="11083" max="11084" width="3.7109375" style="1" customWidth="1"/>
    <col min="11085" max="11085" width="7.42578125" style="1" bestFit="1" customWidth="1"/>
    <col min="11086" max="11086" width="3.28515625" style="1" customWidth="1"/>
    <col min="11087" max="11087" width="1.5703125" style="1" customWidth="1"/>
    <col min="11088" max="11165" width="1.140625" style="1" customWidth="1"/>
    <col min="11166" max="11331" width="4.7109375" style="1"/>
    <col min="11332" max="11332" width="1.42578125" style="1" customWidth="1"/>
    <col min="11333" max="11333" width="1.140625" style="1" customWidth="1"/>
    <col min="11334" max="11334" width="15.140625" style="1" customWidth="1"/>
    <col min="11335" max="11335" width="11.5703125" style="1" customWidth="1"/>
    <col min="11336" max="11336" width="4" style="1" customWidth="1"/>
    <col min="11337" max="11337" width="0" style="1" hidden="1" customWidth="1"/>
    <col min="11338" max="11338" width="4" style="1" customWidth="1"/>
    <col min="11339" max="11340" width="3.7109375" style="1" customWidth="1"/>
    <col min="11341" max="11341" width="7.42578125" style="1" bestFit="1" customWidth="1"/>
    <col min="11342" max="11342" width="3.28515625" style="1" customWidth="1"/>
    <col min="11343" max="11343" width="1.5703125" style="1" customWidth="1"/>
    <col min="11344" max="11421" width="1.140625" style="1" customWidth="1"/>
    <col min="11422" max="11587" width="4.7109375" style="1"/>
    <col min="11588" max="11588" width="1.42578125" style="1" customWidth="1"/>
    <col min="11589" max="11589" width="1.140625" style="1" customWidth="1"/>
    <col min="11590" max="11590" width="15.140625" style="1" customWidth="1"/>
    <col min="11591" max="11591" width="11.5703125" style="1" customWidth="1"/>
    <col min="11592" max="11592" width="4" style="1" customWidth="1"/>
    <col min="11593" max="11593" width="0" style="1" hidden="1" customWidth="1"/>
    <col min="11594" max="11594" width="4" style="1" customWidth="1"/>
    <col min="11595" max="11596" width="3.7109375" style="1" customWidth="1"/>
    <col min="11597" max="11597" width="7.42578125" style="1" bestFit="1" customWidth="1"/>
    <col min="11598" max="11598" width="3.28515625" style="1" customWidth="1"/>
    <col min="11599" max="11599" width="1.5703125" style="1" customWidth="1"/>
    <col min="11600" max="11677" width="1.140625" style="1" customWidth="1"/>
    <col min="11678" max="11843" width="4.7109375" style="1"/>
    <col min="11844" max="11844" width="1.42578125" style="1" customWidth="1"/>
    <col min="11845" max="11845" width="1.140625" style="1" customWidth="1"/>
    <col min="11846" max="11846" width="15.140625" style="1" customWidth="1"/>
    <col min="11847" max="11847" width="11.5703125" style="1" customWidth="1"/>
    <col min="11848" max="11848" width="4" style="1" customWidth="1"/>
    <col min="11849" max="11849" width="0" style="1" hidden="1" customWidth="1"/>
    <col min="11850" max="11850" width="4" style="1" customWidth="1"/>
    <col min="11851" max="11852" width="3.7109375" style="1" customWidth="1"/>
    <col min="11853" max="11853" width="7.42578125" style="1" bestFit="1" customWidth="1"/>
    <col min="11854" max="11854" width="3.28515625" style="1" customWidth="1"/>
    <col min="11855" max="11855" width="1.5703125" style="1" customWidth="1"/>
    <col min="11856" max="11933" width="1.140625" style="1" customWidth="1"/>
    <col min="11934" max="12099" width="4.7109375" style="1"/>
    <col min="12100" max="12100" width="1.42578125" style="1" customWidth="1"/>
    <col min="12101" max="12101" width="1.140625" style="1" customWidth="1"/>
    <col min="12102" max="12102" width="15.140625" style="1" customWidth="1"/>
    <col min="12103" max="12103" width="11.5703125" style="1" customWidth="1"/>
    <col min="12104" max="12104" width="4" style="1" customWidth="1"/>
    <col min="12105" max="12105" width="0" style="1" hidden="1" customWidth="1"/>
    <col min="12106" max="12106" width="4" style="1" customWidth="1"/>
    <col min="12107" max="12108" width="3.7109375" style="1" customWidth="1"/>
    <col min="12109" max="12109" width="7.42578125" style="1" bestFit="1" customWidth="1"/>
    <col min="12110" max="12110" width="3.28515625" style="1" customWidth="1"/>
    <col min="12111" max="12111" width="1.5703125" style="1" customWidth="1"/>
    <col min="12112" max="12189" width="1.140625" style="1" customWidth="1"/>
    <col min="12190" max="12355" width="4.7109375" style="1"/>
    <col min="12356" max="12356" width="1.42578125" style="1" customWidth="1"/>
    <col min="12357" max="12357" width="1.140625" style="1" customWidth="1"/>
    <col min="12358" max="12358" width="15.140625" style="1" customWidth="1"/>
    <col min="12359" max="12359" width="11.5703125" style="1" customWidth="1"/>
    <col min="12360" max="12360" width="4" style="1" customWidth="1"/>
    <col min="12361" max="12361" width="0" style="1" hidden="1" customWidth="1"/>
    <col min="12362" max="12362" width="4" style="1" customWidth="1"/>
    <col min="12363" max="12364" width="3.7109375" style="1" customWidth="1"/>
    <col min="12365" max="12365" width="7.42578125" style="1" bestFit="1" customWidth="1"/>
    <col min="12366" max="12366" width="3.28515625" style="1" customWidth="1"/>
    <col min="12367" max="12367" width="1.5703125" style="1" customWidth="1"/>
    <col min="12368" max="12445" width="1.140625" style="1" customWidth="1"/>
    <col min="12446" max="12611" width="4.7109375" style="1"/>
    <col min="12612" max="12612" width="1.42578125" style="1" customWidth="1"/>
    <col min="12613" max="12613" width="1.140625" style="1" customWidth="1"/>
    <col min="12614" max="12614" width="15.140625" style="1" customWidth="1"/>
    <col min="12615" max="12615" width="11.5703125" style="1" customWidth="1"/>
    <col min="12616" max="12616" width="4" style="1" customWidth="1"/>
    <col min="12617" max="12617" width="0" style="1" hidden="1" customWidth="1"/>
    <col min="12618" max="12618" width="4" style="1" customWidth="1"/>
    <col min="12619" max="12620" width="3.7109375" style="1" customWidth="1"/>
    <col min="12621" max="12621" width="7.42578125" style="1" bestFit="1" customWidth="1"/>
    <col min="12622" max="12622" width="3.28515625" style="1" customWidth="1"/>
    <col min="12623" max="12623" width="1.5703125" style="1" customWidth="1"/>
    <col min="12624" max="12701" width="1.140625" style="1" customWidth="1"/>
    <col min="12702" max="12867" width="4.7109375" style="1"/>
    <col min="12868" max="12868" width="1.42578125" style="1" customWidth="1"/>
    <col min="12869" max="12869" width="1.140625" style="1" customWidth="1"/>
    <col min="12870" max="12870" width="15.140625" style="1" customWidth="1"/>
    <col min="12871" max="12871" width="11.5703125" style="1" customWidth="1"/>
    <col min="12872" max="12872" width="4" style="1" customWidth="1"/>
    <col min="12873" max="12873" width="0" style="1" hidden="1" customWidth="1"/>
    <col min="12874" max="12874" width="4" style="1" customWidth="1"/>
    <col min="12875" max="12876" width="3.7109375" style="1" customWidth="1"/>
    <col min="12877" max="12877" width="7.42578125" style="1" bestFit="1" customWidth="1"/>
    <col min="12878" max="12878" width="3.28515625" style="1" customWidth="1"/>
    <col min="12879" max="12879" width="1.5703125" style="1" customWidth="1"/>
    <col min="12880" max="12957" width="1.140625" style="1" customWidth="1"/>
    <col min="12958" max="13123" width="4.7109375" style="1"/>
    <col min="13124" max="13124" width="1.42578125" style="1" customWidth="1"/>
    <col min="13125" max="13125" width="1.140625" style="1" customWidth="1"/>
    <col min="13126" max="13126" width="15.140625" style="1" customWidth="1"/>
    <col min="13127" max="13127" width="11.5703125" style="1" customWidth="1"/>
    <col min="13128" max="13128" width="4" style="1" customWidth="1"/>
    <col min="13129" max="13129" width="0" style="1" hidden="1" customWidth="1"/>
    <col min="13130" max="13130" width="4" style="1" customWidth="1"/>
    <col min="13131" max="13132" width="3.7109375" style="1" customWidth="1"/>
    <col min="13133" max="13133" width="7.42578125" style="1" bestFit="1" customWidth="1"/>
    <col min="13134" max="13134" width="3.28515625" style="1" customWidth="1"/>
    <col min="13135" max="13135" width="1.5703125" style="1" customWidth="1"/>
    <col min="13136" max="13213" width="1.140625" style="1" customWidth="1"/>
    <col min="13214" max="13379" width="4.7109375" style="1"/>
    <col min="13380" max="13380" width="1.42578125" style="1" customWidth="1"/>
    <col min="13381" max="13381" width="1.140625" style="1" customWidth="1"/>
    <col min="13382" max="13382" width="15.140625" style="1" customWidth="1"/>
    <col min="13383" max="13383" width="11.5703125" style="1" customWidth="1"/>
    <col min="13384" max="13384" width="4" style="1" customWidth="1"/>
    <col min="13385" max="13385" width="0" style="1" hidden="1" customWidth="1"/>
    <col min="13386" max="13386" width="4" style="1" customWidth="1"/>
    <col min="13387" max="13388" width="3.7109375" style="1" customWidth="1"/>
    <col min="13389" max="13389" width="7.42578125" style="1" bestFit="1" customWidth="1"/>
    <col min="13390" max="13390" width="3.28515625" style="1" customWidth="1"/>
    <col min="13391" max="13391" width="1.5703125" style="1" customWidth="1"/>
    <col min="13392" max="13469" width="1.140625" style="1" customWidth="1"/>
    <col min="13470" max="13635" width="4.7109375" style="1"/>
    <col min="13636" max="13636" width="1.42578125" style="1" customWidth="1"/>
    <col min="13637" max="13637" width="1.140625" style="1" customWidth="1"/>
    <col min="13638" max="13638" width="15.140625" style="1" customWidth="1"/>
    <col min="13639" max="13639" width="11.5703125" style="1" customWidth="1"/>
    <col min="13640" max="13640" width="4" style="1" customWidth="1"/>
    <col min="13641" max="13641" width="0" style="1" hidden="1" customWidth="1"/>
    <col min="13642" max="13642" width="4" style="1" customWidth="1"/>
    <col min="13643" max="13644" width="3.7109375" style="1" customWidth="1"/>
    <col min="13645" max="13645" width="7.42578125" style="1" bestFit="1" customWidth="1"/>
    <col min="13646" max="13646" width="3.28515625" style="1" customWidth="1"/>
    <col min="13647" max="13647" width="1.5703125" style="1" customWidth="1"/>
    <col min="13648" max="13725" width="1.140625" style="1" customWidth="1"/>
    <col min="13726" max="13891" width="4.7109375" style="1"/>
    <col min="13892" max="13892" width="1.42578125" style="1" customWidth="1"/>
    <col min="13893" max="13893" width="1.140625" style="1" customWidth="1"/>
    <col min="13894" max="13894" width="15.140625" style="1" customWidth="1"/>
    <col min="13895" max="13895" width="11.5703125" style="1" customWidth="1"/>
    <col min="13896" max="13896" width="4" style="1" customWidth="1"/>
    <col min="13897" max="13897" width="0" style="1" hidden="1" customWidth="1"/>
    <col min="13898" max="13898" width="4" style="1" customWidth="1"/>
    <col min="13899" max="13900" width="3.7109375" style="1" customWidth="1"/>
    <col min="13901" max="13901" width="7.42578125" style="1" bestFit="1" customWidth="1"/>
    <col min="13902" max="13902" width="3.28515625" style="1" customWidth="1"/>
    <col min="13903" max="13903" width="1.5703125" style="1" customWidth="1"/>
    <col min="13904" max="13981" width="1.140625" style="1" customWidth="1"/>
    <col min="13982" max="14147" width="4.7109375" style="1"/>
    <col min="14148" max="14148" width="1.42578125" style="1" customWidth="1"/>
    <col min="14149" max="14149" width="1.140625" style="1" customWidth="1"/>
    <col min="14150" max="14150" width="15.140625" style="1" customWidth="1"/>
    <col min="14151" max="14151" width="11.5703125" style="1" customWidth="1"/>
    <col min="14152" max="14152" width="4" style="1" customWidth="1"/>
    <col min="14153" max="14153" width="0" style="1" hidden="1" customWidth="1"/>
    <col min="14154" max="14154" width="4" style="1" customWidth="1"/>
    <col min="14155" max="14156" width="3.7109375" style="1" customWidth="1"/>
    <col min="14157" max="14157" width="7.42578125" style="1" bestFit="1" customWidth="1"/>
    <col min="14158" max="14158" width="3.28515625" style="1" customWidth="1"/>
    <col min="14159" max="14159" width="1.5703125" style="1" customWidth="1"/>
    <col min="14160" max="14237" width="1.140625" style="1" customWidth="1"/>
    <col min="14238" max="14403" width="4.7109375" style="1"/>
    <col min="14404" max="14404" width="1.42578125" style="1" customWidth="1"/>
    <col min="14405" max="14405" width="1.140625" style="1" customWidth="1"/>
    <col min="14406" max="14406" width="15.140625" style="1" customWidth="1"/>
    <col min="14407" max="14407" width="11.5703125" style="1" customWidth="1"/>
    <col min="14408" max="14408" width="4" style="1" customWidth="1"/>
    <col min="14409" max="14409" width="0" style="1" hidden="1" customWidth="1"/>
    <col min="14410" max="14410" width="4" style="1" customWidth="1"/>
    <col min="14411" max="14412" width="3.7109375" style="1" customWidth="1"/>
    <col min="14413" max="14413" width="7.42578125" style="1" bestFit="1" customWidth="1"/>
    <col min="14414" max="14414" width="3.28515625" style="1" customWidth="1"/>
    <col min="14415" max="14415" width="1.5703125" style="1" customWidth="1"/>
    <col min="14416" max="14493" width="1.140625" style="1" customWidth="1"/>
    <col min="14494" max="14659" width="4.7109375" style="1"/>
    <col min="14660" max="14660" width="1.42578125" style="1" customWidth="1"/>
    <col min="14661" max="14661" width="1.140625" style="1" customWidth="1"/>
    <col min="14662" max="14662" width="15.140625" style="1" customWidth="1"/>
    <col min="14663" max="14663" width="11.5703125" style="1" customWidth="1"/>
    <col min="14664" max="14664" width="4" style="1" customWidth="1"/>
    <col min="14665" max="14665" width="0" style="1" hidden="1" customWidth="1"/>
    <col min="14666" max="14666" width="4" style="1" customWidth="1"/>
    <col min="14667" max="14668" width="3.7109375" style="1" customWidth="1"/>
    <col min="14669" max="14669" width="7.42578125" style="1" bestFit="1" customWidth="1"/>
    <col min="14670" max="14670" width="3.28515625" style="1" customWidth="1"/>
    <col min="14671" max="14671" width="1.5703125" style="1" customWidth="1"/>
    <col min="14672" max="14749" width="1.140625" style="1" customWidth="1"/>
    <col min="14750" max="14915" width="4.7109375" style="1"/>
    <col min="14916" max="14916" width="1.42578125" style="1" customWidth="1"/>
    <col min="14917" max="14917" width="1.140625" style="1" customWidth="1"/>
    <col min="14918" max="14918" width="15.140625" style="1" customWidth="1"/>
    <col min="14919" max="14919" width="11.5703125" style="1" customWidth="1"/>
    <col min="14920" max="14920" width="4" style="1" customWidth="1"/>
    <col min="14921" max="14921" width="0" style="1" hidden="1" customWidth="1"/>
    <col min="14922" max="14922" width="4" style="1" customWidth="1"/>
    <col min="14923" max="14924" width="3.7109375" style="1" customWidth="1"/>
    <col min="14925" max="14925" width="7.42578125" style="1" bestFit="1" customWidth="1"/>
    <col min="14926" max="14926" width="3.28515625" style="1" customWidth="1"/>
    <col min="14927" max="14927" width="1.5703125" style="1" customWidth="1"/>
    <col min="14928" max="15005" width="1.140625" style="1" customWidth="1"/>
    <col min="15006" max="15171" width="4.7109375" style="1"/>
    <col min="15172" max="15172" width="1.42578125" style="1" customWidth="1"/>
    <col min="15173" max="15173" width="1.140625" style="1" customWidth="1"/>
    <col min="15174" max="15174" width="15.140625" style="1" customWidth="1"/>
    <col min="15175" max="15175" width="11.5703125" style="1" customWidth="1"/>
    <col min="15176" max="15176" width="4" style="1" customWidth="1"/>
    <col min="15177" max="15177" width="0" style="1" hidden="1" customWidth="1"/>
    <col min="15178" max="15178" width="4" style="1" customWidth="1"/>
    <col min="15179" max="15180" width="3.7109375" style="1" customWidth="1"/>
    <col min="15181" max="15181" width="7.42578125" style="1" bestFit="1" customWidth="1"/>
    <col min="15182" max="15182" width="3.28515625" style="1" customWidth="1"/>
    <col min="15183" max="15183" width="1.5703125" style="1" customWidth="1"/>
    <col min="15184" max="15261" width="1.140625" style="1" customWidth="1"/>
    <col min="15262" max="15427" width="4.7109375" style="1"/>
    <col min="15428" max="15428" width="1.42578125" style="1" customWidth="1"/>
    <col min="15429" max="15429" width="1.140625" style="1" customWidth="1"/>
    <col min="15430" max="15430" width="15.140625" style="1" customWidth="1"/>
    <col min="15431" max="15431" width="11.5703125" style="1" customWidth="1"/>
    <col min="15432" max="15432" width="4" style="1" customWidth="1"/>
    <col min="15433" max="15433" width="0" style="1" hidden="1" customWidth="1"/>
    <col min="15434" max="15434" width="4" style="1" customWidth="1"/>
    <col min="15435" max="15436" width="3.7109375" style="1" customWidth="1"/>
    <col min="15437" max="15437" width="7.42578125" style="1" bestFit="1" customWidth="1"/>
    <col min="15438" max="15438" width="3.28515625" style="1" customWidth="1"/>
    <col min="15439" max="15439" width="1.5703125" style="1" customWidth="1"/>
    <col min="15440" max="15517" width="1.140625" style="1" customWidth="1"/>
    <col min="15518" max="15683" width="4.7109375" style="1"/>
    <col min="15684" max="15684" width="1.42578125" style="1" customWidth="1"/>
    <col min="15685" max="15685" width="1.140625" style="1" customWidth="1"/>
    <col min="15686" max="15686" width="15.140625" style="1" customWidth="1"/>
    <col min="15687" max="15687" width="11.5703125" style="1" customWidth="1"/>
    <col min="15688" max="15688" width="4" style="1" customWidth="1"/>
    <col min="15689" max="15689" width="0" style="1" hidden="1" customWidth="1"/>
    <col min="15690" max="15690" width="4" style="1" customWidth="1"/>
    <col min="15691" max="15692" width="3.7109375" style="1" customWidth="1"/>
    <col min="15693" max="15693" width="7.42578125" style="1" bestFit="1" customWidth="1"/>
    <col min="15694" max="15694" width="3.28515625" style="1" customWidth="1"/>
    <col min="15695" max="15695" width="1.5703125" style="1" customWidth="1"/>
    <col min="15696" max="15773" width="1.140625" style="1" customWidth="1"/>
    <col min="15774" max="15939" width="4.7109375" style="1"/>
    <col min="15940" max="15940" width="1.42578125" style="1" customWidth="1"/>
    <col min="15941" max="15941" width="1.140625" style="1" customWidth="1"/>
    <col min="15942" max="15942" width="15.140625" style="1" customWidth="1"/>
    <col min="15943" max="15943" width="11.5703125" style="1" customWidth="1"/>
    <col min="15944" max="15944" width="4" style="1" customWidth="1"/>
    <col min="15945" max="15945" width="0" style="1" hidden="1" customWidth="1"/>
    <col min="15946" max="15946" width="4" style="1" customWidth="1"/>
    <col min="15947" max="15948" width="3.7109375" style="1" customWidth="1"/>
    <col min="15949" max="15949" width="7.42578125" style="1" bestFit="1" customWidth="1"/>
    <col min="15950" max="15950" width="3.28515625" style="1" customWidth="1"/>
    <col min="15951" max="15951" width="1.5703125" style="1" customWidth="1"/>
    <col min="15952" max="16029" width="1.140625" style="1" customWidth="1"/>
    <col min="16030" max="16195" width="4.7109375" style="1"/>
    <col min="16196" max="16196" width="1.42578125" style="1" customWidth="1"/>
    <col min="16197" max="16197" width="1.140625" style="1" customWidth="1"/>
    <col min="16198" max="16198" width="15.140625" style="1" customWidth="1"/>
    <col min="16199" max="16199" width="11.5703125" style="1" customWidth="1"/>
    <col min="16200" max="16200" width="4" style="1" customWidth="1"/>
    <col min="16201" max="16201" width="0" style="1" hidden="1" customWidth="1"/>
    <col min="16202" max="16202" width="4" style="1" customWidth="1"/>
    <col min="16203" max="16204" width="3.7109375" style="1" customWidth="1"/>
    <col min="16205" max="16205" width="7.42578125" style="1" bestFit="1" customWidth="1"/>
    <col min="16206" max="16206" width="3.28515625" style="1" customWidth="1"/>
    <col min="16207" max="16207" width="1.5703125" style="1" customWidth="1"/>
    <col min="16208" max="16285" width="1.140625" style="1" customWidth="1"/>
    <col min="16286" max="16384" width="4.7109375" style="1"/>
  </cols>
  <sheetData>
    <row r="1" spans="1:180" ht="25.5" customHeight="1" x14ac:dyDescent="0.2">
      <c r="A1" s="2"/>
      <c r="B1" s="191" t="s">
        <v>83</v>
      </c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5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5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5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5"/>
      <c r="EY1" s="86"/>
      <c r="EZ1" s="268"/>
      <c r="FA1" s="268"/>
      <c r="FB1" s="268"/>
      <c r="FC1" s="268"/>
      <c r="FD1" s="92"/>
      <c r="FE1" s="92"/>
      <c r="FF1" s="92"/>
      <c r="FG1" s="268"/>
      <c r="FH1" s="268"/>
      <c r="FI1" s="268"/>
      <c r="FJ1" s="268"/>
      <c r="FK1" s="92"/>
      <c r="FL1" s="92"/>
      <c r="FM1" s="268"/>
      <c r="FN1" s="268"/>
      <c r="FO1" s="268"/>
      <c r="FP1" s="268"/>
      <c r="FQ1" s="69"/>
    </row>
    <row r="2" spans="1:180" s="6" customFormat="1" ht="9" customHeight="1" x14ac:dyDescent="0.2">
      <c r="B2" s="216" t="s">
        <v>1</v>
      </c>
      <c r="C2" s="217"/>
      <c r="D2" s="217"/>
      <c r="E2" s="7"/>
      <c r="F2" s="218" t="s">
        <v>19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20"/>
      <c r="AD2" s="218" t="s">
        <v>25</v>
      </c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20"/>
      <c r="BB2" s="218" t="s">
        <v>26</v>
      </c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20"/>
      <c r="BZ2" s="218" t="s">
        <v>27</v>
      </c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219"/>
      <c r="CT2" s="219"/>
      <c r="CU2" s="219"/>
      <c r="CV2" s="219"/>
      <c r="CW2" s="220"/>
      <c r="CX2" s="218" t="s">
        <v>28</v>
      </c>
      <c r="CY2" s="219"/>
      <c r="CZ2" s="219"/>
      <c r="DA2" s="219"/>
      <c r="DB2" s="219"/>
      <c r="DC2" s="219"/>
      <c r="DD2" s="219"/>
      <c r="DE2" s="219"/>
      <c r="DF2" s="219"/>
      <c r="DG2" s="219"/>
      <c r="DH2" s="219"/>
      <c r="DI2" s="219"/>
      <c r="DJ2" s="219"/>
      <c r="DK2" s="219"/>
      <c r="DL2" s="219"/>
      <c r="DM2" s="219"/>
      <c r="DN2" s="219"/>
      <c r="DO2" s="219"/>
      <c r="DP2" s="219"/>
      <c r="DQ2" s="219"/>
      <c r="DR2" s="219"/>
      <c r="DS2" s="219"/>
      <c r="DT2" s="219"/>
      <c r="DU2" s="220"/>
      <c r="DV2" s="218" t="s">
        <v>38</v>
      </c>
      <c r="DW2" s="219"/>
      <c r="DX2" s="219"/>
      <c r="DY2" s="219"/>
      <c r="DZ2" s="219"/>
      <c r="EA2" s="219"/>
      <c r="EB2" s="219"/>
      <c r="EC2" s="219"/>
      <c r="ED2" s="219"/>
      <c r="EE2" s="219"/>
      <c r="EF2" s="219"/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20"/>
      <c r="EY2" s="84"/>
      <c r="EZ2" s="268"/>
      <c r="FA2" s="268"/>
      <c r="FB2" s="268"/>
      <c r="FC2" s="268"/>
      <c r="FD2" s="93"/>
      <c r="FE2" s="93"/>
      <c r="FF2" s="93"/>
      <c r="FG2" s="268"/>
      <c r="FH2" s="268"/>
      <c r="FI2" s="268"/>
      <c r="FJ2" s="268"/>
      <c r="FK2" s="93"/>
      <c r="FL2" s="93"/>
      <c r="FM2" s="268"/>
      <c r="FN2" s="268"/>
      <c r="FO2" s="268"/>
      <c r="FP2" s="268"/>
      <c r="FQ2" s="89"/>
    </row>
    <row r="3" spans="1:180" s="8" customFormat="1" ht="9" customHeight="1" x14ac:dyDescent="0.15">
      <c r="B3" s="221" t="s">
        <v>2</v>
      </c>
      <c r="C3" s="222"/>
      <c r="D3" s="222"/>
      <c r="E3" s="23"/>
      <c r="F3" s="211" t="s">
        <v>3</v>
      </c>
      <c r="G3" s="212"/>
      <c r="H3" s="211" t="s">
        <v>4</v>
      </c>
      <c r="I3" s="212"/>
      <c r="J3" s="211" t="s">
        <v>5</v>
      </c>
      <c r="K3" s="212"/>
      <c r="L3" s="211" t="s">
        <v>6</v>
      </c>
      <c r="M3" s="212"/>
      <c r="N3" s="211" t="s">
        <v>7</v>
      </c>
      <c r="O3" s="212"/>
      <c r="P3" s="211" t="s">
        <v>8</v>
      </c>
      <c r="Q3" s="212"/>
      <c r="R3" s="211" t="s">
        <v>9</v>
      </c>
      <c r="S3" s="212"/>
      <c r="T3" s="211" t="s">
        <v>10</v>
      </c>
      <c r="U3" s="212"/>
      <c r="V3" s="211" t="s">
        <v>11</v>
      </c>
      <c r="W3" s="212"/>
      <c r="X3" s="211" t="s">
        <v>12</v>
      </c>
      <c r="Y3" s="212"/>
      <c r="Z3" s="211" t="s">
        <v>13</v>
      </c>
      <c r="AA3" s="212"/>
      <c r="AB3" s="211" t="s">
        <v>14</v>
      </c>
      <c r="AC3" s="212"/>
      <c r="AD3" s="211" t="s">
        <v>3</v>
      </c>
      <c r="AE3" s="212"/>
      <c r="AF3" s="211" t="s">
        <v>4</v>
      </c>
      <c r="AG3" s="212"/>
      <c r="AH3" s="211" t="s">
        <v>5</v>
      </c>
      <c r="AI3" s="212"/>
      <c r="AJ3" s="211" t="s">
        <v>6</v>
      </c>
      <c r="AK3" s="212"/>
      <c r="AL3" s="211" t="s">
        <v>7</v>
      </c>
      <c r="AM3" s="212"/>
      <c r="AN3" s="211" t="s">
        <v>8</v>
      </c>
      <c r="AO3" s="212"/>
      <c r="AP3" s="211" t="s">
        <v>9</v>
      </c>
      <c r="AQ3" s="212"/>
      <c r="AR3" s="211" t="s">
        <v>10</v>
      </c>
      <c r="AS3" s="212"/>
      <c r="AT3" s="211" t="s">
        <v>11</v>
      </c>
      <c r="AU3" s="212"/>
      <c r="AV3" s="211" t="s">
        <v>12</v>
      </c>
      <c r="AW3" s="212"/>
      <c r="AX3" s="211" t="s">
        <v>13</v>
      </c>
      <c r="AY3" s="212"/>
      <c r="AZ3" s="211" t="s">
        <v>14</v>
      </c>
      <c r="BA3" s="212"/>
      <c r="BB3" s="211" t="s">
        <v>3</v>
      </c>
      <c r="BC3" s="212"/>
      <c r="BD3" s="211" t="s">
        <v>4</v>
      </c>
      <c r="BE3" s="212"/>
      <c r="BF3" s="211" t="s">
        <v>5</v>
      </c>
      <c r="BG3" s="212"/>
      <c r="BH3" s="211" t="s">
        <v>6</v>
      </c>
      <c r="BI3" s="212"/>
      <c r="BJ3" s="211" t="s">
        <v>7</v>
      </c>
      <c r="BK3" s="212"/>
      <c r="BL3" s="211" t="s">
        <v>8</v>
      </c>
      <c r="BM3" s="212"/>
      <c r="BN3" s="211" t="s">
        <v>9</v>
      </c>
      <c r="BO3" s="212"/>
      <c r="BP3" s="211" t="s">
        <v>10</v>
      </c>
      <c r="BQ3" s="212"/>
      <c r="BR3" s="211" t="s">
        <v>11</v>
      </c>
      <c r="BS3" s="212"/>
      <c r="BT3" s="211" t="s">
        <v>12</v>
      </c>
      <c r="BU3" s="212"/>
      <c r="BV3" s="211" t="s">
        <v>13</v>
      </c>
      <c r="BW3" s="212"/>
      <c r="BX3" s="211" t="s">
        <v>14</v>
      </c>
      <c r="BY3" s="212"/>
      <c r="BZ3" s="211" t="s">
        <v>3</v>
      </c>
      <c r="CA3" s="212"/>
      <c r="CB3" s="211" t="s">
        <v>4</v>
      </c>
      <c r="CC3" s="212"/>
      <c r="CD3" s="211" t="s">
        <v>5</v>
      </c>
      <c r="CE3" s="212"/>
      <c r="CF3" s="211" t="s">
        <v>6</v>
      </c>
      <c r="CG3" s="212"/>
      <c r="CH3" s="211" t="s">
        <v>7</v>
      </c>
      <c r="CI3" s="212"/>
      <c r="CJ3" s="211" t="s">
        <v>8</v>
      </c>
      <c r="CK3" s="212"/>
      <c r="CL3" s="211" t="s">
        <v>9</v>
      </c>
      <c r="CM3" s="212"/>
      <c r="CN3" s="211" t="s">
        <v>10</v>
      </c>
      <c r="CO3" s="212"/>
      <c r="CP3" s="211" t="s">
        <v>11</v>
      </c>
      <c r="CQ3" s="212"/>
      <c r="CR3" s="211" t="s">
        <v>12</v>
      </c>
      <c r="CS3" s="212"/>
      <c r="CT3" s="211" t="s">
        <v>13</v>
      </c>
      <c r="CU3" s="212"/>
      <c r="CV3" s="211" t="s">
        <v>14</v>
      </c>
      <c r="CW3" s="212"/>
      <c r="CX3" s="211" t="s">
        <v>3</v>
      </c>
      <c r="CY3" s="212"/>
      <c r="CZ3" s="211" t="s">
        <v>4</v>
      </c>
      <c r="DA3" s="212"/>
      <c r="DB3" s="211" t="s">
        <v>5</v>
      </c>
      <c r="DC3" s="212"/>
      <c r="DD3" s="211" t="s">
        <v>6</v>
      </c>
      <c r="DE3" s="212"/>
      <c r="DF3" s="211" t="s">
        <v>7</v>
      </c>
      <c r="DG3" s="212"/>
      <c r="DH3" s="211" t="s">
        <v>8</v>
      </c>
      <c r="DI3" s="212"/>
      <c r="DJ3" s="211" t="s">
        <v>9</v>
      </c>
      <c r="DK3" s="212"/>
      <c r="DL3" s="211" t="s">
        <v>10</v>
      </c>
      <c r="DM3" s="212"/>
      <c r="DN3" s="211" t="s">
        <v>11</v>
      </c>
      <c r="DO3" s="212"/>
      <c r="DP3" s="211" t="s">
        <v>12</v>
      </c>
      <c r="DQ3" s="212"/>
      <c r="DR3" s="211" t="s">
        <v>13</v>
      </c>
      <c r="DS3" s="212"/>
      <c r="DT3" s="211" t="s">
        <v>14</v>
      </c>
      <c r="DU3" s="212"/>
      <c r="DV3" s="211" t="s">
        <v>3</v>
      </c>
      <c r="DW3" s="212"/>
      <c r="DX3" s="211" t="s">
        <v>4</v>
      </c>
      <c r="DY3" s="212"/>
      <c r="DZ3" s="211" t="s">
        <v>5</v>
      </c>
      <c r="EA3" s="212"/>
      <c r="EB3" s="211" t="s">
        <v>6</v>
      </c>
      <c r="EC3" s="212"/>
      <c r="ED3" s="211" t="s">
        <v>7</v>
      </c>
      <c r="EE3" s="212"/>
      <c r="EF3" s="211" t="s">
        <v>8</v>
      </c>
      <c r="EG3" s="212"/>
      <c r="EH3" s="211" t="s">
        <v>9</v>
      </c>
      <c r="EI3" s="212"/>
      <c r="EJ3" s="211" t="s">
        <v>10</v>
      </c>
      <c r="EK3" s="212"/>
      <c r="EL3" s="211" t="s">
        <v>11</v>
      </c>
      <c r="EM3" s="212"/>
      <c r="EN3" s="211" t="s">
        <v>12</v>
      </c>
      <c r="EO3" s="212"/>
      <c r="EP3" s="211" t="s">
        <v>13</v>
      </c>
      <c r="EQ3" s="212"/>
      <c r="ER3" s="211" t="s">
        <v>14</v>
      </c>
      <c r="ES3" s="212"/>
      <c r="EY3" s="85"/>
      <c r="EZ3" s="94"/>
      <c r="FA3" s="94"/>
      <c r="FB3" s="94"/>
      <c r="FC3" s="200" t="s">
        <v>82</v>
      </c>
      <c r="FD3" s="200"/>
      <c r="FE3" s="200"/>
      <c r="FF3" s="200"/>
      <c r="FG3" s="200"/>
      <c r="FH3" s="199">
        <v>42769</v>
      </c>
      <c r="FI3" s="199"/>
      <c r="FJ3" s="199"/>
      <c r="FK3" s="95"/>
      <c r="FL3" s="95"/>
      <c r="FM3" s="94"/>
      <c r="FN3" s="94"/>
      <c r="FO3" s="94"/>
      <c r="FP3" s="94"/>
      <c r="FQ3" s="90"/>
    </row>
    <row r="4" spans="1:180" ht="9" x14ac:dyDescent="0.15">
      <c r="B4" s="18"/>
      <c r="C4" s="18"/>
      <c r="D4" s="18"/>
      <c r="E4" s="17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9"/>
      <c r="EY4" s="86"/>
      <c r="EZ4" s="96"/>
      <c r="FA4" s="96"/>
      <c r="FB4" s="96"/>
      <c r="FC4" s="200"/>
      <c r="FD4" s="200"/>
      <c r="FE4" s="200"/>
      <c r="FF4" s="200"/>
      <c r="FG4" s="200"/>
      <c r="FH4" s="199"/>
      <c r="FI4" s="199"/>
      <c r="FJ4" s="199"/>
      <c r="FK4" s="92"/>
      <c r="FL4" s="92"/>
      <c r="FM4" s="96"/>
      <c r="FN4" s="96"/>
      <c r="FO4" s="96"/>
      <c r="FP4" s="96"/>
      <c r="FQ4" s="69"/>
    </row>
    <row r="5" spans="1:180" ht="9" customHeight="1" x14ac:dyDescent="0.15">
      <c r="B5" s="223" t="s">
        <v>15</v>
      </c>
      <c r="C5" s="224"/>
      <c r="D5" s="224"/>
      <c r="E5" s="17"/>
      <c r="F5" s="25"/>
      <c r="G5" s="25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26"/>
      <c r="T5" s="26"/>
      <c r="U5" s="26"/>
      <c r="V5" s="26"/>
      <c r="W5" s="26"/>
      <c r="X5" s="60"/>
      <c r="Y5" s="60"/>
      <c r="Z5" s="60"/>
      <c r="AA5" s="60"/>
      <c r="AB5" s="60"/>
      <c r="AC5" s="60"/>
      <c r="AD5" s="60"/>
      <c r="AE5" s="60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4"/>
      <c r="BK5" s="24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4"/>
      <c r="CI5" s="24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4"/>
      <c r="DG5" s="24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4"/>
      <c r="EE5" s="24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9"/>
      <c r="EY5" s="86"/>
      <c r="EZ5" s="94"/>
      <c r="FA5" s="94"/>
      <c r="FB5" s="252"/>
      <c r="FC5" s="253"/>
      <c r="FD5" s="92"/>
      <c r="FE5" s="92"/>
      <c r="FF5" s="92"/>
      <c r="FG5" s="94"/>
      <c r="FH5" s="94"/>
      <c r="FI5" s="252"/>
      <c r="FJ5" s="253"/>
      <c r="FK5" s="92"/>
      <c r="FL5" s="92"/>
      <c r="FM5" s="94"/>
      <c r="FN5" s="94"/>
      <c r="FO5" s="252"/>
      <c r="FP5" s="253"/>
      <c r="FQ5" s="69"/>
    </row>
    <row r="6" spans="1:180" ht="9" customHeight="1" x14ac:dyDescent="0.15">
      <c r="B6" s="225" t="s">
        <v>20</v>
      </c>
      <c r="C6" s="226"/>
      <c r="D6" s="226"/>
      <c r="E6" s="17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4"/>
      <c r="AA6" s="24"/>
      <c r="AB6" s="24"/>
      <c r="AC6" s="24"/>
      <c r="AD6" s="24"/>
      <c r="AE6" s="24"/>
      <c r="AF6" s="72"/>
      <c r="AG6" s="72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2"/>
      <c r="BA6" s="72"/>
      <c r="BB6" s="72"/>
      <c r="BC6" s="72"/>
      <c r="BD6" s="72"/>
      <c r="BE6" s="72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2"/>
      <c r="BY6" s="72"/>
      <c r="BZ6" s="72"/>
      <c r="CA6" s="72"/>
      <c r="CB6" s="72"/>
      <c r="CC6" s="72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2"/>
      <c r="CW6" s="72"/>
      <c r="CX6" s="72"/>
      <c r="CY6" s="72"/>
      <c r="CZ6" s="72"/>
      <c r="DA6" s="72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2"/>
      <c r="DS6" s="72"/>
      <c r="DT6" s="72"/>
      <c r="DU6" s="72"/>
      <c r="DV6" s="72"/>
      <c r="DW6" s="72"/>
      <c r="DX6" s="72"/>
      <c r="DY6" s="72"/>
      <c r="DZ6" s="71"/>
      <c r="EA6" s="71"/>
      <c r="EB6" s="71"/>
      <c r="EC6" s="71"/>
      <c r="ED6" s="27"/>
      <c r="EE6" s="27"/>
      <c r="EF6" s="27"/>
      <c r="EG6" s="27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25"/>
      <c r="ES6" s="25"/>
      <c r="ET6" s="9"/>
      <c r="EY6" s="86"/>
      <c r="EZ6" s="97"/>
      <c r="FA6" s="97"/>
      <c r="FB6" s="254"/>
      <c r="FC6" s="254"/>
      <c r="FD6" s="92"/>
      <c r="FE6" s="92"/>
      <c r="FF6" s="92"/>
      <c r="FG6" s="97"/>
      <c r="FH6" s="97"/>
      <c r="FI6" s="254"/>
      <c r="FJ6" s="254"/>
      <c r="FK6" s="92"/>
      <c r="FL6" s="92"/>
      <c r="FM6" s="97"/>
      <c r="FN6" s="97"/>
      <c r="FO6" s="254"/>
      <c r="FP6" s="254"/>
      <c r="FQ6" s="69"/>
    </row>
    <row r="7" spans="1:180" ht="9" customHeight="1" thickBot="1" x14ac:dyDescent="0.25">
      <c r="B7" s="303" t="s">
        <v>74</v>
      </c>
      <c r="C7" s="304"/>
      <c r="D7" s="305"/>
      <c r="E7" s="17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73"/>
      <c r="BC7" s="73"/>
      <c r="BD7" s="73"/>
      <c r="BE7" s="73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73"/>
      <c r="BY7" s="73"/>
      <c r="BZ7" s="73"/>
      <c r="CA7" s="73"/>
      <c r="CB7" s="73"/>
      <c r="CC7" s="73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9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</row>
    <row r="8" spans="1:180" ht="9" customHeight="1" x14ac:dyDescent="0.15">
      <c r="B8" s="227"/>
      <c r="C8" s="228"/>
      <c r="D8" s="229"/>
      <c r="F8" s="218" t="str">
        <f>F2</f>
        <v>Jahr 2017</v>
      </c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20"/>
      <c r="AD8" s="218" t="str">
        <f>AD2</f>
        <v>Jahr 2018</v>
      </c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20"/>
      <c r="BB8" s="218" t="str">
        <f>BB2</f>
        <v>Jahr 2019</v>
      </c>
      <c r="BC8" s="219"/>
      <c r="BD8" s="219"/>
      <c r="BE8" s="219"/>
      <c r="BF8" s="219"/>
      <c r="BG8" s="219"/>
      <c r="BH8" s="219"/>
      <c r="BI8" s="219"/>
      <c r="BJ8" s="219"/>
      <c r="BK8" s="219"/>
      <c r="BL8" s="219"/>
      <c r="BM8" s="219"/>
      <c r="BN8" s="219"/>
      <c r="BO8" s="219"/>
      <c r="BP8" s="219"/>
      <c r="BQ8" s="219"/>
      <c r="BR8" s="219"/>
      <c r="BS8" s="219"/>
      <c r="BT8" s="219"/>
      <c r="BU8" s="219"/>
      <c r="BV8" s="219"/>
      <c r="BW8" s="219"/>
      <c r="BX8" s="219"/>
      <c r="BY8" s="220"/>
      <c r="BZ8" s="218" t="str">
        <f>BZ2</f>
        <v>Jahr 2020</v>
      </c>
      <c r="CA8" s="219"/>
      <c r="CB8" s="219"/>
      <c r="CC8" s="219"/>
      <c r="CD8" s="219"/>
      <c r="CE8" s="219"/>
      <c r="CF8" s="219"/>
      <c r="CG8" s="219"/>
      <c r="CH8" s="219"/>
      <c r="CI8" s="219"/>
      <c r="CJ8" s="219"/>
      <c r="CK8" s="219"/>
      <c r="CL8" s="219"/>
      <c r="CM8" s="219"/>
      <c r="CN8" s="219"/>
      <c r="CO8" s="219"/>
      <c r="CP8" s="219"/>
      <c r="CQ8" s="219"/>
      <c r="CR8" s="219"/>
      <c r="CS8" s="219"/>
      <c r="CT8" s="219"/>
      <c r="CU8" s="219"/>
      <c r="CV8" s="219"/>
      <c r="CW8" s="220"/>
      <c r="CX8" s="218" t="str">
        <f>CX2</f>
        <v>Jahr 2021</v>
      </c>
      <c r="CY8" s="219"/>
      <c r="CZ8" s="219"/>
      <c r="DA8" s="219"/>
      <c r="DB8" s="219"/>
      <c r="DC8" s="219"/>
      <c r="DD8" s="219"/>
      <c r="DE8" s="219"/>
      <c r="DF8" s="219"/>
      <c r="DG8" s="219"/>
      <c r="DH8" s="219"/>
      <c r="DI8" s="219"/>
      <c r="DJ8" s="219"/>
      <c r="DK8" s="219"/>
      <c r="DL8" s="219"/>
      <c r="DM8" s="219"/>
      <c r="DN8" s="219"/>
      <c r="DO8" s="219"/>
      <c r="DP8" s="219"/>
      <c r="DQ8" s="219"/>
      <c r="DR8" s="219"/>
      <c r="DS8" s="219"/>
      <c r="DT8" s="219"/>
      <c r="DU8" s="220"/>
      <c r="DV8" s="218" t="str">
        <f>DV2</f>
        <v>Jahr 2022</v>
      </c>
      <c r="DW8" s="219"/>
      <c r="DX8" s="219"/>
      <c r="DY8" s="219"/>
      <c r="DZ8" s="219"/>
      <c r="EA8" s="219"/>
      <c r="EB8" s="219"/>
      <c r="EC8" s="219"/>
      <c r="ED8" s="219"/>
      <c r="EE8" s="219"/>
      <c r="EF8" s="219"/>
      <c r="EG8" s="219"/>
      <c r="EH8" s="219"/>
      <c r="EI8" s="219"/>
      <c r="EJ8" s="219"/>
      <c r="EK8" s="219"/>
      <c r="EL8" s="219"/>
      <c r="EM8" s="219"/>
      <c r="EN8" s="219"/>
      <c r="EO8" s="219"/>
      <c r="EP8" s="219"/>
      <c r="EQ8" s="219"/>
      <c r="ER8" s="219"/>
      <c r="ES8" s="220"/>
      <c r="ET8" s="28"/>
      <c r="EU8" s="258" t="s">
        <v>18</v>
      </c>
      <c r="EV8" s="259"/>
      <c r="EW8" s="259"/>
      <c r="EX8" s="260"/>
      <c r="EY8" s="32"/>
      <c r="EZ8" s="326" t="s">
        <v>68</v>
      </c>
      <c r="FA8" s="327"/>
      <c r="FB8" s="327"/>
      <c r="FC8" s="328"/>
      <c r="FE8" s="32"/>
      <c r="FF8" s="32"/>
      <c r="FG8" s="316" t="s">
        <v>69</v>
      </c>
      <c r="FH8" s="317"/>
      <c r="FI8" s="317"/>
      <c r="FJ8" s="318"/>
      <c r="FL8" s="32"/>
      <c r="FM8" s="258" t="s">
        <v>70</v>
      </c>
      <c r="FN8" s="259"/>
      <c r="FO8" s="259"/>
      <c r="FP8" s="260"/>
    </row>
    <row r="9" spans="1:180" ht="9" customHeight="1" thickBot="1" x14ac:dyDescent="0.2">
      <c r="B9" s="230"/>
      <c r="C9" s="231"/>
      <c r="D9" s="232"/>
      <c r="F9" s="211" t="s">
        <v>3</v>
      </c>
      <c r="G9" s="212"/>
      <c r="H9" s="211" t="s">
        <v>4</v>
      </c>
      <c r="I9" s="212"/>
      <c r="J9" s="211" t="s">
        <v>5</v>
      </c>
      <c r="K9" s="212"/>
      <c r="L9" s="211" t="s">
        <v>6</v>
      </c>
      <c r="M9" s="212"/>
      <c r="N9" s="211" t="s">
        <v>7</v>
      </c>
      <c r="O9" s="212"/>
      <c r="P9" s="211" t="s">
        <v>8</v>
      </c>
      <c r="Q9" s="212"/>
      <c r="R9" s="211" t="s">
        <v>9</v>
      </c>
      <c r="S9" s="212"/>
      <c r="T9" s="211" t="s">
        <v>10</v>
      </c>
      <c r="U9" s="212"/>
      <c r="V9" s="211" t="s">
        <v>11</v>
      </c>
      <c r="W9" s="212"/>
      <c r="X9" s="211" t="s">
        <v>12</v>
      </c>
      <c r="Y9" s="212"/>
      <c r="Z9" s="211" t="s">
        <v>13</v>
      </c>
      <c r="AA9" s="212"/>
      <c r="AB9" s="211" t="s">
        <v>14</v>
      </c>
      <c r="AC9" s="212"/>
      <c r="AD9" s="211" t="s">
        <v>3</v>
      </c>
      <c r="AE9" s="212"/>
      <c r="AF9" s="211" t="s">
        <v>4</v>
      </c>
      <c r="AG9" s="212"/>
      <c r="AH9" s="211" t="s">
        <v>5</v>
      </c>
      <c r="AI9" s="212"/>
      <c r="AJ9" s="211" t="s">
        <v>6</v>
      </c>
      <c r="AK9" s="212"/>
      <c r="AL9" s="211" t="s">
        <v>7</v>
      </c>
      <c r="AM9" s="212"/>
      <c r="AN9" s="211" t="s">
        <v>8</v>
      </c>
      <c r="AO9" s="212"/>
      <c r="AP9" s="211" t="s">
        <v>9</v>
      </c>
      <c r="AQ9" s="212"/>
      <c r="AR9" s="211" t="s">
        <v>10</v>
      </c>
      <c r="AS9" s="212"/>
      <c r="AT9" s="211" t="s">
        <v>11</v>
      </c>
      <c r="AU9" s="212"/>
      <c r="AV9" s="211" t="s">
        <v>12</v>
      </c>
      <c r="AW9" s="212"/>
      <c r="AX9" s="211" t="s">
        <v>13</v>
      </c>
      <c r="AY9" s="212"/>
      <c r="AZ9" s="211" t="s">
        <v>14</v>
      </c>
      <c r="BA9" s="212"/>
      <c r="BB9" s="211" t="s">
        <v>3</v>
      </c>
      <c r="BC9" s="212"/>
      <c r="BD9" s="211" t="s">
        <v>4</v>
      </c>
      <c r="BE9" s="212"/>
      <c r="BF9" s="211" t="s">
        <v>5</v>
      </c>
      <c r="BG9" s="212"/>
      <c r="BH9" s="211" t="s">
        <v>6</v>
      </c>
      <c r="BI9" s="212"/>
      <c r="BJ9" s="211" t="s">
        <v>7</v>
      </c>
      <c r="BK9" s="212"/>
      <c r="BL9" s="211" t="s">
        <v>8</v>
      </c>
      <c r="BM9" s="212"/>
      <c r="BN9" s="211" t="s">
        <v>9</v>
      </c>
      <c r="BO9" s="212"/>
      <c r="BP9" s="211" t="s">
        <v>10</v>
      </c>
      <c r="BQ9" s="212"/>
      <c r="BR9" s="211" t="s">
        <v>11</v>
      </c>
      <c r="BS9" s="212"/>
      <c r="BT9" s="211" t="s">
        <v>12</v>
      </c>
      <c r="BU9" s="212"/>
      <c r="BV9" s="211" t="s">
        <v>13</v>
      </c>
      <c r="BW9" s="212"/>
      <c r="BX9" s="211" t="s">
        <v>14</v>
      </c>
      <c r="BY9" s="212"/>
      <c r="BZ9" s="211" t="s">
        <v>3</v>
      </c>
      <c r="CA9" s="212"/>
      <c r="CB9" s="211" t="s">
        <v>4</v>
      </c>
      <c r="CC9" s="212"/>
      <c r="CD9" s="211" t="s">
        <v>5</v>
      </c>
      <c r="CE9" s="212"/>
      <c r="CF9" s="211" t="s">
        <v>6</v>
      </c>
      <c r="CG9" s="212"/>
      <c r="CH9" s="211" t="s">
        <v>7</v>
      </c>
      <c r="CI9" s="212"/>
      <c r="CJ9" s="211" t="s">
        <v>8</v>
      </c>
      <c r="CK9" s="212"/>
      <c r="CL9" s="211" t="s">
        <v>9</v>
      </c>
      <c r="CM9" s="212"/>
      <c r="CN9" s="211" t="s">
        <v>10</v>
      </c>
      <c r="CO9" s="212"/>
      <c r="CP9" s="211" t="s">
        <v>11</v>
      </c>
      <c r="CQ9" s="212"/>
      <c r="CR9" s="211" t="s">
        <v>12</v>
      </c>
      <c r="CS9" s="212"/>
      <c r="CT9" s="211" t="s">
        <v>13</v>
      </c>
      <c r="CU9" s="212"/>
      <c r="CV9" s="211" t="s">
        <v>14</v>
      </c>
      <c r="CW9" s="212"/>
      <c r="CX9" s="211" t="s">
        <v>3</v>
      </c>
      <c r="CY9" s="212"/>
      <c r="CZ9" s="211" t="s">
        <v>4</v>
      </c>
      <c r="DA9" s="212"/>
      <c r="DB9" s="211" t="s">
        <v>5</v>
      </c>
      <c r="DC9" s="212"/>
      <c r="DD9" s="211" t="s">
        <v>6</v>
      </c>
      <c r="DE9" s="212"/>
      <c r="DF9" s="211" t="s">
        <v>7</v>
      </c>
      <c r="DG9" s="212"/>
      <c r="DH9" s="211" t="s">
        <v>8</v>
      </c>
      <c r="DI9" s="212"/>
      <c r="DJ9" s="211" t="s">
        <v>9</v>
      </c>
      <c r="DK9" s="212"/>
      <c r="DL9" s="211" t="s">
        <v>10</v>
      </c>
      <c r="DM9" s="212"/>
      <c r="DN9" s="211" t="s">
        <v>11</v>
      </c>
      <c r="DO9" s="212"/>
      <c r="DP9" s="211" t="s">
        <v>12</v>
      </c>
      <c r="DQ9" s="212"/>
      <c r="DR9" s="211" t="s">
        <v>13</v>
      </c>
      <c r="DS9" s="212"/>
      <c r="DT9" s="211" t="s">
        <v>14</v>
      </c>
      <c r="DU9" s="212"/>
      <c r="DV9" s="211" t="s">
        <v>3</v>
      </c>
      <c r="DW9" s="212"/>
      <c r="DX9" s="211" t="s">
        <v>4</v>
      </c>
      <c r="DY9" s="212"/>
      <c r="DZ9" s="211" t="s">
        <v>5</v>
      </c>
      <c r="EA9" s="212"/>
      <c r="EB9" s="211" t="s">
        <v>6</v>
      </c>
      <c r="EC9" s="212"/>
      <c r="ED9" s="211" t="s">
        <v>7</v>
      </c>
      <c r="EE9" s="212"/>
      <c r="EF9" s="211" t="s">
        <v>8</v>
      </c>
      <c r="EG9" s="212"/>
      <c r="EH9" s="211" t="s">
        <v>9</v>
      </c>
      <c r="EI9" s="212"/>
      <c r="EJ9" s="211" t="s">
        <v>10</v>
      </c>
      <c r="EK9" s="212"/>
      <c r="EL9" s="211" t="s">
        <v>11</v>
      </c>
      <c r="EM9" s="212"/>
      <c r="EN9" s="211" t="s">
        <v>12</v>
      </c>
      <c r="EO9" s="212"/>
      <c r="EP9" s="211" t="s">
        <v>13</v>
      </c>
      <c r="EQ9" s="212"/>
      <c r="ER9" s="211" t="s">
        <v>14</v>
      </c>
      <c r="ES9" s="212"/>
      <c r="ET9" s="28"/>
      <c r="EU9" s="261"/>
      <c r="EV9" s="262"/>
      <c r="EW9" s="262"/>
      <c r="EX9" s="263"/>
      <c r="EY9" s="32"/>
      <c r="EZ9" s="329"/>
      <c r="FA9" s="330"/>
      <c r="FB9" s="330"/>
      <c r="FC9" s="331"/>
      <c r="FE9" s="32"/>
      <c r="FF9" s="32"/>
      <c r="FG9" s="319"/>
      <c r="FH9" s="320"/>
      <c r="FI9" s="320"/>
      <c r="FJ9" s="321"/>
      <c r="FL9" s="32"/>
      <c r="FM9" s="261"/>
      <c r="FN9" s="262"/>
      <c r="FO9" s="262"/>
      <c r="FP9" s="263"/>
    </row>
    <row r="10" spans="1:180" ht="9" customHeight="1" thickBot="1" x14ac:dyDescent="0.2">
      <c r="B10" s="230"/>
      <c r="C10" s="231"/>
      <c r="D10" s="232"/>
      <c r="F10" s="13"/>
      <c r="G10" s="14"/>
      <c r="H10" s="13"/>
      <c r="I10" s="14"/>
      <c r="J10" s="13"/>
      <c r="K10" s="14"/>
      <c r="L10" s="13"/>
      <c r="M10" s="14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3"/>
      <c r="BW10" s="14"/>
      <c r="BX10" s="13"/>
      <c r="BY10" s="14"/>
      <c r="BZ10" s="13"/>
      <c r="CA10" s="14"/>
      <c r="CB10" s="13"/>
      <c r="CC10" s="14"/>
      <c r="CD10" s="13"/>
      <c r="CE10" s="14"/>
      <c r="CF10" s="13"/>
      <c r="CG10" s="14"/>
      <c r="CH10" s="13"/>
      <c r="CI10" s="14"/>
      <c r="CJ10" s="13"/>
      <c r="CK10" s="14"/>
      <c r="CL10" s="13"/>
      <c r="CM10" s="14"/>
      <c r="CN10" s="13"/>
      <c r="CO10" s="14"/>
      <c r="CP10" s="13"/>
      <c r="CQ10" s="14"/>
      <c r="CR10" s="13"/>
      <c r="CS10" s="14"/>
      <c r="CT10" s="13"/>
      <c r="CU10" s="14"/>
      <c r="CV10" s="13"/>
      <c r="CW10" s="14"/>
      <c r="CX10" s="13"/>
      <c r="CY10" s="14"/>
      <c r="CZ10" s="13"/>
      <c r="DA10" s="14"/>
      <c r="DB10" s="13"/>
      <c r="DC10" s="14"/>
      <c r="DD10" s="13"/>
      <c r="DE10" s="14"/>
      <c r="DF10" s="13"/>
      <c r="DG10" s="14"/>
      <c r="DH10" s="13"/>
      <c r="DI10" s="14"/>
      <c r="DJ10" s="13"/>
      <c r="DK10" s="14"/>
      <c r="DL10" s="13"/>
      <c r="DM10" s="14"/>
      <c r="DN10" s="13"/>
      <c r="DO10" s="14"/>
      <c r="DP10" s="13"/>
      <c r="DQ10" s="14"/>
      <c r="DR10" s="13"/>
      <c r="DS10" s="14"/>
      <c r="DT10" s="13"/>
      <c r="DU10" s="14"/>
      <c r="DV10" s="13"/>
      <c r="DW10" s="14"/>
      <c r="DX10" s="13"/>
      <c r="DY10" s="14"/>
      <c r="DZ10" s="13"/>
      <c r="EA10" s="14"/>
      <c r="EB10" s="13"/>
      <c r="EC10" s="14"/>
      <c r="ED10" s="13"/>
      <c r="EE10" s="14"/>
      <c r="EF10" s="13"/>
      <c r="EG10" s="14"/>
      <c r="EH10" s="13"/>
      <c r="EI10" s="14"/>
      <c r="EJ10" s="13"/>
      <c r="EK10" s="14"/>
      <c r="EL10" s="13"/>
      <c r="EM10" s="14"/>
      <c r="EN10" s="13"/>
      <c r="EO10" s="14"/>
      <c r="EP10" s="13"/>
      <c r="EQ10" s="14"/>
      <c r="ER10" s="13"/>
      <c r="ES10" s="14"/>
      <c r="ET10" s="28"/>
      <c r="EU10" s="124" t="s">
        <v>17</v>
      </c>
      <c r="EV10" s="125" t="s">
        <v>0</v>
      </c>
      <c r="EW10" s="126" t="s">
        <v>36</v>
      </c>
      <c r="EX10" s="127" t="s">
        <v>37</v>
      </c>
      <c r="EY10" s="33"/>
      <c r="EZ10" s="34" t="s">
        <v>17</v>
      </c>
      <c r="FA10" s="35" t="s">
        <v>0</v>
      </c>
      <c r="FB10" s="36" t="s">
        <v>36</v>
      </c>
      <c r="FC10" s="37" t="s">
        <v>37</v>
      </c>
      <c r="FE10" s="33"/>
      <c r="FF10" s="33"/>
      <c r="FG10" s="102" t="s">
        <v>17</v>
      </c>
      <c r="FH10" s="103" t="s">
        <v>0</v>
      </c>
      <c r="FI10" s="104" t="s">
        <v>36</v>
      </c>
      <c r="FJ10" s="105" t="s">
        <v>37</v>
      </c>
      <c r="FL10" s="33"/>
      <c r="FM10" s="113" t="s">
        <v>17</v>
      </c>
      <c r="FN10" s="114" t="s">
        <v>0</v>
      </c>
      <c r="FO10" s="115" t="s">
        <v>36</v>
      </c>
      <c r="FP10" s="116" t="s">
        <v>37</v>
      </c>
    </row>
    <row r="11" spans="1:180" ht="9" customHeight="1" x14ac:dyDescent="0.15">
      <c r="B11" s="65"/>
      <c r="C11" s="75" t="s">
        <v>80</v>
      </c>
      <c r="D11" s="77">
        <v>2200</v>
      </c>
      <c r="F11" s="13"/>
      <c r="G11" s="14"/>
      <c r="H11" s="13"/>
      <c r="I11" s="14"/>
      <c r="J11" s="13"/>
      <c r="K11" s="14"/>
      <c r="L11" s="13"/>
      <c r="M11" s="14"/>
      <c r="N11" s="13"/>
      <c r="O11" s="14"/>
      <c r="P11" s="13"/>
      <c r="Q11" s="14"/>
      <c r="R11" s="13"/>
      <c r="S11" s="14"/>
      <c r="T11" s="13"/>
      <c r="U11" s="14"/>
      <c r="V11" s="13"/>
      <c r="W11" s="14"/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80"/>
      <c r="BF11" s="306" t="s">
        <v>75</v>
      </c>
      <c r="BG11" s="307"/>
      <c r="BH11" s="307"/>
      <c r="BI11" s="307"/>
      <c r="BJ11" s="307"/>
      <c r="BK11" s="307"/>
      <c r="BL11" s="307"/>
      <c r="BM11" s="307"/>
      <c r="BN11" s="307"/>
      <c r="BO11" s="307"/>
      <c r="BP11" s="307"/>
      <c r="BQ11" s="307"/>
      <c r="BR11" s="307"/>
      <c r="BS11" s="307"/>
      <c r="BT11" s="307"/>
      <c r="BU11" s="307"/>
      <c r="BV11" s="308"/>
      <c r="BW11" s="14"/>
      <c r="BX11" s="13"/>
      <c r="BY11" s="14"/>
      <c r="BZ11" s="13"/>
      <c r="CA11" s="14"/>
      <c r="CB11" s="13"/>
      <c r="CC11" s="14"/>
      <c r="CD11" s="13"/>
      <c r="CE11" s="14"/>
      <c r="CF11" s="13"/>
      <c r="CG11" s="14"/>
      <c r="CH11" s="13"/>
      <c r="CI11" s="14"/>
      <c r="CJ11" s="13"/>
      <c r="CK11" s="14"/>
      <c r="CL11" s="13"/>
      <c r="CM11" s="14"/>
      <c r="CN11" s="13"/>
      <c r="CO11" s="14"/>
      <c r="CP11" s="13"/>
      <c r="CQ11" s="14"/>
      <c r="CR11" s="13"/>
      <c r="CS11" s="14"/>
      <c r="CT11" s="13"/>
      <c r="CU11" s="14"/>
      <c r="CV11" s="13"/>
      <c r="CW11" s="14"/>
      <c r="CX11" s="13"/>
      <c r="CY11" s="14"/>
      <c r="CZ11" s="13"/>
      <c r="DA11" s="14"/>
      <c r="DB11" s="13"/>
      <c r="DC11" s="14"/>
      <c r="DD11" s="13"/>
      <c r="DE11" s="14"/>
      <c r="DF11" s="13"/>
      <c r="DG11" s="14"/>
      <c r="DH11" s="13"/>
      <c r="DI11" s="14"/>
      <c r="DJ11" s="13"/>
      <c r="DK11" s="14"/>
      <c r="DL11" s="13"/>
      <c r="DM11" s="14"/>
      <c r="DN11" s="13"/>
      <c r="DO11" s="14"/>
      <c r="DP11" s="13"/>
      <c r="DQ11" s="14"/>
      <c r="DR11" s="13"/>
      <c r="DS11" s="14"/>
      <c r="DT11" s="13"/>
      <c r="DU11" s="14"/>
      <c r="DV11" s="13"/>
      <c r="DW11" s="14"/>
      <c r="DX11" s="13"/>
      <c r="DY11" s="14"/>
      <c r="DZ11" s="13"/>
      <c r="EA11" s="14"/>
      <c r="EB11" s="13"/>
      <c r="EC11" s="14"/>
      <c r="ED11" s="13"/>
      <c r="EE11" s="14"/>
      <c r="EF11" s="13"/>
      <c r="EG11" s="14"/>
      <c r="EH11" s="13"/>
      <c r="EI11" s="14"/>
      <c r="EJ11" s="13"/>
      <c r="EK11" s="14"/>
      <c r="EL11" s="13"/>
      <c r="EM11" s="14"/>
      <c r="EN11" s="13"/>
      <c r="EO11" s="14"/>
      <c r="EP11" s="13"/>
      <c r="EQ11" s="14"/>
      <c r="ER11" s="13"/>
      <c r="ES11" s="14"/>
      <c r="ET11" s="28"/>
      <c r="EU11" s="128"/>
      <c r="EV11" s="129"/>
      <c r="EW11" s="129"/>
      <c r="EX11" s="130"/>
      <c r="EY11" s="33"/>
      <c r="EZ11" s="38">
        <f>SUM(EZ14:EZ50)</f>
        <v>2270</v>
      </c>
      <c r="FA11" s="39">
        <f>SUM(FA14:FA50)</f>
        <v>850</v>
      </c>
      <c r="FB11" s="39">
        <f>SUM(FB14:FB50)</f>
        <v>1010</v>
      </c>
      <c r="FC11" s="40">
        <f>SUM(FC14:FC50)</f>
        <v>1570</v>
      </c>
      <c r="FE11" s="33"/>
      <c r="FF11" s="33"/>
      <c r="FG11" s="106">
        <f>SUM(FG14:FG50)</f>
        <v>10415</v>
      </c>
      <c r="FH11" s="107">
        <f>SUM(FH14:FH50)</f>
        <v>2225</v>
      </c>
      <c r="FI11" s="107">
        <f>SUM(FI14:FI50)</f>
        <v>4410</v>
      </c>
      <c r="FJ11" s="108">
        <f>SUM(FJ14:FJ50)</f>
        <v>11075</v>
      </c>
      <c r="FL11" s="33"/>
      <c r="FM11" s="117">
        <f>SUM(FM14:FM50)</f>
        <v>12685</v>
      </c>
      <c r="FN11" s="118">
        <f>SUM(FN14:FN50)</f>
        <v>3075</v>
      </c>
      <c r="FO11" s="118">
        <f>SUM(FO14:FO50)</f>
        <v>5420</v>
      </c>
      <c r="FP11" s="119">
        <f>SUM(FP14:FP50)</f>
        <v>12645</v>
      </c>
    </row>
    <row r="12" spans="1:180" ht="9" customHeight="1" x14ac:dyDescent="0.15">
      <c r="A12" s="11"/>
      <c r="B12" s="66"/>
      <c r="C12" s="76" t="s">
        <v>79</v>
      </c>
      <c r="D12" s="78">
        <f>ROUND(D11/12,0)</f>
        <v>183</v>
      </c>
      <c r="F12" s="13"/>
      <c r="G12" s="14"/>
      <c r="H12" s="13"/>
      <c r="I12" s="14"/>
      <c r="J12" s="13"/>
      <c r="K12" s="14"/>
      <c r="L12" s="13"/>
      <c r="M12" s="14"/>
      <c r="N12" s="13"/>
      <c r="O12" s="14"/>
      <c r="P12" s="13"/>
      <c r="Q12" s="14"/>
      <c r="R12" s="13"/>
      <c r="S12" s="14"/>
      <c r="T12" s="13"/>
      <c r="U12" s="14"/>
      <c r="V12" s="13"/>
      <c r="W12" s="14"/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80"/>
      <c r="BF12" s="309"/>
      <c r="BG12" s="310"/>
      <c r="BH12" s="310"/>
      <c r="BI12" s="310"/>
      <c r="BJ12" s="310"/>
      <c r="BK12" s="310"/>
      <c r="BL12" s="310"/>
      <c r="BM12" s="310"/>
      <c r="BN12" s="310"/>
      <c r="BO12" s="310"/>
      <c r="BP12" s="310"/>
      <c r="BQ12" s="310"/>
      <c r="BR12" s="310"/>
      <c r="BS12" s="310"/>
      <c r="BT12" s="310"/>
      <c r="BU12" s="310"/>
      <c r="BV12" s="311"/>
      <c r="BW12" s="14"/>
      <c r="BX12" s="13"/>
      <c r="BY12" s="14"/>
      <c r="BZ12" s="13"/>
      <c r="CA12" s="14"/>
      <c r="CB12" s="13"/>
      <c r="CC12" s="14"/>
      <c r="CD12" s="13"/>
      <c r="CE12" s="14"/>
      <c r="CF12" s="13"/>
      <c r="CG12" s="14"/>
      <c r="CH12" s="13"/>
      <c r="CI12" s="14"/>
      <c r="CJ12" s="13"/>
      <c r="CK12" s="14"/>
      <c r="CL12" s="13"/>
      <c r="CM12" s="14"/>
      <c r="CN12" s="13"/>
      <c r="CO12" s="14"/>
      <c r="CP12" s="13"/>
      <c r="CQ12" s="14"/>
      <c r="CR12" s="13"/>
      <c r="CS12" s="14"/>
      <c r="CT12" s="13"/>
      <c r="CU12" s="14"/>
      <c r="CV12" s="13"/>
      <c r="CW12" s="14"/>
      <c r="CX12" s="13"/>
      <c r="CY12" s="14"/>
      <c r="CZ12" s="13"/>
      <c r="DA12" s="14"/>
      <c r="DB12" s="13"/>
      <c r="DC12" s="14"/>
      <c r="DD12" s="13"/>
      <c r="DE12" s="14"/>
      <c r="DF12" s="13"/>
      <c r="DG12" s="14"/>
      <c r="DH12" s="13"/>
      <c r="DI12" s="14"/>
      <c r="DJ12" s="13"/>
      <c r="DK12" s="14"/>
      <c r="DL12" s="13"/>
      <c r="DM12" s="14"/>
      <c r="DN12" s="13"/>
      <c r="DO12" s="14"/>
      <c r="DP12" s="13"/>
      <c r="DQ12" s="14"/>
      <c r="DR12" s="13"/>
      <c r="DS12" s="14"/>
      <c r="DT12" s="13"/>
      <c r="DU12" s="14"/>
      <c r="DV12" s="13"/>
      <c r="DW12" s="14"/>
      <c r="DX12" s="13"/>
      <c r="DY12" s="14"/>
      <c r="DZ12" s="13"/>
      <c r="EA12" s="14"/>
      <c r="EB12" s="13"/>
      <c r="EC12" s="14"/>
      <c r="ED12" s="13"/>
      <c r="EE12" s="14"/>
      <c r="EF12" s="13"/>
      <c r="EG12" s="14"/>
      <c r="EH12" s="13"/>
      <c r="EI12" s="14"/>
      <c r="EJ12" s="13"/>
      <c r="EK12" s="14"/>
      <c r="EL12" s="13"/>
      <c r="EM12" s="14"/>
      <c r="EN12" s="13"/>
      <c r="EO12" s="14"/>
      <c r="EP12" s="13"/>
      <c r="EQ12" s="14"/>
      <c r="ER12" s="13"/>
      <c r="ES12" s="14"/>
      <c r="ET12" s="28"/>
      <c r="EU12" s="128"/>
      <c r="EV12" s="129"/>
      <c r="EW12" s="129"/>
      <c r="EX12" s="130"/>
      <c r="EY12" s="33"/>
      <c r="EZ12" s="41"/>
      <c r="FA12" s="42"/>
      <c r="FB12" s="332">
        <f>SUM(FB11:FC11)</f>
        <v>2580</v>
      </c>
      <c r="FC12" s="333"/>
      <c r="FE12" s="33"/>
      <c r="FF12" s="33"/>
      <c r="FG12" s="109"/>
      <c r="FH12" s="110"/>
      <c r="FI12" s="322">
        <f>SUM(FI11:FJ11)</f>
        <v>15485</v>
      </c>
      <c r="FJ12" s="323"/>
      <c r="FL12" s="33"/>
      <c r="FM12" s="120"/>
      <c r="FN12" s="121"/>
      <c r="FO12" s="264">
        <f>SUM(FO11:FP11)</f>
        <v>18065</v>
      </c>
      <c r="FP12" s="265"/>
      <c r="FR12" s="99"/>
      <c r="FS12" s="99"/>
      <c r="FT12" s="99"/>
      <c r="FU12" s="99"/>
    </row>
    <row r="13" spans="1:180" ht="9" customHeight="1" thickBot="1" x14ac:dyDescent="0.2">
      <c r="A13" s="29"/>
      <c r="B13" s="31" t="s">
        <v>73</v>
      </c>
      <c r="C13" s="79" t="s">
        <v>81</v>
      </c>
      <c r="D13" s="80">
        <f>ROUND((D11-(20*8.5))/12,0)</f>
        <v>169</v>
      </c>
      <c r="E13" s="168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28"/>
      <c r="EU13" s="122"/>
      <c r="EV13" s="123"/>
      <c r="EW13" s="123"/>
      <c r="EX13" s="131"/>
      <c r="EY13" s="33"/>
      <c r="EZ13" s="43">
        <f>EZ11*(1/($H53))</f>
        <v>0.39824561403508768</v>
      </c>
      <c r="FA13" s="44">
        <f>FA11*(1/($H53))</f>
        <v>0.14912280701754385</v>
      </c>
      <c r="FB13" s="334">
        <f>FB12*(1/($H53))</f>
        <v>0.45263157894736838</v>
      </c>
      <c r="FC13" s="335"/>
      <c r="FE13" s="33"/>
      <c r="FF13" s="33"/>
      <c r="FG13" s="111">
        <f>FG11*(1/($AF53))</f>
        <v>0.37031111111111109</v>
      </c>
      <c r="FH13" s="112">
        <f>FH11*(1/($AF53))</f>
        <v>7.9111111111111104E-2</v>
      </c>
      <c r="FI13" s="324">
        <f>FI12*(1/($AF53))</f>
        <v>0.55057777777777772</v>
      </c>
      <c r="FJ13" s="325"/>
      <c r="FL13" s="33"/>
      <c r="FM13" s="122">
        <f>FM11*(1/($H53+$AF53))</f>
        <v>0.37501847745750183</v>
      </c>
      <c r="FN13" s="123">
        <f>FN11*(1/($H53+$AF53))</f>
        <v>9.0909090909090912E-2</v>
      </c>
      <c r="FO13" s="266">
        <f>FO12*(1/($H53+$AF53))</f>
        <v>0.53407243163340723</v>
      </c>
      <c r="FP13" s="267"/>
      <c r="FQ13" s="86"/>
      <c r="FR13" s="91"/>
      <c r="FS13" s="91"/>
      <c r="FT13" s="91"/>
      <c r="FU13" s="92"/>
      <c r="FV13" s="98"/>
      <c r="FW13" s="12"/>
      <c r="FX13" s="12"/>
    </row>
    <row r="14" spans="1:180" ht="9" customHeight="1" x14ac:dyDescent="0.2">
      <c r="A14" s="81"/>
      <c r="B14" s="169"/>
      <c r="C14" s="170"/>
      <c r="D14" s="171"/>
      <c r="E14" s="181"/>
      <c r="F14" s="207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33"/>
      <c r="AK14" s="207"/>
      <c r="AL14" s="233"/>
      <c r="AM14" s="207"/>
      <c r="AN14" s="233"/>
      <c r="AO14" s="207"/>
      <c r="AP14" s="233"/>
      <c r="AQ14" s="207"/>
      <c r="AR14" s="233"/>
      <c r="AS14" s="207"/>
      <c r="AT14" s="233"/>
      <c r="AU14" s="207"/>
      <c r="AV14" s="233"/>
      <c r="AW14" s="207"/>
      <c r="AX14" s="233"/>
      <c r="AY14" s="207"/>
      <c r="AZ14" s="233"/>
      <c r="BA14" s="207"/>
      <c r="BB14" s="233"/>
      <c r="BC14" s="207"/>
      <c r="BD14" s="233"/>
      <c r="BE14" s="207"/>
      <c r="BF14" s="233"/>
      <c r="BG14" s="207"/>
      <c r="BH14" s="233"/>
      <c r="BI14" s="207"/>
      <c r="BJ14" s="233"/>
      <c r="BK14" s="207"/>
      <c r="BL14" s="233"/>
      <c r="BM14" s="207"/>
      <c r="BN14" s="233"/>
      <c r="BO14" s="207"/>
      <c r="BP14" s="233"/>
      <c r="BQ14" s="207"/>
      <c r="BR14" s="233"/>
      <c r="BS14" s="207"/>
      <c r="BT14" s="233"/>
      <c r="BU14" s="207"/>
      <c r="BV14" s="233"/>
      <c r="BW14" s="207"/>
      <c r="BX14" s="233"/>
      <c r="BY14" s="207"/>
      <c r="BZ14" s="233"/>
      <c r="CA14" s="207"/>
      <c r="CB14" s="233"/>
      <c r="CC14" s="207"/>
      <c r="CD14" s="233"/>
      <c r="CE14" s="207"/>
      <c r="CF14" s="233"/>
      <c r="CG14" s="207"/>
      <c r="CH14" s="233"/>
      <c r="CI14" s="207"/>
      <c r="CJ14" s="233"/>
      <c r="CK14" s="207"/>
      <c r="CL14" s="233"/>
      <c r="CM14" s="207"/>
      <c r="CN14" s="233"/>
      <c r="CO14" s="207"/>
      <c r="CP14" s="233"/>
      <c r="CQ14" s="207"/>
      <c r="CR14" s="233"/>
      <c r="CS14" s="207"/>
      <c r="CT14" s="233"/>
      <c r="CU14" s="207"/>
      <c r="CV14" s="233"/>
      <c r="CW14" s="207"/>
      <c r="CX14" s="233"/>
      <c r="CY14" s="207"/>
      <c r="CZ14" s="233"/>
      <c r="DA14" s="207"/>
      <c r="DB14" s="233"/>
      <c r="DC14" s="207"/>
      <c r="DD14" s="233"/>
      <c r="DE14" s="207"/>
      <c r="DF14" s="233"/>
      <c r="DG14" s="207"/>
      <c r="DH14" s="233"/>
      <c r="DI14" s="207"/>
      <c r="DJ14" s="233"/>
      <c r="DK14" s="207"/>
      <c r="DL14" s="233"/>
      <c r="DM14" s="207"/>
      <c r="DN14" s="233"/>
      <c r="DO14" s="207"/>
      <c r="DP14" s="233"/>
      <c r="DQ14" s="207"/>
      <c r="DR14" s="233"/>
      <c r="DS14" s="207"/>
      <c r="DT14" s="233"/>
      <c r="DU14" s="207"/>
      <c r="DV14" s="233"/>
      <c r="DW14" s="207"/>
      <c r="DX14" s="233"/>
      <c r="DY14" s="207"/>
      <c r="DZ14" s="233"/>
      <c r="EA14" s="207"/>
      <c r="EB14" s="233"/>
      <c r="EC14" s="207"/>
      <c r="ED14" s="233"/>
      <c r="EE14" s="207"/>
      <c r="EF14" s="233"/>
      <c r="EG14" s="207"/>
      <c r="EH14" s="233"/>
      <c r="EI14" s="207"/>
      <c r="EJ14" s="233"/>
      <c r="EK14" s="207"/>
      <c r="EL14" s="233"/>
      <c r="EM14" s="207"/>
      <c r="EN14" s="233"/>
      <c r="EO14" s="207"/>
      <c r="EP14" s="233"/>
      <c r="EQ14" s="207"/>
      <c r="ER14" s="233"/>
      <c r="ES14" s="270"/>
      <c r="ET14" s="45"/>
      <c r="EU14" s="134"/>
      <c r="EV14" s="135"/>
      <c r="EW14" s="135"/>
      <c r="EX14" s="136"/>
      <c r="EY14" s="30"/>
      <c r="EZ14" s="54"/>
      <c r="FA14" s="50"/>
      <c r="FB14" s="50"/>
      <c r="FC14" s="55"/>
      <c r="FD14" s="45"/>
      <c r="FE14" s="30"/>
      <c r="FF14" s="30"/>
      <c r="FG14" s="54"/>
      <c r="FH14" s="50"/>
      <c r="FI14" s="50"/>
      <c r="FJ14" s="55"/>
      <c r="FK14" s="45"/>
      <c r="FL14" s="30"/>
      <c r="FM14" s="54"/>
      <c r="FN14" s="50"/>
      <c r="FO14" s="50"/>
      <c r="FP14" s="55"/>
      <c r="FQ14" s="68"/>
      <c r="FR14" s="100"/>
      <c r="FS14" s="100"/>
      <c r="FT14" s="100"/>
      <c r="FU14" s="92"/>
      <c r="FV14" s="98"/>
      <c r="FW14" s="12"/>
      <c r="FX14" s="12"/>
    </row>
    <row r="15" spans="1:180" ht="9" customHeight="1" x14ac:dyDescent="0.2">
      <c r="A15" s="81"/>
      <c r="B15" s="172" t="s">
        <v>31</v>
      </c>
      <c r="C15" s="74" t="s">
        <v>21</v>
      </c>
      <c r="D15" s="74" t="s">
        <v>22</v>
      </c>
      <c r="E15" s="182" t="s">
        <v>29</v>
      </c>
      <c r="F15" s="237"/>
      <c r="G15" s="238"/>
      <c r="H15" s="196">
        <v>30</v>
      </c>
      <c r="I15" s="196"/>
      <c r="J15" s="196">
        <v>30</v>
      </c>
      <c r="K15" s="196"/>
      <c r="L15" s="196">
        <v>30</v>
      </c>
      <c r="M15" s="196"/>
      <c r="N15" s="196">
        <v>30</v>
      </c>
      <c r="O15" s="196"/>
      <c r="P15" s="196">
        <v>30</v>
      </c>
      <c r="Q15" s="196"/>
      <c r="R15" s="234">
        <v>30</v>
      </c>
      <c r="S15" s="235"/>
      <c r="T15" s="196">
        <v>20</v>
      </c>
      <c r="U15" s="196"/>
      <c r="V15" s="196">
        <v>20</v>
      </c>
      <c r="W15" s="196"/>
      <c r="X15" s="196">
        <v>30</v>
      </c>
      <c r="Y15" s="196"/>
      <c r="Z15" s="234">
        <v>30</v>
      </c>
      <c r="AA15" s="235"/>
      <c r="AB15" s="234">
        <v>30</v>
      </c>
      <c r="AC15" s="235"/>
      <c r="AD15" s="234">
        <v>30</v>
      </c>
      <c r="AE15" s="235"/>
      <c r="AF15" s="196">
        <v>30</v>
      </c>
      <c r="AG15" s="196"/>
      <c r="AH15" s="196">
        <v>30</v>
      </c>
      <c r="AI15" s="196"/>
      <c r="AJ15" s="196">
        <v>30</v>
      </c>
      <c r="AK15" s="196"/>
      <c r="AL15" s="196">
        <v>30</v>
      </c>
      <c r="AM15" s="196"/>
      <c r="AN15" s="196">
        <v>30</v>
      </c>
      <c r="AO15" s="196"/>
      <c r="AP15" s="196">
        <v>30</v>
      </c>
      <c r="AQ15" s="196"/>
      <c r="AR15" s="196">
        <v>30</v>
      </c>
      <c r="AS15" s="196"/>
      <c r="AT15" s="196">
        <v>30</v>
      </c>
      <c r="AU15" s="196"/>
      <c r="AV15" s="196">
        <v>30</v>
      </c>
      <c r="AW15" s="196"/>
      <c r="AX15" s="196">
        <v>30</v>
      </c>
      <c r="AY15" s="196"/>
      <c r="AZ15" s="196">
        <v>30</v>
      </c>
      <c r="BA15" s="196"/>
      <c r="BB15" s="196">
        <v>30</v>
      </c>
      <c r="BC15" s="196"/>
      <c r="BD15" s="196">
        <v>30</v>
      </c>
      <c r="BE15" s="196"/>
      <c r="BF15" s="196">
        <v>30</v>
      </c>
      <c r="BG15" s="196"/>
      <c r="BH15" s="196">
        <v>30</v>
      </c>
      <c r="BI15" s="196"/>
      <c r="BJ15" s="196">
        <v>30</v>
      </c>
      <c r="BK15" s="196"/>
      <c r="BL15" s="196">
        <v>30</v>
      </c>
      <c r="BM15" s="196"/>
      <c r="BN15" s="196">
        <v>30</v>
      </c>
      <c r="BO15" s="196"/>
      <c r="BP15" s="196">
        <v>30</v>
      </c>
      <c r="BQ15" s="196"/>
      <c r="BR15" s="196">
        <v>30</v>
      </c>
      <c r="BS15" s="196"/>
      <c r="BT15" s="196">
        <v>30</v>
      </c>
      <c r="BU15" s="196"/>
      <c r="BV15" s="196">
        <v>30</v>
      </c>
      <c r="BW15" s="196"/>
      <c r="BX15" s="196">
        <v>30</v>
      </c>
      <c r="BY15" s="196"/>
      <c r="BZ15" s="196">
        <v>30</v>
      </c>
      <c r="CA15" s="196"/>
      <c r="CB15" s="196">
        <v>30</v>
      </c>
      <c r="CC15" s="196"/>
      <c r="CD15" s="196">
        <v>30</v>
      </c>
      <c r="CE15" s="196"/>
      <c r="CF15" s="196">
        <v>30</v>
      </c>
      <c r="CG15" s="196"/>
      <c r="CH15" s="196">
        <v>30</v>
      </c>
      <c r="CI15" s="196"/>
      <c r="CJ15" s="196">
        <v>30</v>
      </c>
      <c r="CK15" s="196"/>
      <c r="CL15" s="196">
        <v>30</v>
      </c>
      <c r="CM15" s="196"/>
      <c r="CN15" s="196">
        <v>30</v>
      </c>
      <c r="CO15" s="196"/>
      <c r="CP15" s="196">
        <v>30</v>
      </c>
      <c r="CQ15" s="196"/>
      <c r="CR15" s="196">
        <v>30</v>
      </c>
      <c r="CS15" s="196"/>
      <c r="CT15" s="196">
        <v>30</v>
      </c>
      <c r="CU15" s="196"/>
      <c r="CV15" s="196">
        <v>30</v>
      </c>
      <c r="CW15" s="196"/>
      <c r="CX15" s="196">
        <v>30</v>
      </c>
      <c r="CY15" s="196"/>
      <c r="CZ15" s="196">
        <v>30</v>
      </c>
      <c r="DA15" s="196"/>
      <c r="DB15" s="196">
        <v>30</v>
      </c>
      <c r="DC15" s="196"/>
      <c r="DD15" s="196">
        <v>30</v>
      </c>
      <c r="DE15" s="196"/>
      <c r="DF15" s="196">
        <v>30</v>
      </c>
      <c r="DG15" s="196"/>
      <c r="DH15" s="196">
        <v>30</v>
      </c>
      <c r="DI15" s="196"/>
      <c r="DJ15" s="196">
        <v>30</v>
      </c>
      <c r="DK15" s="196"/>
      <c r="DL15" s="196">
        <v>30</v>
      </c>
      <c r="DM15" s="196"/>
      <c r="DN15" s="196">
        <v>30</v>
      </c>
      <c r="DO15" s="196"/>
      <c r="DP15" s="196">
        <v>30</v>
      </c>
      <c r="DQ15" s="196"/>
      <c r="DR15" s="196">
        <v>25</v>
      </c>
      <c r="DS15" s="196"/>
      <c r="DT15" s="196">
        <v>20</v>
      </c>
      <c r="DU15" s="196"/>
      <c r="DV15" s="196">
        <v>20</v>
      </c>
      <c r="DW15" s="196"/>
      <c r="DX15" s="196">
        <v>20</v>
      </c>
      <c r="DY15" s="196"/>
      <c r="DZ15" s="196">
        <v>20</v>
      </c>
      <c r="EA15" s="196"/>
      <c r="EB15" s="196">
        <v>20</v>
      </c>
      <c r="EC15" s="196"/>
      <c r="ED15" s="196">
        <v>20</v>
      </c>
      <c r="EE15" s="196"/>
      <c r="EF15" s="236"/>
      <c r="EG15" s="237"/>
      <c r="EH15" s="236"/>
      <c r="EI15" s="237"/>
      <c r="EJ15" s="236"/>
      <c r="EK15" s="237"/>
      <c r="EL15" s="236"/>
      <c r="EM15" s="237"/>
      <c r="EN15" s="236"/>
      <c r="EO15" s="237"/>
      <c r="EP15" s="236"/>
      <c r="EQ15" s="237"/>
      <c r="ER15" s="236"/>
      <c r="ES15" s="271"/>
      <c r="ET15" s="45"/>
      <c r="EU15" s="137"/>
      <c r="EV15" s="139"/>
      <c r="EW15" s="139"/>
      <c r="EX15" s="140">
        <v>1</v>
      </c>
      <c r="EY15" s="30"/>
      <c r="EZ15" s="56">
        <f>EU15*SUM(F15:AE15)</f>
        <v>0</v>
      </c>
      <c r="FA15" s="87">
        <f>EV15*SUM(F15:AE15)</f>
        <v>0</v>
      </c>
      <c r="FB15" s="87">
        <f>EW15*SUM(F15:AE15)</f>
        <v>0</v>
      </c>
      <c r="FC15" s="58">
        <f>EX15*SUM(F15:AE15)</f>
        <v>340</v>
      </c>
      <c r="FD15" s="45"/>
      <c r="FE15" s="30"/>
      <c r="FF15" s="30"/>
      <c r="FG15" s="56">
        <f>EU15*SUM(AF15:ES15)</f>
        <v>0</v>
      </c>
      <c r="FH15" s="87">
        <f>EV15*SUM(AF15:ES15)</f>
        <v>0</v>
      </c>
      <c r="FI15" s="87">
        <f>EW15*SUM(AF15:ES15)</f>
        <v>0</v>
      </c>
      <c r="FJ15" s="58">
        <f>EX15*SUM(AF15:ES15)</f>
        <v>1495</v>
      </c>
      <c r="FK15" s="45"/>
      <c r="FL15" s="30"/>
      <c r="FM15" s="56">
        <f>EU15*SUM(F15:ES15)</f>
        <v>0</v>
      </c>
      <c r="FN15" s="53">
        <f>EV15*SUM(F15:ES15)</f>
        <v>0</v>
      </c>
      <c r="FO15" s="53">
        <f>EW15*SUM(F15:ES15)</f>
        <v>0</v>
      </c>
      <c r="FP15" s="58">
        <f>EX15*SUM(F15:ES15)</f>
        <v>1835</v>
      </c>
      <c r="FQ15" s="68"/>
      <c r="FR15" s="101"/>
      <c r="FS15" s="101"/>
      <c r="FT15" s="101"/>
      <c r="FU15" s="190"/>
      <c r="FV15" s="194"/>
      <c r="FW15" s="195"/>
      <c r="FX15" s="12"/>
    </row>
    <row r="16" spans="1:180" ht="9" customHeight="1" x14ac:dyDescent="0.2">
      <c r="A16" s="81"/>
      <c r="B16" s="172" t="s">
        <v>31</v>
      </c>
      <c r="C16" s="74" t="s">
        <v>60</v>
      </c>
      <c r="D16" s="74" t="s">
        <v>61</v>
      </c>
      <c r="E16" s="182" t="s">
        <v>29</v>
      </c>
      <c r="F16" s="237"/>
      <c r="G16" s="238"/>
      <c r="H16" s="196">
        <v>25</v>
      </c>
      <c r="I16" s="196"/>
      <c r="J16" s="196">
        <v>30</v>
      </c>
      <c r="K16" s="196"/>
      <c r="L16" s="196">
        <v>30</v>
      </c>
      <c r="M16" s="196"/>
      <c r="N16" s="196">
        <v>30</v>
      </c>
      <c r="O16" s="196"/>
      <c r="P16" s="196">
        <v>30</v>
      </c>
      <c r="Q16" s="196"/>
      <c r="R16" s="234">
        <v>15</v>
      </c>
      <c r="S16" s="235"/>
      <c r="T16" s="196">
        <v>10</v>
      </c>
      <c r="U16" s="196"/>
      <c r="V16" s="196">
        <v>10</v>
      </c>
      <c r="W16" s="196"/>
      <c r="X16" s="196">
        <v>15</v>
      </c>
      <c r="Y16" s="196"/>
      <c r="Z16" s="234">
        <v>15</v>
      </c>
      <c r="AA16" s="235"/>
      <c r="AB16" s="234">
        <v>15</v>
      </c>
      <c r="AC16" s="235"/>
      <c r="AD16" s="234">
        <v>15</v>
      </c>
      <c r="AE16" s="235"/>
      <c r="AF16" s="196">
        <v>15</v>
      </c>
      <c r="AG16" s="196"/>
      <c r="AH16" s="196">
        <v>15</v>
      </c>
      <c r="AI16" s="196"/>
      <c r="AJ16" s="196">
        <v>15</v>
      </c>
      <c r="AK16" s="196"/>
      <c r="AL16" s="196">
        <v>15</v>
      </c>
      <c r="AM16" s="196"/>
      <c r="AN16" s="196">
        <v>15</v>
      </c>
      <c r="AO16" s="196"/>
      <c r="AP16" s="196">
        <v>15</v>
      </c>
      <c r="AQ16" s="196"/>
      <c r="AR16" s="196">
        <v>15</v>
      </c>
      <c r="AS16" s="196"/>
      <c r="AT16" s="196">
        <v>15</v>
      </c>
      <c r="AU16" s="196"/>
      <c r="AV16" s="196">
        <v>15</v>
      </c>
      <c r="AW16" s="196"/>
      <c r="AX16" s="196">
        <v>15</v>
      </c>
      <c r="AY16" s="196"/>
      <c r="AZ16" s="196">
        <v>15</v>
      </c>
      <c r="BA16" s="196"/>
      <c r="BB16" s="196">
        <v>15</v>
      </c>
      <c r="BC16" s="196"/>
      <c r="BD16" s="196">
        <v>15</v>
      </c>
      <c r="BE16" s="196"/>
      <c r="BF16" s="196">
        <v>15</v>
      </c>
      <c r="BG16" s="196"/>
      <c r="BH16" s="196">
        <v>15</v>
      </c>
      <c r="BI16" s="196"/>
      <c r="BJ16" s="196">
        <v>15</v>
      </c>
      <c r="BK16" s="196"/>
      <c r="BL16" s="196">
        <v>15</v>
      </c>
      <c r="BM16" s="196"/>
      <c r="BN16" s="196">
        <v>15</v>
      </c>
      <c r="BO16" s="196"/>
      <c r="BP16" s="196">
        <v>15</v>
      </c>
      <c r="BQ16" s="196"/>
      <c r="BR16" s="196">
        <v>15</v>
      </c>
      <c r="BS16" s="196"/>
      <c r="BT16" s="196">
        <v>15</v>
      </c>
      <c r="BU16" s="196"/>
      <c r="BV16" s="196">
        <v>15</v>
      </c>
      <c r="BW16" s="196"/>
      <c r="BX16" s="196">
        <v>10</v>
      </c>
      <c r="BY16" s="196"/>
      <c r="BZ16" s="196">
        <v>10</v>
      </c>
      <c r="CA16" s="196"/>
      <c r="CB16" s="196">
        <v>10</v>
      </c>
      <c r="CC16" s="196"/>
      <c r="CD16" s="196">
        <v>15</v>
      </c>
      <c r="CE16" s="196"/>
      <c r="CF16" s="196">
        <v>15</v>
      </c>
      <c r="CG16" s="196"/>
      <c r="CH16" s="196">
        <v>15</v>
      </c>
      <c r="CI16" s="196"/>
      <c r="CJ16" s="196">
        <v>15</v>
      </c>
      <c r="CK16" s="196"/>
      <c r="CL16" s="196">
        <v>15</v>
      </c>
      <c r="CM16" s="196"/>
      <c r="CN16" s="196">
        <v>15</v>
      </c>
      <c r="CO16" s="196"/>
      <c r="CP16" s="196">
        <v>15</v>
      </c>
      <c r="CQ16" s="196"/>
      <c r="CR16" s="196">
        <v>15</v>
      </c>
      <c r="CS16" s="196"/>
      <c r="CT16" s="196">
        <v>15</v>
      </c>
      <c r="CU16" s="196"/>
      <c r="CV16" s="196">
        <v>15</v>
      </c>
      <c r="CW16" s="196"/>
      <c r="CX16" s="196">
        <v>15</v>
      </c>
      <c r="CY16" s="196"/>
      <c r="CZ16" s="196">
        <v>15</v>
      </c>
      <c r="DA16" s="196"/>
      <c r="DB16" s="196">
        <v>15</v>
      </c>
      <c r="DC16" s="196"/>
      <c r="DD16" s="196">
        <v>15</v>
      </c>
      <c r="DE16" s="196"/>
      <c r="DF16" s="196">
        <v>15</v>
      </c>
      <c r="DG16" s="196"/>
      <c r="DH16" s="196">
        <v>15</v>
      </c>
      <c r="DI16" s="196"/>
      <c r="DJ16" s="196">
        <v>15</v>
      </c>
      <c r="DK16" s="196"/>
      <c r="DL16" s="196">
        <v>15</v>
      </c>
      <c r="DM16" s="196"/>
      <c r="DN16" s="196">
        <v>15</v>
      </c>
      <c r="DO16" s="196"/>
      <c r="DP16" s="196">
        <v>15</v>
      </c>
      <c r="DQ16" s="196"/>
      <c r="DR16" s="196">
        <v>15</v>
      </c>
      <c r="DS16" s="196"/>
      <c r="DT16" s="196">
        <v>10</v>
      </c>
      <c r="DU16" s="196"/>
      <c r="DV16" s="196">
        <v>10</v>
      </c>
      <c r="DW16" s="196"/>
      <c r="DX16" s="196">
        <v>10</v>
      </c>
      <c r="DY16" s="196"/>
      <c r="DZ16" s="196">
        <v>10</v>
      </c>
      <c r="EA16" s="196"/>
      <c r="EB16" s="196">
        <v>10</v>
      </c>
      <c r="EC16" s="196"/>
      <c r="ED16" s="196">
        <v>10</v>
      </c>
      <c r="EE16" s="196"/>
      <c r="EF16" s="236"/>
      <c r="EG16" s="237"/>
      <c r="EH16" s="236"/>
      <c r="EI16" s="237"/>
      <c r="EJ16" s="236"/>
      <c r="EK16" s="237"/>
      <c r="EL16" s="236"/>
      <c r="EM16" s="237"/>
      <c r="EN16" s="236"/>
      <c r="EO16" s="237"/>
      <c r="EP16" s="236"/>
      <c r="EQ16" s="237"/>
      <c r="ER16" s="236"/>
      <c r="ES16" s="271"/>
      <c r="ET16" s="45"/>
      <c r="EU16" s="141">
        <v>1</v>
      </c>
      <c r="EV16" s="142"/>
      <c r="EW16" s="142"/>
      <c r="EX16" s="138"/>
      <c r="EY16" s="45"/>
      <c r="EZ16" s="83">
        <f>EU16*SUM(F16:AE16)</f>
        <v>240</v>
      </c>
      <c r="FA16" s="87">
        <f>EV16*SUM(F16:AE16)</f>
        <v>0</v>
      </c>
      <c r="FB16" s="87">
        <f>EW16*SUM(F16:AE16)</f>
        <v>0</v>
      </c>
      <c r="FC16" s="57">
        <f>EX16*SUM(F16:AE16)</f>
        <v>0</v>
      </c>
      <c r="FD16" s="45"/>
      <c r="FE16" s="45"/>
      <c r="FF16" s="45"/>
      <c r="FG16" s="83">
        <f>EU16*SUM(AF16:ES16)</f>
        <v>735</v>
      </c>
      <c r="FH16" s="87">
        <f>EV16*SUM(AF16:ES16)</f>
        <v>0</v>
      </c>
      <c r="FI16" s="87">
        <f>EW16*SUM(AF16:ES16)</f>
        <v>0</v>
      </c>
      <c r="FJ16" s="57">
        <f>EX16*SUM(AF16:ES16)</f>
        <v>0</v>
      </c>
      <c r="FK16" s="45"/>
      <c r="FL16" s="45"/>
      <c r="FM16" s="83">
        <f>EU16*SUM(F16:ES16)</f>
        <v>975</v>
      </c>
      <c r="FN16" s="53">
        <f>EV16*SUM(F16:ES16)</f>
        <v>0</v>
      </c>
      <c r="FO16" s="53">
        <f>EW16*SUM(F16:ES16)</f>
        <v>0</v>
      </c>
      <c r="FP16" s="57">
        <f>EX16*SUM(F16:ES16)</f>
        <v>0</v>
      </c>
      <c r="FQ16" s="68"/>
      <c r="FR16" s="101"/>
      <c r="FS16" s="101"/>
      <c r="FT16" s="101"/>
      <c r="FU16" s="190"/>
      <c r="FV16" s="192"/>
      <c r="FW16" s="193"/>
      <c r="FX16" s="12"/>
    </row>
    <row r="17" spans="1:180" ht="9" customHeight="1" x14ac:dyDescent="0.2">
      <c r="A17" s="81"/>
      <c r="B17" s="172" t="s">
        <v>32</v>
      </c>
      <c r="C17" s="74" t="s">
        <v>23</v>
      </c>
      <c r="D17" s="74" t="s">
        <v>35</v>
      </c>
      <c r="E17" s="182" t="s">
        <v>29</v>
      </c>
      <c r="F17" s="237"/>
      <c r="G17" s="238"/>
      <c r="H17" s="196">
        <v>10</v>
      </c>
      <c r="I17" s="196"/>
      <c r="J17" s="196">
        <v>10</v>
      </c>
      <c r="K17" s="196"/>
      <c r="L17" s="196">
        <v>10</v>
      </c>
      <c r="M17" s="196"/>
      <c r="N17" s="196">
        <v>10</v>
      </c>
      <c r="O17" s="196"/>
      <c r="P17" s="236"/>
      <c r="Q17" s="237"/>
      <c r="R17" s="236"/>
      <c r="S17" s="237"/>
      <c r="T17" s="236"/>
      <c r="U17" s="237"/>
      <c r="V17" s="236"/>
      <c r="W17" s="237"/>
      <c r="X17" s="236"/>
      <c r="Y17" s="237"/>
      <c r="Z17" s="236"/>
      <c r="AA17" s="237"/>
      <c r="AB17" s="236"/>
      <c r="AC17" s="237"/>
      <c r="AD17" s="236"/>
      <c r="AE17" s="237"/>
      <c r="AF17" s="236"/>
      <c r="AG17" s="237"/>
      <c r="AH17" s="236"/>
      <c r="AI17" s="237"/>
      <c r="AJ17" s="236"/>
      <c r="AK17" s="237"/>
      <c r="AL17" s="236"/>
      <c r="AM17" s="237"/>
      <c r="AN17" s="236"/>
      <c r="AO17" s="237"/>
      <c r="AP17" s="236"/>
      <c r="AQ17" s="237"/>
      <c r="AR17" s="236"/>
      <c r="AS17" s="237"/>
      <c r="AT17" s="236"/>
      <c r="AU17" s="237"/>
      <c r="AV17" s="236"/>
      <c r="AW17" s="237"/>
      <c r="AX17" s="236"/>
      <c r="AY17" s="237"/>
      <c r="AZ17" s="236"/>
      <c r="BA17" s="237"/>
      <c r="BB17" s="236"/>
      <c r="BC17" s="237"/>
      <c r="BD17" s="236"/>
      <c r="BE17" s="237"/>
      <c r="BF17" s="236"/>
      <c r="BG17" s="237"/>
      <c r="BH17" s="236"/>
      <c r="BI17" s="237"/>
      <c r="BJ17" s="236"/>
      <c r="BK17" s="237"/>
      <c r="BL17" s="236"/>
      <c r="BM17" s="237"/>
      <c r="BN17" s="236"/>
      <c r="BO17" s="237"/>
      <c r="BP17" s="236"/>
      <c r="BQ17" s="237"/>
      <c r="BR17" s="236"/>
      <c r="BS17" s="237"/>
      <c r="BT17" s="236"/>
      <c r="BU17" s="237"/>
      <c r="BV17" s="236"/>
      <c r="BW17" s="237"/>
      <c r="BX17" s="236"/>
      <c r="BY17" s="237"/>
      <c r="BZ17" s="236"/>
      <c r="CA17" s="237"/>
      <c r="CB17" s="236"/>
      <c r="CC17" s="237"/>
      <c r="CD17" s="236"/>
      <c r="CE17" s="237"/>
      <c r="CF17" s="236"/>
      <c r="CG17" s="237"/>
      <c r="CH17" s="236"/>
      <c r="CI17" s="237"/>
      <c r="CJ17" s="236"/>
      <c r="CK17" s="237"/>
      <c r="CL17" s="236"/>
      <c r="CM17" s="237"/>
      <c r="CN17" s="236"/>
      <c r="CO17" s="237"/>
      <c r="CP17" s="236"/>
      <c r="CQ17" s="237"/>
      <c r="CR17" s="236"/>
      <c r="CS17" s="237"/>
      <c r="CT17" s="236"/>
      <c r="CU17" s="237"/>
      <c r="CV17" s="236"/>
      <c r="CW17" s="237"/>
      <c r="CX17" s="236"/>
      <c r="CY17" s="237"/>
      <c r="CZ17" s="236"/>
      <c r="DA17" s="237"/>
      <c r="DB17" s="236"/>
      <c r="DC17" s="237"/>
      <c r="DD17" s="236"/>
      <c r="DE17" s="237"/>
      <c r="DF17" s="236"/>
      <c r="DG17" s="237"/>
      <c r="DH17" s="236"/>
      <c r="DI17" s="237"/>
      <c r="DJ17" s="236"/>
      <c r="DK17" s="237"/>
      <c r="DL17" s="236"/>
      <c r="DM17" s="237"/>
      <c r="DN17" s="236"/>
      <c r="DO17" s="237"/>
      <c r="DP17" s="236"/>
      <c r="DQ17" s="237"/>
      <c r="DR17" s="236"/>
      <c r="DS17" s="237"/>
      <c r="DT17" s="236"/>
      <c r="DU17" s="237"/>
      <c r="DV17" s="236"/>
      <c r="DW17" s="237"/>
      <c r="DX17" s="236"/>
      <c r="DY17" s="237"/>
      <c r="DZ17" s="236"/>
      <c r="EA17" s="237"/>
      <c r="EB17" s="236"/>
      <c r="EC17" s="237"/>
      <c r="ED17" s="236"/>
      <c r="EE17" s="237"/>
      <c r="EF17" s="236"/>
      <c r="EG17" s="237"/>
      <c r="EH17" s="236"/>
      <c r="EI17" s="237"/>
      <c r="EJ17" s="236"/>
      <c r="EK17" s="237"/>
      <c r="EL17" s="236"/>
      <c r="EM17" s="237"/>
      <c r="EN17" s="236"/>
      <c r="EO17" s="237"/>
      <c r="EP17" s="236"/>
      <c r="EQ17" s="237"/>
      <c r="ER17" s="236"/>
      <c r="ES17" s="271"/>
      <c r="ET17" s="45"/>
      <c r="EU17" s="143"/>
      <c r="EV17" s="142"/>
      <c r="EW17" s="142"/>
      <c r="EX17" s="140">
        <v>1</v>
      </c>
      <c r="EY17" s="45"/>
      <c r="EZ17" s="56">
        <f>EU17*SUM(F17:AE17)</f>
        <v>0</v>
      </c>
      <c r="FA17" s="87">
        <f>EV17*SUM(F17:AE17)</f>
        <v>0</v>
      </c>
      <c r="FB17" s="87">
        <f>EW17*SUM(F17:AE17)</f>
        <v>0</v>
      </c>
      <c r="FC17" s="58">
        <f>EX17*SUM(F17:AE17)</f>
        <v>40</v>
      </c>
      <c r="FD17" s="45"/>
      <c r="FE17" s="45"/>
      <c r="FF17" s="45"/>
      <c r="FG17" s="56">
        <f>EU17*SUM(AF17:ES17)</f>
        <v>0</v>
      </c>
      <c r="FH17" s="87">
        <f>EV17*SUM(AF17:ES17)</f>
        <v>0</v>
      </c>
      <c r="FI17" s="87">
        <f>EW17*SUM(AF17:ES17)</f>
        <v>0</v>
      </c>
      <c r="FJ17" s="57">
        <f>EX17*SUM(AF17:ES17)</f>
        <v>0</v>
      </c>
      <c r="FK17" s="45"/>
      <c r="FL17" s="45"/>
      <c r="FM17" s="56">
        <f>EU17*SUM(F17:ES17)</f>
        <v>0</v>
      </c>
      <c r="FN17" s="53">
        <f>EV17*SUM(F17:ES17)</f>
        <v>0</v>
      </c>
      <c r="FO17" s="53">
        <f>EW17*SUM(F17:ES17)</f>
        <v>0</v>
      </c>
      <c r="FP17" s="58">
        <f>EX17*SUM(F17:ES17)</f>
        <v>40</v>
      </c>
      <c r="FQ17" s="68"/>
      <c r="FR17" s="101"/>
      <c r="FS17" s="101"/>
      <c r="FT17" s="101"/>
      <c r="FU17" s="190"/>
      <c r="FV17" s="192"/>
      <c r="FW17" s="193"/>
      <c r="FX17" s="12"/>
    </row>
    <row r="18" spans="1:180" ht="9" customHeight="1" x14ac:dyDescent="0.2">
      <c r="A18" s="81"/>
      <c r="B18" s="159"/>
      <c r="C18" s="154"/>
      <c r="D18" s="154"/>
      <c r="E18" s="183"/>
      <c r="F18" s="198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197"/>
      <c r="S18" s="198"/>
      <c r="T18" s="203"/>
      <c r="U18" s="203"/>
      <c r="V18" s="203"/>
      <c r="W18" s="203"/>
      <c r="X18" s="203"/>
      <c r="Y18" s="203"/>
      <c r="Z18" s="197"/>
      <c r="AA18" s="198"/>
      <c r="AB18" s="197"/>
      <c r="AC18" s="198"/>
      <c r="AD18" s="197"/>
      <c r="AE18" s="198"/>
      <c r="AF18" s="197"/>
      <c r="AG18" s="198"/>
      <c r="AH18" s="197"/>
      <c r="AI18" s="198"/>
      <c r="AJ18" s="197"/>
      <c r="AK18" s="198"/>
      <c r="AL18" s="197"/>
      <c r="AM18" s="198"/>
      <c r="AN18" s="197"/>
      <c r="AO18" s="198"/>
      <c r="AP18" s="197"/>
      <c r="AQ18" s="198"/>
      <c r="AR18" s="197"/>
      <c r="AS18" s="198"/>
      <c r="AT18" s="197"/>
      <c r="AU18" s="198"/>
      <c r="AV18" s="197"/>
      <c r="AW18" s="198"/>
      <c r="AX18" s="197"/>
      <c r="AY18" s="198"/>
      <c r="AZ18" s="197"/>
      <c r="BA18" s="198"/>
      <c r="BB18" s="197"/>
      <c r="BC18" s="198"/>
      <c r="BD18" s="197"/>
      <c r="BE18" s="198"/>
      <c r="BF18" s="197"/>
      <c r="BG18" s="198"/>
      <c r="BH18" s="197"/>
      <c r="BI18" s="198"/>
      <c r="BJ18" s="197"/>
      <c r="BK18" s="198"/>
      <c r="BL18" s="197"/>
      <c r="BM18" s="198"/>
      <c r="BN18" s="197"/>
      <c r="BO18" s="198"/>
      <c r="BP18" s="197"/>
      <c r="BQ18" s="198"/>
      <c r="BR18" s="197"/>
      <c r="BS18" s="198"/>
      <c r="BT18" s="197"/>
      <c r="BU18" s="198"/>
      <c r="BV18" s="197"/>
      <c r="BW18" s="198"/>
      <c r="BX18" s="197"/>
      <c r="BY18" s="198"/>
      <c r="BZ18" s="197"/>
      <c r="CA18" s="198"/>
      <c r="CB18" s="197"/>
      <c r="CC18" s="198"/>
      <c r="CD18" s="197"/>
      <c r="CE18" s="198"/>
      <c r="CF18" s="197"/>
      <c r="CG18" s="198"/>
      <c r="CH18" s="197"/>
      <c r="CI18" s="198"/>
      <c r="CJ18" s="197"/>
      <c r="CK18" s="198"/>
      <c r="CL18" s="197"/>
      <c r="CM18" s="198"/>
      <c r="CN18" s="197"/>
      <c r="CO18" s="198"/>
      <c r="CP18" s="197"/>
      <c r="CQ18" s="198"/>
      <c r="CR18" s="197"/>
      <c r="CS18" s="198"/>
      <c r="CT18" s="197"/>
      <c r="CU18" s="198"/>
      <c r="CV18" s="197"/>
      <c r="CW18" s="198"/>
      <c r="CX18" s="197"/>
      <c r="CY18" s="198"/>
      <c r="CZ18" s="197"/>
      <c r="DA18" s="198"/>
      <c r="DB18" s="197"/>
      <c r="DC18" s="198"/>
      <c r="DD18" s="197"/>
      <c r="DE18" s="198"/>
      <c r="DF18" s="197"/>
      <c r="DG18" s="198"/>
      <c r="DH18" s="197"/>
      <c r="DI18" s="198"/>
      <c r="DJ18" s="197"/>
      <c r="DK18" s="198"/>
      <c r="DL18" s="197"/>
      <c r="DM18" s="198"/>
      <c r="DN18" s="197"/>
      <c r="DO18" s="198"/>
      <c r="DP18" s="197"/>
      <c r="DQ18" s="198"/>
      <c r="DR18" s="197"/>
      <c r="DS18" s="198"/>
      <c r="DT18" s="197"/>
      <c r="DU18" s="198"/>
      <c r="DV18" s="197"/>
      <c r="DW18" s="198"/>
      <c r="DX18" s="197"/>
      <c r="DY18" s="198"/>
      <c r="DZ18" s="197"/>
      <c r="EA18" s="198"/>
      <c r="EB18" s="197"/>
      <c r="EC18" s="198"/>
      <c r="ED18" s="197"/>
      <c r="EE18" s="198"/>
      <c r="EF18" s="197"/>
      <c r="EG18" s="198"/>
      <c r="EH18" s="197"/>
      <c r="EI18" s="198"/>
      <c r="EJ18" s="197"/>
      <c r="EK18" s="198"/>
      <c r="EL18" s="197"/>
      <c r="EM18" s="198"/>
      <c r="EN18" s="197"/>
      <c r="EO18" s="198"/>
      <c r="EP18" s="197"/>
      <c r="EQ18" s="198"/>
      <c r="ER18" s="197"/>
      <c r="ES18" s="243"/>
      <c r="ET18" s="45"/>
      <c r="EU18" s="143"/>
      <c r="EV18" s="142"/>
      <c r="EW18" s="142"/>
      <c r="EX18" s="144"/>
      <c r="EY18" s="45"/>
      <c r="EZ18" s="46"/>
      <c r="FA18" s="51"/>
      <c r="FB18" s="51"/>
      <c r="FC18" s="48"/>
      <c r="FD18" s="45"/>
      <c r="FE18" s="45"/>
      <c r="FF18" s="45"/>
      <c r="FG18" s="46"/>
      <c r="FH18" s="51"/>
      <c r="FI18" s="51"/>
      <c r="FJ18" s="48"/>
      <c r="FK18" s="45"/>
      <c r="FL18" s="45"/>
      <c r="FM18" s="46"/>
      <c r="FN18" s="51"/>
      <c r="FO18" s="51"/>
      <c r="FP18" s="48"/>
      <c r="FQ18" s="68"/>
      <c r="FR18" s="100"/>
      <c r="FS18" s="100"/>
      <c r="FT18" s="100"/>
      <c r="FU18" s="92"/>
      <c r="FV18" s="98"/>
      <c r="FW18" s="12"/>
      <c r="FX18" s="12"/>
    </row>
    <row r="19" spans="1:180" s="12" customFormat="1" ht="9" customHeight="1" x14ac:dyDescent="0.2">
      <c r="A19" s="81"/>
      <c r="B19" s="158" t="s">
        <v>33</v>
      </c>
      <c r="C19" s="152" t="s">
        <v>30</v>
      </c>
      <c r="D19" s="152" t="s">
        <v>39</v>
      </c>
      <c r="E19" s="184" t="s">
        <v>29</v>
      </c>
      <c r="F19" s="207"/>
      <c r="G19" s="208"/>
      <c r="H19" s="209">
        <v>30</v>
      </c>
      <c r="I19" s="209"/>
      <c r="J19" s="209">
        <v>0</v>
      </c>
      <c r="K19" s="209"/>
      <c r="L19" s="209">
        <v>40</v>
      </c>
      <c r="M19" s="209"/>
      <c r="N19" s="209">
        <v>100</v>
      </c>
      <c r="O19" s="209"/>
      <c r="P19" s="209">
        <v>60</v>
      </c>
      <c r="Q19" s="209"/>
      <c r="R19" s="239">
        <v>30</v>
      </c>
      <c r="S19" s="240"/>
      <c r="T19" s="209">
        <v>10</v>
      </c>
      <c r="U19" s="209"/>
      <c r="V19" s="209">
        <v>10</v>
      </c>
      <c r="W19" s="209"/>
      <c r="X19" s="209">
        <v>80</v>
      </c>
      <c r="Y19" s="209"/>
      <c r="Z19" s="239">
        <v>80</v>
      </c>
      <c r="AA19" s="240"/>
      <c r="AB19" s="239">
        <v>40</v>
      </c>
      <c r="AC19" s="240"/>
      <c r="AD19" s="239">
        <v>40</v>
      </c>
      <c r="AE19" s="240"/>
      <c r="AF19" s="213">
        <v>85</v>
      </c>
      <c r="AG19" s="213"/>
      <c r="AH19" s="213">
        <v>85</v>
      </c>
      <c r="AI19" s="213"/>
      <c r="AJ19" s="213">
        <v>85</v>
      </c>
      <c r="AK19" s="213"/>
      <c r="AL19" s="213">
        <v>85</v>
      </c>
      <c r="AM19" s="213"/>
      <c r="AN19" s="213">
        <v>85</v>
      </c>
      <c r="AO19" s="213"/>
      <c r="AP19" s="213">
        <v>85</v>
      </c>
      <c r="AQ19" s="213"/>
      <c r="AR19" s="213">
        <v>85</v>
      </c>
      <c r="AS19" s="213"/>
      <c r="AT19" s="213">
        <v>85</v>
      </c>
      <c r="AU19" s="213"/>
      <c r="AV19" s="213">
        <v>85</v>
      </c>
      <c r="AW19" s="213"/>
      <c r="AX19" s="213">
        <v>85</v>
      </c>
      <c r="AY19" s="213"/>
      <c r="AZ19" s="213">
        <v>85</v>
      </c>
      <c r="BA19" s="213"/>
      <c r="BB19" s="213">
        <v>85</v>
      </c>
      <c r="BC19" s="213"/>
      <c r="BD19" s="213">
        <v>85</v>
      </c>
      <c r="BE19" s="213"/>
      <c r="BF19" s="213">
        <v>85</v>
      </c>
      <c r="BG19" s="213"/>
      <c r="BH19" s="213">
        <v>85</v>
      </c>
      <c r="BI19" s="213"/>
      <c r="BJ19" s="213">
        <v>85</v>
      </c>
      <c r="BK19" s="213"/>
      <c r="BL19" s="213">
        <v>85</v>
      </c>
      <c r="BM19" s="213"/>
      <c r="BN19" s="213">
        <v>85</v>
      </c>
      <c r="BO19" s="213"/>
      <c r="BP19" s="213">
        <v>85</v>
      </c>
      <c r="BQ19" s="213"/>
      <c r="BR19" s="213">
        <v>85</v>
      </c>
      <c r="BS19" s="213"/>
      <c r="BT19" s="213">
        <v>85</v>
      </c>
      <c r="BU19" s="213"/>
      <c r="BV19" s="213">
        <v>85</v>
      </c>
      <c r="BW19" s="213"/>
      <c r="BX19" s="213">
        <v>85</v>
      </c>
      <c r="BY19" s="213"/>
      <c r="BZ19" s="213">
        <v>85</v>
      </c>
      <c r="CA19" s="213"/>
      <c r="CB19" s="213">
        <v>85</v>
      </c>
      <c r="CC19" s="213"/>
      <c r="CD19" s="213">
        <v>85</v>
      </c>
      <c r="CE19" s="213"/>
      <c r="CF19" s="213">
        <v>85</v>
      </c>
      <c r="CG19" s="213"/>
      <c r="CH19" s="213">
        <v>85</v>
      </c>
      <c r="CI19" s="213"/>
      <c r="CJ19" s="213">
        <v>85</v>
      </c>
      <c r="CK19" s="213"/>
      <c r="CL19" s="213">
        <v>85</v>
      </c>
      <c r="CM19" s="213"/>
      <c r="CN19" s="213">
        <v>85</v>
      </c>
      <c r="CO19" s="213"/>
      <c r="CP19" s="213">
        <v>85</v>
      </c>
      <c r="CQ19" s="213"/>
      <c r="CR19" s="213">
        <v>85</v>
      </c>
      <c r="CS19" s="213"/>
      <c r="CT19" s="213">
        <v>85</v>
      </c>
      <c r="CU19" s="213"/>
      <c r="CV19" s="213">
        <v>85</v>
      </c>
      <c r="CW19" s="213"/>
      <c r="CX19" s="213">
        <v>85</v>
      </c>
      <c r="CY19" s="213"/>
      <c r="CZ19" s="213">
        <v>85</v>
      </c>
      <c r="DA19" s="213"/>
      <c r="DB19" s="213">
        <v>85</v>
      </c>
      <c r="DC19" s="213"/>
      <c r="DD19" s="213">
        <v>85</v>
      </c>
      <c r="DE19" s="213"/>
      <c r="DF19" s="213">
        <v>85</v>
      </c>
      <c r="DG19" s="213"/>
      <c r="DH19" s="213">
        <v>85</v>
      </c>
      <c r="DI19" s="213"/>
      <c r="DJ19" s="213">
        <v>85</v>
      </c>
      <c r="DK19" s="213"/>
      <c r="DL19" s="213">
        <v>85</v>
      </c>
      <c r="DM19" s="213"/>
      <c r="DN19" s="213">
        <v>85</v>
      </c>
      <c r="DO19" s="213"/>
      <c r="DP19" s="213">
        <v>85</v>
      </c>
      <c r="DQ19" s="213"/>
      <c r="DR19" s="213">
        <v>85</v>
      </c>
      <c r="DS19" s="213"/>
      <c r="DT19" s="213">
        <v>85</v>
      </c>
      <c r="DU19" s="213"/>
      <c r="DV19" s="213">
        <v>85</v>
      </c>
      <c r="DW19" s="213"/>
      <c r="DX19" s="213">
        <v>85</v>
      </c>
      <c r="DY19" s="213"/>
      <c r="DZ19" s="213">
        <v>85</v>
      </c>
      <c r="EA19" s="213"/>
      <c r="EB19" s="213">
        <v>85</v>
      </c>
      <c r="EC19" s="213"/>
      <c r="ED19" s="213">
        <v>85</v>
      </c>
      <c r="EE19" s="213"/>
      <c r="EF19" s="233"/>
      <c r="EG19" s="207"/>
      <c r="EH19" s="233"/>
      <c r="EI19" s="207"/>
      <c r="EJ19" s="233"/>
      <c r="EK19" s="207"/>
      <c r="EL19" s="233"/>
      <c r="EM19" s="207"/>
      <c r="EN19" s="233"/>
      <c r="EO19" s="207"/>
      <c r="EP19" s="233"/>
      <c r="EQ19" s="207"/>
      <c r="ER19" s="233"/>
      <c r="ES19" s="270"/>
      <c r="ET19" s="30"/>
      <c r="EU19" s="143"/>
      <c r="EV19" s="142"/>
      <c r="EW19" s="142"/>
      <c r="EX19" s="144">
        <v>1</v>
      </c>
      <c r="EY19" s="45"/>
      <c r="EZ19" s="56">
        <f>EU19*SUM(F19:AE19)</f>
        <v>0</v>
      </c>
      <c r="FA19" s="87">
        <f>EV19*SUM(F19:AE19)</f>
        <v>0</v>
      </c>
      <c r="FB19" s="87">
        <f>EW19*SUM(F19:AE19)</f>
        <v>0</v>
      </c>
      <c r="FC19" s="57">
        <f>EX19*SUM(F19:AE19)</f>
        <v>520</v>
      </c>
      <c r="FD19" s="30"/>
      <c r="FE19" s="45"/>
      <c r="FF19" s="45"/>
      <c r="FG19" s="56">
        <f>EU19*SUM(AF19:ES19)</f>
        <v>0</v>
      </c>
      <c r="FH19" s="87">
        <f>EV19*SUM(AF19:ES19)</f>
        <v>0</v>
      </c>
      <c r="FI19" s="87">
        <f>EW19*SUM(AF19:ES19)</f>
        <v>0</v>
      </c>
      <c r="FJ19" s="57">
        <f>EX19*SUM(AF19:ES19)</f>
        <v>4420</v>
      </c>
      <c r="FK19" s="30"/>
      <c r="FL19" s="45"/>
      <c r="FM19" s="56">
        <f>EU19*SUM(F19:ES19)</f>
        <v>0</v>
      </c>
      <c r="FN19" s="53">
        <f>EV19*SUM(F19:ES19)</f>
        <v>0</v>
      </c>
      <c r="FO19" s="53">
        <f>EW19*SUM(F19:ES19)</f>
        <v>0</v>
      </c>
      <c r="FP19" s="57">
        <f>EX19*SUM(F19:ES19)</f>
        <v>4940</v>
      </c>
      <c r="FQ19" s="82"/>
      <c r="FR19" s="101"/>
      <c r="FS19" s="101"/>
      <c r="FT19" s="101"/>
      <c r="FU19" s="190"/>
      <c r="FV19" s="98"/>
    </row>
    <row r="20" spans="1:180" s="12" customFormat="1" ht="9" customHeight="1" x14ac:dyDescent="0.2">
      <c r="A20" s="81"/>
      <c r="B20" s="159"/>
      <c r="C20" s="160"/>
      <c r="D20" s="160"/>
      <c r="E20" s="183"/>
      <c r="F20" s="198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197"/>
      <c r="S20" s="198"/>
      <c r="T20" s="203"/>
      <c r="U20" s="203"/>
      <c r="V20" s="203"/>
      <c r="W20" s="203"/>
      <c r="X20" s="203"/>
      <c r="Y20" s="203"/>
      <c r="Z20" s="197"/>
      <c r="AA20" s="198"/>
      <c r="AB20" s="197"/>
      <c r="AC20" s="198"/>
      <c r="AD20" s="197"/>
      <c r="AE20" s="198"/>
      <c r="AF20" s="241"/>
      <c r="AG20" s="242"/>
      <c r="AH20" s="241"/>
      <c r="AI20" s="242"/>
      <c r="AJ20" s="241"/>
      <c r="AK20" s="242"/>
      <c r="AL20" s="241"/>
      <c r="AM20" s="242"/>
      <c r="AN20" s="241"/>
      <c r="AO20" s="242"/>
      <c r="AP20" s="241"/>
      <c r="AQ20" s="242"/>
      <c r="AR20" s="241"/>
      <c r="AS20" s="242"/>
      <c r="AT20" s="241"/>
      <c r="AU20" s="242"/>
      <c r="AV20" s="241"/>
      <c r="AW20" s="242"/>
      <c r="AX20" s="241"/>
      <c r="AY20" s="242"/>
      <c r="AZ20" s="241"/>
      <c r="BA20" s="242"/>
      <c r="BB20" s="197"/>
      <c r="BC20" s="198"/>
      <c r="BD20" s="197"/>
      <c r="BE20" s="198"/>
      <c r="BF20" s="197"/>
      <c r="BG20" s="198"/>
      <c r="BH20" s="197"/>
      <c r="BI20" s="198"/>
      <c r="BJ20" s="197"/>
      <c r="BK20" s="198"/>
      <c r="BL20" s="197"/>
      <c r="BM20" s="198"/>
      <c r="BN20" s="197"/>
      <c r="BO20" s="198"/>
      <c r="BP20" s="197"/>
      <c r="BQ20" s="198"/>
      <c r="BR20" s="197"/>
      <c r="BS20" s="198"/>
      <c r="BT20" s="197"/>
      <c r="BU20" s="198"/>
      <c r="BV20" s="197"/>
      <c r="BW20" s="198"/>
      <c r="BX20" s="197"/>
      <c r="BY20" s="198"/>
      <c r="BZ20" s="197"/>
      <c r="CA20" s="198"/>
      <c r="CB20" s="197"/>
      <c r="CC20" s="198"/>
      <c r="CD20" s="197"/>
      <c r="CE20" s="198"/>
      <c r="CF20" s="197"/>
      <c r="CG20" s="198"/>
      <c r="CH20" s="197"/>
      <c r="CI20" s="198"/>
      <c r="CJ20" s="197"/>
      <c r="CK20" s="198"/>
      <c r="CL20" s="197"/>
      <c r="CM20" s="198"/>
      <c r="CN20" s="197"/>
      <c r="CO20" s="198"/>
      <c r="CP20" s="197"/>
      <c r="CQ20" s="198"/>
      <c r="CR20" s="197"/>
      <c r="CS20" s="198"/>
      <c r="CT20" s="197"/>
      <c r="CU20" s="198"/>
      <c r="CV20" s="197"/>
      <c r="CW20" s="198"/>
      <c r="CX20" s="197"/>
      <c r="CY20" s="198"/>
      <c r="CZ20" s="197"/>
      <c r="DA20" s="198"/>
      <c r="DB20" s="197"/>
      <c r="DC20" s="198"/>
      <c r="DD20" s="197"/>
      <c r="DE20" s="198"/>
      <c r="DF20" s="197"/>
      <c r="DG20" s="198"/>
      <c r="DH20" s="197"/>
      <c r="DI20" s="198"/>
      <c r="DJ20" s="197"/>
      <c r="DK20" s="198"/>
      <c r="DL20" s="197"/>
      <c r="DM20" s="198"/>
      <c r="DN20" s="197"/>
      <c r="DO20" s="198"/>
      <c r="DP20" s="197"/>
      <c r="DQ20" s="198"/>
      <c r="DR20" s="197"/>
      <c r="DS20" s="198"/>
      <c r="DT20" s="197"/>
      <c r="DU20" s="198"/>
      <c r="DV20" s="197"/>
      <c r="DW20" s="198"/>
      <c r="DX20" s="197"/>
      <c r="DY20" s="198"/>
      <c r="DZ20" s="197"/>
      <c r="EA20" s="198"/>
      <c r="EB20" s="197"/>
      <c r="EC20" s="198"/>
      <c r="ED20" s="197"/>
      <c r="EE20" s="198"/>
      <c r="EF20" s="197"/>
      <c r="EG20" s="198"/>
      <c r="EH20" s="197"/>
      <c r="EI20" s="198"/>
      <c r="EJ20" s="197"/>
      <c r="EK20" s="198"/>
      <c r="EL20" s="197"/>
      <c r="EM20" s="198"/>
      <c r="EN20" s="197"/>
      <c r="EO20" s="198"/>
      <c r="EP20" s="197"/>
      <c r="EQ20" s="198"/>
      <c r="ER20" s="197"/>
      <c r="ES20" s="243"/>
      <c r="ET20" s="30"/>
      <c r="EU20" s="143"/>
      <c r="EV20" s="142"/>
      <c r="EW20" s="142"/>
      <c r="EX20" s="144"/>
      <c r="EY20" s="45"/>
      <c r="EZ20" s="46"/>
      <c r="FA20" s="51"/>
      <c r="FB20" s="51"/>
      <c r="FC20" s="48"/>
      <c r="FD20" s="30"/>
      <c r="FE20" s="45"/>
      <c r="FF20" s="45"/>
      <c r="FG20" s="46"/>
      <c r="FH20" s="51"/>
      <c r="FI20" s="51"/>
      <c r="FJ20" s="48"/>
      <c r="FK20" s="30"/>
      <c r="FL20" s="45"/>
      <c r="FM20" s="46"/>
      <c r="FN20" s="51"/>
      <c r="FO20" s="51"/>
      <c r="FP20" s="48"/>
      <c r="FQ20" s="82"/>
      <c r="FR20" s="100"/>
      <c r="FS20" s="100"/>
      <c r="FT20" s="100"/>
      <c r="FU20" s="92"/>
      <c r="FV20" s="98"/>
    </row>
    <row r="21" spans="1:180" ht="9" customHeight="1" x14ac:dyDescent="0.2">
      <c r="A21" s="86"/>
      <c r="B21" s="150" t="s">
        <v>33</v>
      </c>
      <c r="C21" s="151" t="s">
        <v>62</v>
      </c>
      <c r="D21" s="152" t="s">
        <v>39</v>
      </c>
      <c r="E21" s="184" t="s">
        <v>29</v>
      </c>
      <c r="F21" s="207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33"/>
      <c r="S21" s="207"/>
      <c r="T21" s="208"/>
      <c r="U21" s="208"/>
      <c r="V21" s="208"/>
      <c r="W21" s="208"/>
      <c r="X21" s="208"/>
      <c r="Y21" s="208"/>
      <c r="Z21" s="233"/>
      <c r="AA21" s="207"/>
      <c r="AB21" s="233"/>
      <c r="AC21" s="207"/>
      <c r="AD21" s="233"/>
      <c r="AE21" s="207"/>
      <c r="AF21" s="210">
        <v>20</v>
      </c>
      <c r="AG21" s="210"/>
      <c r="AH21" s="210">
        <v>20</v>
      </c>
      <c r="AI21" s="210"/>
      <c r="AJ21" s="210">
        <v>20</v>
      </c>
      <c r="AK21" s="210"/>
      <c r="AL21" s="210">
        <v>20</v>
      </c>
      <c r="AM21" s="210"/>
      <c r="AN21" s="210">
        <v>20</v>
      </c>
      <c r="AO21" s="210"/>
      <c r="AP21" s="210">
        <v>20</v>
      </c>
      <c r="AQ21" s="210"/>
      <c r="AR21" s="210">
        <v>20</v>
      </c>
      <c r="AS21" s="210"/>
      <c r="AT21" s="210">
        <v>20</v>
      </c>
      <c r="AU21" s="210"/>
      <c r="AV21" s="210">
        <v>20</v>
      </c>
      <c r="AW21" s="210"/>
      <c r="AX21" s="210">
        <v>20</v>
      </c>
      <c r="AY21" s="210"/>
      <c r="AZ21" s="210">
        <v>20</v>
      </c>
      <c r="BA21" s="210"/>
      <c r="BB21" s="210">
        <v>40</v>
      </c>
      <c r="BC21" s="210"/>
      <c r="BD21" s="210">
        <v>40</v>
      </c>
      <c r="BE21" s="210"/>
      <c r="BF21" s="210">
        <v>40</v>
      </c>
      <c r="BG21" s="210"/>
      <c r="BH21" s="210">
        <v>40</v>
      </c>
      <c r="BI21" s="210"/>
      <c r="BJ21" s="210">
        <v>40</v>
      </c>
      <c r="BK21" s="210"/>
      <c r="BL21" s="210">
        <v>40</v>
      </c>
      <c r="BM21" s="210"/>
      <c r="BN21" s="210">
        <v>40</v>
      </c>
      <c r="BO21" s="210"/>
      <c r="BP21" s="210">
        <v>40</v>
      </c>
      <c r="BQ21" s="210"/>
      <c r="BR21" s="210">
        <v>40</v>
      </c>
      <c r="BS21" s="210"/>
      <c r="BT21" s="210">
        <v>40</v>
      </c>
      <c r="BU21" s="210"/>
      <c r="BV21" s="210">
        <v>40</v>
      </c>
      <c r="BW21" s="210"/>
      <c r="BX21" s="210">
        <v>30</v>
      </c>
      <c r="BY21" s="210"/>
      <c r="BZ21" s="210">
        <v>30</v>
      </c>
      <c r="CA21" s="210"/>
      <c r="CB21" s="210">
        <v>30</v>
      </c>
      <c r="CC21" s="210"/>
      <c r="CD21" s="210">
        <v>40</v>
      </c>
      <c r="CE21" s="210"/>
      <c r="CF21" s="210">
        <v>40</v>
      </c>
      <c r="CG21" s="210"/>
      <c r="CH21" s="210">
        <v>40</v>
      </c>
      <c r="CI21" s="210"/>
      <c r="CJ21" s="210">
        <v>40</v>
      </c>
      <c r="CK21" s="210"/>
      <c r="CL21" s="210">
        <v>40</v>
      </c>
      <c r="CM21" s="210"/>
      <c r="CN21" s="210">
        <v>40</v>
      </c>
      <c r="CO21" s="210"/>
      <c r="CP21" s="210">
        <v>40</v>
      </c>
      <c r="CQ21" s="210"/>
      <c r="CR21" s="210">
        <v>40</v>
      </c>
      <c r="CS21" s="210"/>
      <c r="CT21" s="210">
        <v>40</v>
      </c>
      <c r="CU21" s="210"/>
      <c r="CV21" s="210">
        <v>30</v>
      </c>
      <c r="CW21" s="210"/>
      <c r="CX21" s="210">
        <v>30</v>
      </c>
      <c r="CY21" s="210"/>
      <c r="CZ21" s="210">
        <v>30</v>
      </c>
      <c r="DA21" s="210"/>
      <c r="DB21" s="210">
        <v>40</v>
      </c>
      <c r="DC21" s="210"/>
      <c r="DD21" s="210">
        <v>40</v>
      </c>
      <c r="DE21" s="210"/>
      <c r="DF21" s="210">
        <v>40</v>
      </c>
      <c r="DG21" s="210"/>
      <c r="DH21" s="210">
        <v>40</v>
      </c>
      <c r="DI21" s="210"/>
      <c r="DJ21" s="210">
        <v>40</v>
      </c>
      <c r="DK21" s="210"/>
      <c r="DL21" s="210">
        <v>40</v>
      </c>
      <c r="DM21" s="210"/>
      <c r="DN21" s="210">
        <v>40</v>
      </c>
      <c r="DO21" s="210"/>
      <c r="DP21" s="210">
        <v>40</v>
      </c>
      <c r="DQ21" s="210"/>
      <c r="DR21" s="210">
        <v>30</v>
      </c>
      <c r="DS21" s="210"/>
      <c r="DT21" s="210">
        <v>30</v>
      </c>
      <c r="DU21" s="210"/>
      <c r="DV21" s="244"/>
      <c r="DW21" s="245"/>
      <c r="DX21" s="244"/>
      <c r="DY21" s="245"/>
      <c r="DZ21" s="244"/>
      <c r="EA21" s="245"/>
      <c r="EB21" s="244"/>
      <c r="EC21" s="245"/>
      <c r="ED21" s="244"/>
      <c r="EE21" s="245"/>
      <c r="EF21" s="244"/>
      <c r="EG21" s="245"/>
      <c r="EH21" s="244"/>
      <c r="EI21" s="245"/>
      <c r="EJ21" s="244"/>
      <c r="EK21" s="245"/>
      <c r="EL21" s="244"/>
      <c r="EM21" s="245"/>
      <c r="EN21" s="233"/>
      <c r="EO21" s="207"/>
      <c r="EP21" s="233"/>
      <c r="EQ21" s="207"/>
      <c r="ER21" s="233"/>
      <c r="ES21" s="270"/>
      <c r="ET21" s="45"/>
      <c r="EU21" s="143"/>
      <c r="EV21" s="142"/>
      <c r="EW21" s="142"/>
      <c r="EX21" s="144">
        <v>1</v>
      </c>
      <c r="EY21" s="45"/>
      <c r="EZ21" s="56">
        <f>EU21*SUM(F21:AE21)</f>
        <v>0</v>
      </c>
      <c r="FA21" s="87">
        <f>EV21*SUM(F21:AE21)</f>
        <v>0</v>
      </c>
      <c r="FB21" s="87">
        <f>EW21*SUM(F21:AE21)</f>
        <v>0</v>
      </c>
      <c r="FC21" s="57">
        <f>EX21*SUM(F21:AE21)</f>
        <v>0</v>
      </c>
      <c r="FD21" s="45"/>
      <c r="FE21" s="45"/>
      <c r="FF21" s="45"/>
      <c r="FG21" s="56">
        <f>EU21*SUM(AF21:ES21)</f>
        <v>0</v>
      </c>
      <c r="FH21" s="87">
        <f>EV21*SUM(AF21:ES21)</f>
        <v>0</v>
      </c>
      <c r="FI21" s="87">
        <f>EW21*SUM(AF21:ES21)</f>
        <v>0</v>
      </c>
      <c r="FJ21" s="57">
        <f>EX21*SUM(AF21:ES21)</f>
        <v>1580</v>
      </c>
      <c r="FK21" s="45"/>
      <c r="FL21" s="45"/>
      <c r="FM21" s="56">
        <f>EU21*SUM(F21:ES21)</f>
        <v>0</v>
      </c>
      <c r="FN21" s="53">
        <f>EV21*SUM(F21:ES21)</f>
        <v>0</v>
      </c>
      <c r="FO21" s="53">
        <f>EW21*SUM(F21:ES21)</f>
        <v>0</v>
      </c>
      <c r="FP21" s="57">
        <f>EX21*SUM(F21:ES21)</f>
        <v>1580</v>
      </c>
      <c r="FQ21" s="68"/>
      <c r="FR21" s="101"/>
      <c r="FS21" s="101"/>
      <c r="FT21" s="101"/>
      <c r="FU21" s="190"/>
      <c r="FV21" s="98"/>
      <c r="FW21" s="12"/>
      <c r="FX21" s="12"/>
    </row>
    <row r="22" spans="1:180" ht="9" customHeight="1" x14ac:dyDescent="0.2">
      <c r="A22" s="86"/>
      <c r="B22" s="153"/>
      <c r="C22" s="155"/>
      <c r="D22" s="155"/>
      <c r="E22" s="185"/>
      <c r="F22" s="198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197"/>
      <c r="S22" s="198"/>
      <c r="T22" s="203"/>
      <c r="U22" s="203"/>
      <c r="V22" s="203"/>
      <c r="W22" s="203"/>
      <c r="X22" s="203"/>
      <c r="Y22" s="203"/>
      <c r="Z22" s="197"/>
      <c r="AA22" s="198"/>
      <c r="AB22" s="197"/>
      <c r="AC22" s="198"/>
      <c r="AD22" s="197"/>
      <c r="AE22" s="198"/>
      <c r="AF22" s="214"/>
      <c r="AG22" s="215"/>
      <c r="AH22" s="214"/>
      <c r="AI22" s="215"/>
      <c r="AJ22" s="214"/>
      <c r="AK22" s="215"/>
      <c r="AL22" s="214"/>
      <c r="AM22" s="215"/>
      <c r="AN22" s="214"/>
      <c r="AO22" s="215"/>
      <c r="AP22" s="214"/>
      <c r="AQ22" s="215"/>
      <c r="AR22" s="214"/>
      <c r="AS22" s="215"/>
      <c r="AT22" s="214"/>
      <c r="AU22" s="215"/>
      <c r="AV22" s="214"/>
      <c r="AW22" s="215"/>
      <c r="AX22" s="214"/>
      <c r="AY22" s="215"/>
      <c r="AZ22" s="214"/>
      <c r="BA22" s="215"/>
      <c r="BB22" s="214"/>
      <c r="BC22" s="215"/>
      <c r="BD22" s="214"/>
      <c r="BE22" s="215"/>
      <c r="BF22" s="214"/>
      <c r="BG22" s="215"/>
      <c r="BH22" s="214"/>
      <c r="BI22" s="215"/>
      <c r="BJ22" s="214"/>
      <c r="BK22" s="215"/>
      <c r="BL22" s="214"/>
      <c r="BM22" s="215"/>
      <c r="BN22" s="214"/>
      <c r="BO22" s="215"/>
      <c r="BP22" s="214"/>
      <c r="BQ22" s="215"/>
      <c r="BR22" s="214"/>
      <c r="BS22" s="215"/>
      <c r="BT22" s="214"/>
      <c r="BU22" s="215"/>
      <c r="BV22" s="214"/>
      <c r="BW22" s="215"/>
      <c r="BX22" s="214"/>
      <c r="BY22" s="215"/>
      <c r="BZ22" s="214"/>
      <c r="CA22" s="215"/>
      <c r="CB22" s="214"/>
      <c r="CC22" s="215"/>
      <c r="CD22" s="214"/>
      <c r="CE22" s="215"/>
      <c r="CF22" s="214"/>
      <c r="CG22" s="215"/>
      <c r="CH22" s="214"/>
      <c r="CI22" s="215"/>
      <c r="CJ22" s="214"/>
      <c r="CK22" s="215"/>
      <c r="CL22" s="214"/>
      <c r="CM22" s="215"/>
      <c r="CN22" s="214"/>
      <c r="CO22" s="215"/>
      <c r="CP22" s="214"/>
      <c r="CQ22" s="215"/>
      <c r="CR22" s="214"/>
      <c r="CS22" s="215"/>
      <c r="CT22" s="214"/>
      <c r="CU22" s="215"/>
      <c r="CV22" s="214"/>
      <c r="CW22" s="215"/>
      <c r="CX22" s="214"/>
      <c r="CY22" s="215"/>
      <c r="CZ22" s="214"/>
      <c r="DA22" s="215"/>
      <c r="DB22" s="214"/>
      <c r="DC22" s="215"/>
      <c r="DD22" s="214"/>
      <c r="DE22" s="215"/>
      <c r="DF22" s="214"/>
      <c r="DG22" s="215"/>
      <c r="DH22" s="214"/>
      <c r="DI22" s="215"/>
      <c r="DJ22" s="214"/>
      <c r="DK22" s="215"/>
      <c r="DL22" s="214"/>
      <c r="DM22" s="215"/>
      <c r="DN22" s="214"/>
      <c r="DO22" s="215"/>
      <c r="DP22" s="214"/>
      <c r="DQ22" s="215"/>
      <c r="DR22" s="214"/>
      <c r="DS22" s="215"/>
      <c r="DT22" s="214"/>
      <c r="DU22" s="215"/>
      <c r="DV22" s="214"/>
      <c r="DW22" s="215"/>
      <c r="DX22" s="214"/>
      <c r="DY22" s="215"/>
      <c r="DZ22" s="214"/>
      <c r="EA22" s="215"/>
      <c r="EB22" s="214"/>
      <c r="EC22" s="215"/>
      <c r="ED22" s="214"/>
      <c r="EE22" s="215"/>
      <c r="EF22" s="214"/>
      <c r="EG22" s="215"/>
      <c r="EH22" s="214"/>
      <c r="EI22" s="215"/>
      <c r="EJ22" s="214"/>
      <c r="EK22" s="215"/>
      <c r="EL22" s="214"/>
      <c r="EM22" s="215"/>
      <c r="EN22" s="197"/>
      <c r="EO22" s="198"/>
      <c r="EP22" s="197"/>
      <c r="EQ22" s="198"/>
      <c r="ER22" s="197"/>
      <c r="ES22" s="243"/>
      <c r="ET22" s="45"/>
      <c r="EU22" s="143"/>
      <c r="EV22" s="142"/>
      <c r="EW22" s="142"/>
      <c r="EX22" s="144"/>
      <c r="EY22" s="45"/>
      <c r="EZ22" s="46"/>
      <c r="FA22" s="51"/>
      <c r="FB22" s="51"/>
      <c r="FC22" s="48"/>
      <c r="FD22" s="45"/>
      <c r="FE22" s="45"/>
      <c r="FF22" s="45"/>
      <c r="FG22" s="46"/>
      <c r="FH22" s="51"/>
      <c r="FI22" s="51"/>
      <c r="FJ22" s="48"/>
      <c r="FK22" s="45"/>
      <c r="FL22" s="45"/>
      <c r="FM22" s="46"/>
      <c r="FN22" s="51"/>
      <c r="FO22" s="51"/>
      <c r="FP22" s="48"/>
      <c r="FQ22" s="68"/>
      <c r="FR22" s="100"/>
      <c r="FS22" s="100"/>
      <c r="FT22" s="100"/>
      <c r="FU22" s="92"/>
      <c r="FV22" s="98"/>
      <c r="FW22" s="12"/>
      <c r="FX22" s="12"/>
    </row>
    <row r="23" spans="1:180" s="12" customFormat="1" ht="9" customHeight="1" x14ac:dyDescent="0.2">
      <c r="A23" s="81"/>
      <c r="B23" s="158" t="s">
        <v>34</v>
      </c>
      <c r="C23" s="152" t="s">
        <v>44</v>
      </c>
      <c r="D23" s="152" t="s">
        <v>40</v>
      </c>
      <c r="E23" s="184" t="s">
        <v>29</v>
      </c>
      <c r="F23" s="207"/>
      <c r="G23" s="208"/>
      <c r="H23" s="209">
        <v>60</v>
      </c>
      <c r="I23" s="209"/>
      <c r="J23" s="209">
        <v>120</v>
      </c>
      <c r="K23" s="209"/>
      <c r="L23" s="209">
        <v>120</v>
      </c>
      <c r="M23" s="209"/>
      <c r="N23" s="209">
        <v>120</v>
      </c>
      <c r="O23" s="209"/>
      <c r="P23" s="209">
        <v>60</v>
      </c>
      <c r="Q23" s="209"/>
      <c r="R23" s="239">
        <v>30</v>
      </c>
      <c r="S23" s="240"/>
      <c r="T23" s="209">
        <v>5</v>
      </c>
      <c r="U23" s="209"/>
      <c r="V23" s="209">
        <v>5</v>
      </c>
      <c r="W23" s="209"/>
      <c r="X23" s="209">
        <v>30</v>
      </c>
      <c r="Y23" s="209"/>
      <c r="Z23" s="239">
        <v>30</v>
      </c>
      <c r="AA23" s="240"/>
      <c r="AB23" s="239">
        <v>15</v>
      </c>
      <c r="AC23" s="240"/>
      <c r="AD23" s="239">
        <v>15</v>
      </c>
      <c r="AE23" s="240"/>
      <c r="AF23" s="210">
        <v>40</v>
      </c>
      <c r="AG23" s="210"/>
      <c r="AH23" s="210">
        <v>40</v>
      </c>
      <c r="AI23" s="210"/>
      <c r="AJ23" s="210">
        <v>40</v>
      </c>
      <c r="AK23" s="210"/>
      <c r="AL23" s="210">
        <v>40</v>
      </c>
      <c r="AM23" s="210"/>
      <c r="AN23" s="210">
        <v>40</v>
      </c>
      <c r="AO23" s="210"/>
      <c r="AP23" s="210">
        <v>40</v>
      </c>
      <c r="AQ23" s="210"/>
      <c r="AR23" s="210">
        <v>40</v>
      </c>
      <c r="AS23" s="210"/>
      <c r="AT23" s="210">
        <v>40</v>
      </c>
      <c r="AU23" s="210"/>
      <c r="AV23" s="210">
        <v>40</v>
      </c>
      <c r="AW23" s="210"/>
      <c r="AX23" s="210">
        <v>40</v>
      </c>
      <c r="AY23" s="210"/>
      <c r="AZ23" s="210">
        <v>40</v>
      </c>
      <c r="BA23" s="210"/>
      <c r="BB23" s="210">
        <v>40</v>
      </c>
      <c r="BC23" s="210"/>
      <c r="BD23" s="210">
        <v>40</v>
      </c>
      <c r="BE23" s="210"/>
      <c r="BF23" s="210">
        <v>40</v>
      </c>
      <c r="BG23" s="210"/>
      <c r="BH23" s="210">
        <v>40</v>
      </c>
      <c r="BI23" s="210"/>
      <c r="BJ23" s="210">
        <v>40</v>
      </c>
      <c r="BK23" s="210"/>
      <c r="BL23" s="210">
        <v>40</v>
      </c>
      <c r="BM23" s="210"/>
      <c r="BN23" s="210">
        <v>40</v>
      </c>
      <c r="BO23" s="210"/>
      <c r="BP23" s="210">
        <v>40</v>
      </c>
      <c r="BQ23" s="210"/>
      <c r="BR23" s="210">
        <v>40</v>
      </c>
      <c r="BS23" s="210"/>
      <c r="BT23" s="210">
        <v>40</v>
      </c>
      <c r="BU23" s="210"/>
      <c r="BV23" s="210">
        <v>40</v>
      </c>
      <c r="BW23" s="210"/>
      <c r="BX23" s="210">
        <v>30</v>
      </c>
      <c r="BY23" s="210"/>
      <c r="BZ23" s="210">
        <v>30</v>
      </c>
      <c r="CA23" s="210"/>
      <c r="CB23" s="210">
        <v>30</v>
      </c>
      <c r="CC23" s="210"/>
      <c r="CD23" s="210">
        <v>40</v>
      </c>
      <c r="CE23" s="210"/>
      <c r="CF23" s="210">
        <v>40</v>
      </c>
      <c r="CG23" s="210"/>
      <c r="CH23" s="210">
        <v>40</v>
      </c>
      <c r="CI23" s="210"/>
      <c r="CJ23" s="210">
        <v>40</v>
      </c>
      <c r="CK23" s="210"/>
      <c r="CL23" s="210">
        <v>40</v>
      </c>
      <c r="CM23" s="210"/>
      <c r="CN23" s="210">
        <v>40</v>
      </c>
      <c r="CO23" s="210"/>
      <c r="CP23" s="210">
        <v>40</v>
      </c>
      <c r="CQ23" s="210"/>
      <c r="CR23" s="210">
        <v>40</v>
      </c>
      <c r="CS23" s="210"/>
      <c r="CT23" s="210">
        <v>40</v>
      </c>
      <c r="CU23" s="210"/>
      <c r="CV23" s="210">
        <v>30</v>
      </c>
      <c r="CW23" s="210"/>
      <c r="CX23" s="210">
        <v>30</v>
      </c>
      <c r="CY23" s="210"/>
      <c r="CZ23" s="210">
        <v>30</v>
      </c>
      <c r="DA23" s="210"/>
      <c r="DB23" s="210">
        <v>40</v>
      </c>
      <c r="DC23" s="210"/>
      <c r="DD23" s="210">
        <v>40</v>
      </c>
      <c r="DE23" s="210"/>
      <c r="DF23" s="210">
        <v>40</v>
      </c>
      <c r="DG23" s="210"/>
      <c r="DH23" s="210">
        <v>40</v>
      </c>
      <c r="DI23" s="210"/>
      <c r="DJ23" s="210">
        <v>40</v>
      </c>
      <c r="DK23" s="210"/>
      <c r="DL23" s="210">
        <v>40</v>
      </c>
      <c r="DM23" s="210"/>
      <c r="DN23" s="210">
        <v>40</v>
      </c>
      <c r="DO23" s="210"/>
      <c r="DP23" s="210">
        <v>30</v>
      </c>
      <c r="DQ23" s="210"/>
      <c r="DR23" s="210">
        <v>30</v>
      </c>
      <c r="DS23" s="210"/>
      <c r="DT23" s="210">
        <v>30</v>
      </c>
      <c r="DU23" s="210"/>
      <c r="DV23" s="244"/>
      <c r="DW23" s="245"/>
      <c r="DX23" s="244"/>
      <c r="DY23" s="245"/>
      <c r="DZ23" s="244"/>
      <c r="EA23" s="245"/>
      <c r="EB23" s="244"/>
      <c r="EC23" s="245"/>
      <c r="ED23" s="244"/>
      <c r="EE23" s="245"/>
      <c r="EF23" s="244"/>
      <c r="EG23" s="245"/>
      <c r="EH23" s="244"/>
      <c r="EI23" s="245"/>
      <c r="EJ23" s="244"/>
      <c r="EK23" s="245"/>
      <c r="EL23" s="244"/>
      <c r="EM23" s="245"/>
      <c r="EN23" s="233"/>
      <c r="EO23" s="207"/>
      <c r="EP23" s="233"/>
      <c r="EQ23" s="207"/>
      <c r="ER23" s="233"/>
      <c r="ES23" s="270"/>
      <c r="ET23" s="30"/>
      <c r="EU23" s="143"/>
      <c r="EV23" s="142"/>
      <c r="EW23" s="142"/>
      <c r="EX23" s="144">
        <v>1</v>
      </c>
      <c r="EY23" s="45"/>
      <c r="EZ23" s="56">
        <f>EU23*SUM(F23:AE23)</f>
        <v>0</v>
      </c>
      <c r="FA23" s="87">
        <f>EV23*SUM(F23:AE23)</f>
        <v>0</v>
      </c>
      <c r="FB23" s="87">
        <f>EW23*SUM(F23:AE23)</f>
        <v>0</v>
      </c>
      <c r="FC23" s="57">
        <f>EX23*SUM(F23:AE23)</f>
        <v>610</v>
      </c>
      <c r="FD23" s="30"/>
      <c r="FE23" s="45"/>
      <c r="FF23" s="45"/>
      <c r="FG23" s="56">
        <f>EU23*SUM(AF23:ES23)</f>
        <v>0</v>
      </c>
      <c r="FH23" s="87">
        <f>EV23*SUM(AF23:ES23)</f>
        <v>0</v>
      </c>
      <c r="FI23" s="87">
        <f>EW23*SUM(AF23:ES23)</f>
        <v>0</v>
      </c>
      <c r="FJ23" s="57">
        <f>EX23*SUM(AF23:ES23)</f>
        <v>1790</v>
      </c>
      <c r="FK23" s="30"/>
      <c r="FL23" s="45"/>
      <c r="FM23" s="56">
        <f>EU23*SUM(F23:ES23)</f>
        <v>0</v>
      </c>
      <c r="FN23" s="53">
        <f>EV23*SUM(F23:ES23)</f>
        <v>0</v>
      </c>
      <c r="FO23" s="53">
        <f>EW23*SUM(F23:ES23)</f>
        <v>0</v>
      </c>
      <c r="FP23" s="57">
        <f>EX23*SUM(F23:ES23)</f>
        <v>2400</v>
      </c>
      <c r="FQ23" s="82"/>
      <c r="FR23" s="101"/>
      <c r="FS23" s="101"/>
      <c r="FT23" s="101"/>
      <c r="FU23" s="190"/>
      <c r="FV23" s="98"/>
    </row>
    <row r="24" spans="1:180" ht="9" customHeight="1" x14ac:dyDescent="0.2">
      <c r="A24" s="86"/>
      <c r="B24" s="153"/>
      <c r="C24" s="154"/>
      <c r="D24" s="155"/>
      <c r="E24" s="185"/>
      <c r="F24" s="198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197"/>
      <c r="S24" s="198"/>
      <c r="T24" s="203"/>
      <c r="U24" s="203"/>
      <c r="V24" s="203"/>
      <c r="W24" s="203"/>
      <c r="X24" s="203"/>
      <c r="Y24" s="203"/>
      <c r="Z24" s="197"/>
      <c r="AA24" s="198"/>
      <c r="AB24" s="197"/>
      <c r="AC24" s="198"/>
      <c r="AD24" s="197"/>
      <c r="AE24" s="198"/>
      <c r="AF24" s="214"/>
      <c r="AG24" s="215"/>
      <c r="AH24" s="214"/>
      <c r="AI24" s="215"/>
      <c r="AJ24" s="214"/>
      <c r="AK24" s="215"/>
      <c r="AL24" s="214"/>
      <c r="AM24" s="215"/>
      <c r="AN24" s="214"/>
      <c r="AO24" s="215"/>
      <c r="AP24" s="214"/>
      <c r="AQ24" s="215"/>
      <c r="AR24" s="214"/>
      <c r="AS24" s="215"/>
      <c r="AT24" s="214"/>
      <c r="AU24" s="215"/>
      <c r="AV24" s="214"/>
      <c r="AW24" s="215"/>
      <c r="AX24" s="214"/>
      <c r="AY24" s="215"/>
      <c r="AZ24" s="214"/>
      <c r="BA24" s="215"/>
      <c r="BB24" s="214"/>
      <c r="BC24" s="215"/>
      <c r="BD24" s="214"/>
      <c r="BE24" s="215"/>
      <c r="BF24" s="214"/>
      <c r="BG24" s="215"/>
      <c r="BH24" s="214"/>
      <c r="BI24" s="215"/>
      <c r="BJ24" s="214"/>
      <c r="BK24" s="215"/>
      <c r="BL24" s="214"/>
      <c r="BM24" s="215"/>
      <c r="BN24" s="214"/>
      <c r="BO24" s="215"/>
      <c r="BP24" s="214"/>
      <c r="BQ24" s="215"/>
      <c r="BR24" s="214"/>
      <c r="BS24" s="215"/>
      <c r="BT24" s="214"/>
      <c r="BU24" s="215"/>
      <c r="BV24" s="214"/>
      <c r="BW24" s="215"/>
      <c r="BX24" s="214"/>
      <c r="BY24" s="215"/>
      <c r="BZ24" s="214"/>
      <c r="CA24" s="215"/>
      <c r="CB24" s="214"/>
      <c r="CC24" s="215"/>
      <c r="CD24" s="214"/>
      <c r="CE24" s="215"/>
      <c r="CF24" s="214"/>
      <c r="CG24" s="215"/>
      <c r="CH24" s="214"/>
      <c r="CI24" s="215"/>
      <c r="CJ24" s="214"/>
      <c r="CK24" s="215"/>
      <c r="CL24" s="214"/>
      <c r="CM24" s="215"/>
      <c r="CN24" s="214"/>
      <c r="CO24" s="215"/>
      <c r="CP24" s="214"/>
      <c r="CQ24" s="215"/>
      <c r="CR24" s="214"/>
      <c r="CS24" s="215"/>
      <c r="CT24" s="214"/>
      <c r="CU24" s="215"/>
      <c r="CV24" s="214"/>
      <c r="CW24" s="215"/>
      <c r="CX24" s="214"/>
      <c r="CY24" s="215"/>
      <c r="CZ24" s="214"/>
      <c r="DA24" s="215"/>
      <c r="DB24" s="214"/>
      <c r="DC24" s="215"/>
      <c r="DD24" s="214"/>
      <c r="DE24" s="215"/>
      <c r="DF24" s="214"/>
      <c r="DG24" s="215"/>
      <c r="DH24" s="214"/>
      <c r="DI24" s="215"/>
      <c r="DJ24" s="214"/>
      <c r="DK24" s="215"/>
      <c r="DL24" s="214"/>
      <c r="DM24" s="215"/>
      <c r="DN24" s="214"/>
      <c r="DO24" s="215"/>
      <c r="DP24" s="214"/>
      <c r="DQ24" s="215"/>
      <c r="DR24" s="214"/>
      <c r="DS24" s="215"/>
      <c r="DT24" s="214"/>
      <c r="DU24" s="215"/>
      <c r="DV24" s="214"/>
      <c r="DW24" s="215"/>
      <c r="DX24" s="214"/>
      <c r="DY24" s="215"/>
      <c r="DZ24" s="214"/>
      <c r="EA24" s="215"/>
      <c r="EB24" s="214"/>
      <c r="EC24" s="215"/>
      <c r="ED24" s="214"/>
      <c r="EE24" s="215"/>
      <c r="EF24" s="214"/>
      <c r="EG24" s="215"/>
      <c r="EH24" s="214"/>
      <c r="EI24" s="215"/>
      <c r="EJ24" s="214"/>
      <c r="EK24" s="215"/>
      <c r="EL24" s="214"/>
      <c r="EM24" s="215"/>
      <c r="EN24" s="197"/>
      <c r="EO24" s="198"/>
      <c r="EP24" s="197"/>
      <c r="EQ24" s="198"/>
      <c r="ER24" s="197"/>
      <c r="ES24" s="243"/>
      <c r="ET24" s="45"/>
      <c r="EU24" s="143"/>
      <c r="EV24" s="142"/>
      <c r="EW24" s="142"/>
      <c r="EX24" s="144"/>
      <c r="EY24" s="45"/>
      <c r="EZ24" s="46"/>
      <c r="FA24" s="51"/>
      <c r="FB24" s="51"/>
      <c r="FC24" s="48"/>
      <c r="FD24" s="45"/>
      <c r="FE24" s="45"/>
      <c r="FF24" s="45"/>
      <c r="FG24" s="46"/>
      <c r="FH24" s="51"/>
      <c r="FI24" s="51"/>
      <c r="FJ24" s="48"/>
      <c r="FK24" s="45"/>
      <c r="FL24" s="45"/>
      <c r="FM24" s="46"/>
      <c r="FN24" s="51"/>
      <c r="FO24" s="51"/>
      <c r="FP24" s="48"/>
      <c r="FQ24" s="68"/>
      <c r="FR24" s="100"/>
      <c r="FS24" s="100"/>
      <c r="FT24" s="100"/>
      <c r="FU24" s="92"/>
      <c r="FV24" s="98"/>
      <c r="FW24" s="12"/>
      <c r="FX24" s="12"/>
    </row>
    <row r="25" spans="1:180" ht="9" customHeight="1" x14ac:dyDescent="0.2">
      <c r="A25" s="86"/>
      <c r="B25" s="150" t="s">
        <v>33</v>
      </c>
      <c r="C25" s="151" t="s">
        <v>63</v>
      </c>
      <c r="D25" s="152" t="s">
        <v>42</v>
      </c>
      <c r="E25" s="186" t="s">
        <v>17</v>
      </c>
      <c r="F25" s="207"/>
      <c r="G25" s="208"/>
      <c r="H25" s="209">
        <v>70</v>
      </c>
      <c r="I25" s="209"/>
      <c r="J25" s="209">
        <v>125</v>
      </c>
      <c r="K25" s="209"/>
      <c r="L25" s="209">
        <v>125</v>
      </c>
      <c r="M25" s="209"/>
      <c r="N25" s="209">
        <v>125</v>
      </c>
      <c r="O25" s="209"/>
      <c r="P25" s="209">
        <v>60</v>
      </c>
      <c r="Q25" s="209"/>
      <c r="R25" s="239">
        <v>30</v>
      </c>
      <c r="S25" s="240"/>
      <c r="T25" s="209">
        <v>5</v>
      </c>
      <c r="U25" s="209"/>
      <c r="V25" s="209">
        <v>5</v>
      </c>
      <c r="W25" s="209"/>
      <c r="X25" s="209">
        <v>30</v>
      </c>
      <c r="Y25" s="209"/>
      <c r="Z25" s="239">
        <v>30</v>
      </c>
      <c r="AA25" s="240"/>
      <c r="AB25" s="239">
        <v>15</v>
      </c>
      <c r="AC25" s="240"/>
      <c r="AD25" s="239">
        <v>15</v>
      </c>
      <c r="AE25" s="240"/>
      <c r="AF25" s="201">
        <v>75</v>
      </c>
      <c r="AG25" s="202"/>
      <c r="AH25" s="201">
        <v>170</v>
      </c>
      <c r="AI25" s="202"/>
      <c r="AJ25" s="201">
        <v>170</v>
      </c>
      <c r="AK25" s="202"/>
      <c r="AL25" s="201">
        <v>170</v>
      </c>
      <c r="AM25" s="202"/>
      <c r="AN25" s="201">
        <v>170</v>
      </c>
      <c r="AO25" s="202"/>
      <c r="AP25" s="201">
        <v>170</v>
      </c>
      <c r="AQ25" s="202"/>
      <c r="AR25" s="201">
        <v>170</v>
      </c>
      <c r="AS25" s="202"/>
      <c r="AT25" s="201">
        <v>170</v>
      </c>
      <c r="AU25" s="202"/>
      <c r="AV25" s="201">
        <v>170</v>
      </c>
      <c r="AW25" s="202"/>
      <c r="AX25" s="201">
        <v>170</v>
      </c>
      <c r="AY25" s="202"/>
      <c r="AZ25" s="201">
        <v>85</v>
      </c>
      <c r="BA25" s="202"/>
      <c r="BB25" s="201">
        <v>85</v>
      </c>
      <c r="BC25" s="202"/>
      <c r="BD25" s="201">
        <v>170</v>
      </c>
      <c r="BE25" s="202"/>
      <c r="BF25" s="201">
        <v>170</v>
      </c>
      <c r="BG25" s="202"/>
      <c r="BH25" s="201">
        <v>170</v>
      </c>
      <c r="BI25" s="202"/>
      <c r="BJ25" s="201">
        <v>170</v>
      </c>
      <c r="BK25" s="202"/>
      <c r="BL25" s="201">
        <v>170</v>
      </c>
      <c r="BM25" s="202"/>
      <c r="BN25" s="201">
        <v>170</v>
      </c>
      <c r="BO25" s="202"/>
      <c r="BP25" s="201">
        <v>170</v>
      </c>
      <c r="BQ25" s="202"/>
      <c r="BR25" s="201">
        <v>170</v>
      </c>
      <c r="BS25" s="202"/>
      <c r="BT25" s="201">
        <v>170</v>
      </c>
      <c r="BU25" s="202"/>
      <c r="BV25" s="201">
        <v>170</v>
      </c>
      <c r="BW25" s="202"/>
      <c r="BX25" s="201">
        <v>85</v>
      </c>
      <c r="BY25" s="202"/>
      <c r="BZ25" s="210">
        <v>75</v>
      </c>
      <c r="CA25" s="210"/>
      <c r="CB25" s="210">
        <v>75</v>
      </c>
      <c r="CC25" s="210"/>
      <c r="CD25" s="210">
        <v>85</v>
      </c>
      <c r="CE25" s="210"/>
      <c r="CF25" s="210">
        <v>85</v>
      </c>
      <c r="CG25" s="210"/>
      <c r="CH25" s="210">
        <v>85</v>
      </c>
      <c r="CI25" s="210"/>
      <c r="CJ25" s="210">
        <v>85</v>
      </c>
      <c r="CK25" s="210"/>
      <c r="CL25" s="210">
        <v>85</v>
      </c>
      <c r="CM25" s="210"/>
      <c r="CN25" s="210">
        <v>85</v>
      </c>
      <c r="CO25" s="210"/>
      <c r="CP25" s="210">
        <v>85</v>
      </c>
      <c r="CQ25" s="210"/>
      <c r="CR25" s="210">
        <v>85</v>
      </c>
      <c r="CS25" s="210"/>
      <c r="CT25" s="210">
        <v>85</v>
      </c>
      <c r="CU25" s="210"/>
      <c r="CV25" s="210">
        <v>85</v>
      </c>
      <c r="CW25" s="210"/>
      <c r="CX25" s="244"/>
      <c r="CY25" s="245"/>
      <c r="CZ25" s="244"/>
      <c r="DA25" s="245"/>
      <c r="DB25" s="244"/>
      <c r="DC25" s="245"/>
      <c r="DD25" s="244"/>
      <c r="DE25" s="245"/>
      <c r="DF25" s="244"/>
      <c r="DG25" s="245"/>
      <c r="DH25" s="244"/>
      <c r="DI25" s="245"/>
      <c r="DJ25" s="244"/>
      <c r="DK25" s="245"/>
      <c r="DL25" s="244"/>
      <c r="DM25" s="245"/>
      <c r="DN25" s="244"/>
      <c r="DO25" s="245"/>
      <c r="DP25" s="244"/>
      <c r="DQ25" s="245"/>
      <c r="DR25" s="244"/>
      <c r="DS25" s="245"/>
      <c r="DT25" s="244"/>
      <c r="DU25" s="245"/>
      <c r="DV25" s="244"/>
      <c r="DW25" s="245"/>
      <c r="DX25" s="210">
        <v>75</v>
      </c>
      <c r="DY25" s="210"/>
      <c r="DZ25" s="210">
        <v>85</v>
      </c>
      <c r="EA25" s="210"/>
      <c r="EB25" s="210">
        <v>85</v>
      </c>
      <c r="EC25" s="210"/>
      <c r="ED25" s="210">
        <v>40</v>
      </c>
      <c r="EE25" s="210"/>
      <c r="EF25" s="244"/>
      <c r="EG25" s="245"/>
      <c r="EH25" s="244"/>
      <c r="EI25" s="245"/>
      <c r="EJ25" s="244"/>
      <c r="EK25" s="245"/>
      <c r="EL25" s="244"/>
      <c r="EM25" s="245"/>
      <c r="EN25" s="233"/>
      <c r="EO25" s="207"/>
      <c r="EP25" s="233"/>
      <c r="EQ25" s="207"/>
      <c r="ER25" s="233"/>
      <c r="ES25" s="270"/>
      <c r="ET25" s="45"/>
      <c r="EU25" s="143">
        <v>1</v>
      </c>
      <c r="EV25" s="142"/>
      <c r="EW25" s="142"/>
      <c r="EX25" s="144"/>
      <c r="EY25" s="45"/>
      <c r="EZ25" s="56">
        <f>EU25*SUM(F25:AE25)</f>
        <v>635</v>
      </c>
      <c r="FA25" s="87">
        <f>EV25*SUM(F25:AE25)</f>
        <v>0</v>
      </c>
      <c r="FB25" s="87">
        <f>EW25*SUM(F25:AE25)</f>
        <v>0</v>
      </c>
      <c r="FC25" s="57">
        <f>EX25*SUM(F25:AE25)</f>
        <v>0</v>
      </c>
      <c r="FD25" s="45"/>
      <c r="FE25" s="45"/>
      <c r="FF25" s="45"/>
      <c r="FG25" s="56">
        <f>EU25*SUM(AF25:ES25)</f>
        <v>4845</v>
      </c>
      <c r="FH25" s="87">
        <f>EV25*SUM(AF25:ES25)</f>
        <v>0</v>
      </c>
      <c r="FI25" s="87">
        <f>EW25*SUM(AF25:ES25)</f>
        <v>0</v>
      </c>
      <c r="FJ25" s="57">
        <f>EX25*SUM(AF25:ES25)</f>
        <v>0</v>
      </c>
      <c r="FK25" s="45"/>
      <c r="FL25" s="45"/>
      <c r="FM25" s="56">
        <f>EU25*SUM(F25:ES25)</f>
        <v>5480</v>
      </c>
      <c r="FN25" s="53">
        <f>EV25*SUM(F25:ES25)</f>
        <v>0</v>
      </c>
      <c r="FO25" s="53">
        <f>EW25*SUM(F25:ES25)</f>
        <v>0</v>
      </c>
      <c r="FP25" s="57">
        <f>EX25*SUM(F25:ES25)</f>
        <v>0</v>
      </c>
      <c r="FQ25" s="68"/>
      <c r="FR25" s="101"/>
      <c r="FS25" s="101"/>
      <c r="FT25" s="101"/>
      <c r="FU25" s="101"/>
      <c r="FV25" s="69"/>
    </row>
    <row r="26" spans="1:180" ht="9" customHeight="1" x14ac:dyDescent="0.2">
      <c r="A26" s="86"/>
      <c r="B26" s="153"/>
      <c r="C26" s="154"/>
      <c r="D26" s="155"/>
      <c r="E26" s="185"/>
      <c r="F26" s="198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197"/>
      <c r="S26" s="198"/>
      <c r="T26" s="203"/>
      <c r="U26" s="203"/>
      <c r="V26" s="203"/>
      <c r="W26" s="203"/>
      <c r="X26" s="203"/>
      <c r="Y26" s="203"/>
      <c r="Z26" s="197"/>
      <c r="AA26" s="198"/>
      <c r="AB26" s="197"/>
      <c r="AC26" s="198"/>
      <c r="AD26" s="197"/>
      <c r="AE26" s="198"/>
      <c r="AF26" s="214" t="s">
        <v>55</v>
      </c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2"/>
      <c r="AX26" s="272"/>
      <c r="AY26" s="272"/>
      <c r="AZ26" s="272"/>
      <c r="BA26" s="272"/>
      <c r="BB26" s="272"/>
      <c r="BC26" s="272"/>
      <c r="BD26" s="272"/>
      <c r="BE26" s="272"/>
      <c r="BF26" s="272"/>
      <c r="BG26" s="272"/>
      <c r="BH26" s="272"/>
      <c r="BI26" s="272"/>
      <c r="BJ26" s="272"/>
      <c r="BK26" s="272"/>
      <c r="BL26" s="272"/>
      <c r="BM26" s="272"/>
      <c r="BN26" s="272"/>
      <c r="BO26" s="272"/>
      <c r="BP26" s="272"/>
      <c r="BQ26" s="272"/>
      <c r="BR26" s="272"/>
      <c r="BS26" s="272"/>
      <c r="BT26" s="272"/>
      <c r="BU26" s="272"/>
      <c r="BV26" s="272"/>
      <c r="BW26" s="272"/>
      <c r="BX26" s="272"/>
      <c r="BY26" s="215"/>
      <c r="BZ26" s="214" t="s">
        <v>56</v>
      </c>
      <c r="CA26" s="272"/>
      <c r="CB26" s="272"/>
      <c r="CC26" s="272"/>
      <c r="CD26" s="272"/>
      <c r="CE26" s="272"/>
      <c r="CF26" s="272"/>
      <c r="CG26" s="272"/>
      <c r="CH26" s="272"/>
      <c r="CI26" s="272"/>
      <c r="CJ26" s="272"/>
      <c r="CK26" s="272"/>
      <c r="CL26" s="272"/>
      <c r="CM26" s="272"/>
      <c r="CN26" s="272"/>
      <c r="CO26" s="272"/>
      <c r="CP26" s="272"/>
      <c r="CQ26" s="272"/>
      <c r="CR26" s="272"/>
      <c r="CS26" s="272"/>
      <c r="CT26" s="272"/>
      <c r="CU26" s="272"/>
      <c r="CV26" s="272"/>
      <c r="CW26" s="215"/>
      <c r="CX26" s="214"/>
      <c r="CY26" s="215"/>
      <c r="CZ26" s="214"/>
      <c r="DA26" s="215"/>
      <c r="DB26" s="214"/>
      <c r="DC26" s="215"/>
      <c r="DD26" s="214"/>
      <c r="DE26" s="215"/>
      <c r="DF26" s="214"/>
      <c r="DG26" s="215"/>
      <c r="DH26" s="214"/>
      <c r="DI26" s="215"/>
      <c r="DJ26" s="214"/>
      <c r="DK26" s="215"/>
      <c r="DL26" s="214"/>
      <c r="DM26" s="215"/>
      <c r="DN26" s="214"/>
      <c r="DO26" s="215"/>
      <c r="DP26" s="214"/>
      <c r="DQ26" s="215"/>
      <c r="DR26" s="214"/>
      <c r="DS26" s="215"/>
      <c r="DT26" s="214"/>
      <c r="DU26" s="215"/>
      <c r="DV26" s="214"/>
      <c r="DW26" s="215"/>
      <c r="DX26" s="214" t="s">
        <v>57</v>
      </c>
      <c r="DY26" s="272"/>
      <c r="DZ26" s="272"/>
      <c r="EA26" s="272"/>
      <c r="EB26" s="272"/>
      <c r="EC26" s="272"/>
      <c r="ED26" s="272"/>
      <c r="EE26" s="215"/>
      <c r="EF26" s="214"/>
      <c r="EG26" s="215"/>
      <c r="EH26" s="214"/>
      <c r="EI26" s="215"/>
      <c r="EJ26" s="214"/>
      <c r="EK26" s="215"/>
      <c r="EL26" s="214"/>
      <c r="EM26" s="215"/>
      <c r="EN26" s="197"/>
      <c r="EO26" s="198"/>
      <c r="EP26" s="197"/>
      <c r="EQ26" s="198"/>
      <c r="ER26" s="197"/>
      <c r="ES26" s="243"/>
      <c r="ET26" s="45"/>
      <c r="EU26" s="143"/>
      <c r="EV26" s="142"/>
      <c r="EW26" s="142"/>
      <c r="EX26" s="144"/>
      <c r="EY26" s="45"/>
      <c r="EZ26" s="46"/>
      <c r="FA26" s="51"/>
      <c r="FB26" s="51"/>
      <c r="FC26" s="48"/>
      <c r="FD26" s="45"/>
      <c r="FE26" s="45"/>
      <c r="FF26" s="45"/>
      <c r="FG26" s="46"/>
      <c r="FH26" s="51"/>
      <c r="FI26" s="51"/>
      <c r="FJ26" s="48"/>
      <c r="FK26" s="45"/>
      <c r="FL26" s="45"/>
      <c r="FM26" s="46"/>
      <c r="FN26" s="51"/>
      <c r="FO26" s="51"/>
      <c r="FP26" s="48"/>
      <c r="FQ26" s="68"/>
      <c r="FR26" s="100"/>
      <c r="FS26" s="100"/>
      <c r="FT26" s="100"/>
      <c r="FU26" s="100"/>
      <c r="FV26" s="69"/>
    </row>
    <row r="27" spans="1:180" ht="9" customHeight="1" x14ac:dyDescent="0.2">
      <c r="A27" s="86"/>
      <c r="B27" s="150" t="s">
        <v>31</v>
      </c>
      <c r="C27" s="151" t="s">
        <v>43</v>
      </c>
      <c r="D27" s="152" t="s">
        <v>41</v>
      </c>
      <c r="E27" s="186" t="s">
        <v>17</v>
      </c>
      <c r="F27" s="207"/>
      <c r="G27" s="208"/>
      <c r="H27" s="209">
        <v>50</v>
      </c>
      <c r="I27" s="209"/>
      <c r="J27" s="209">
        <v>55</v>
      </c>
      <c r="K27" s="209"/>
      <c r="L27" s="209">
        <v>55</v>
      </c>
      <c r="M27" s="209"/>
      <c r="N27" s="209">
        <v>55</v>
      </c>
      <c r="O27" s="209"/>
      <c r="P27" s="209">
        <v>40</v>
      </c>
      <c r="Q27" s="209"/>
      <c r="R27" s="209">
        <v>20</v>
      </c>
      <c r="S27" s="209"/>
      <c r="T27" s="209">
        <v>5</v>
      </c>
      <c r="U27" s="209"/>
      <c r="V27" s="209">
        <v>5</v>
      </c>
      <c r="W27" s="209"/>
      <c r="X27" s="209">
        <v>30</v>
      </c>
      <c r="Y27" s="209"/>
      <c r="Z27" s="239">
        <v>30</v>
      </c>
      <c r="AA27" s="240"/>
      <c r="AB27" s="239">
        <v>15</v>
      </c>
      <c r="AC27" s="240"/>
      <c r="AD27" s="239">
        <v>15</v>
      </c>
      <c r="AE27" s="240"/>
      <c r="AF27" s="210">
        <v>20</v>
      </c>
      <c r="AG27" s="210"/>
      <c r="AH27" s="210">
        <v>20</v>
      </c>
      <c r="AI27" s="210"/>
      <c r="AJ27" s="210">
        <v>20</v>
      </c>
      <c r="AK27" s="210"/>
      <c r="AL27" s="210">
        <v>20</v>
      </c>
      <c r="AM27" s="210"/>
      <c r="AN27" s="210">
        <v>20</v>
      </c>
      <c r="AO27" s="210"/>
      <c r="AP27" s="210">
        <v>20</v>
      </c>
      <c r="AQ27" s="210"/>
      <c r="AR27" s="210">
        <v>20</v>
      </c>
      <c r="AS27" s="210"/>
      <c r="AT27" s="210">
        <v>20</v>
      </c>
      <c r="AU27" s="210"/>
      <c r="AV27" s="210">
        <v>20</v>
      </c>
      <c r="AW27" s="210"/>
      <c r="AX27" s="210">
        <v>20</v>
      </c>
      <c r="AY27" s="210"/>
      <c r="AZ27" s="210">
        <v>20</v>
      </c>
      <c r="BA27" s="210"/>
      <c r="BB27" s="201">
        <v>20</v>
      </c>
      <c r="BC27" s="202"/>
      <c r="BD27" s="201">
        <v>20</v>
      </c>
      <c r="BE27" s="202"/>
      <c r="BF27" s="201">
        <v>20</v>
      </c>
      <c r="BG27" s="202"/>
      <c r="BH27" s="201">
        <v>20</v>
      </c>
      <c r="BI27" s="202"/>
      <c r="BJ27" s="201">
        <v>20</v>
      </c>
      <c r="BK27" s="202"/>
      <c r="BL27" s="201">
        <v>20</v>
      </c>
      <c r="BM27" s="202"/>
      <c r="BN27" s="201">
        <v>20</v>
      </c>
      <c r="BO27" s="202"/>
      <c r="BP27" s="201">
        <v>20</v>
      </c>
      <c r="BQ27" s="202"/>
      <c r="BR27" s="201">
        <v>20</v>
      </c>
      <c r="BS27" s="202"/>
      <c r="BT27" s="201">
        <v>20</v>
      </c>
      <c r="BU27" s="202"/>
      <c r="BV27" s="201">
        <v>20</v>
      </c>
      <c r="BW27" s="202"/>
      <c r="BX27" s="201">
        <v>20</v>
      </c>
      <c r="BY27" s="202"/>
      <c r="BZ27" s="210">
        <v>20</v>
      </c>
      <c r="CA27" s="210"/>
      <c r="CB27" s="210">
        <v>20</v>
      </c>
      <c r="CC27" s="210"/>
      <c r="CD27" s="210">
        <v>20</v>
      </c>
      <c r="CE27" s="210"/>
      <c r="CF27" s="210">
        <v>20</v>
      </c>
      <c r="CG27" s="210"/>
      <c r="CH27" s="210">
        <v>20</v>
      </c>
      <c r="CI27" s="210"/>
      <c r="CJ27" s="210">
        <v>20</v>
      </c>
      <c r="CK27" s="210"/>
      <c r="CL27" s="210">
        <v>20</v>
      </c>
      <c r="CM27" s="210"/>
      <c r="CN27" s="210">
        <v>20</v>
      </c>
      <c r="CO27" s="210"/>
      <c r="CP27" s="210">
        <v>20</v>
      </c>
      <c r="CQ27" s="210"/>
      <c r="CR27" s="210">
        <v>20</v>
      </c>
      <c r="CS27" s="210"/>
      <c r="CT27" s="210">
        <v>20</v>
      </c>
      <c r="CU27" s="210"/>
      <c r="CV27" s="210">
        <v>20</v>
      </c>
      <c r="CW27" s="210"/>
      <c r="CX27" s="244"/>
      <c r="CY27" s="245"/>
      <c r="CZ27" s="244"/>
      <c r="DA27" s="245"/>
      <c r="DB27" s="244"/>
      <c r="DC27" s="245"/>
      <c r="DD27" s="244"/>
      <c r="DE27" s="245"/>
      <c r="DF27" s="244"/>
      <c r="DG27" s="245"/>
      <c r="DH27" s="244"/>
      <c r="DI27" s="245"/>
      <c r="DJ27" s="244"/>
      <c r="DK27" s="245"/>
      <c r="DL27" s="244"/>
      <c r="DM27" s="245"/>
      <c r="DN27" s="244"/>
      <c r="DO27" s="245"/>
      <c r="DP27" s="244"/>
      <c r="DQ27" s="245"/>
      <c r="DR27" s="244"/>
      <c r="DS27" s="245"/>
      <c r="DT27" s="244"/>
      <c r="DU27" s="245"/>
      <c r="DV27" s="244"/>
      <c r="DW27" s="245"/>
      <c r="DX27" s="210">
        <v>20</v>
      </c>
      <c r="DY27" s="210"/>
      <c r="DZ27" s="210">
        <v>20</v>
      </c>
      <c r="EA27" s="210"/>
      <c r="EB27" s="210">
        <v>20</v>
      </c>
      <c r="EC27" s="210"/>
      <c r="ED27" s="210">
        <v>10</v>
      </c>
      <c r="EE27" s="210"/>
      <c r="EF27" s="244"/>
      <c r="EG27" s="245"/>
      <c r="EH27" s="244"/>
      <c r="EI27" s="245"/>
      <c r="EJ27" s="244"/>
      <c r="EK27" s="245"/>
      <c r="EL27" s="244"/>
      <c r="EM27" s="245"/>
      <c r="EN27" s="233"/>
      <c r="EO27" s="207"/>
      <c r="EP27" s="233"/>
      <c r="EQ27" s="207"/>
      <c r="ER27" s="233"/>
      <c r="ES27" s="270"/>
      <c r="ET27" s="45"/>
      <c r="EU27" s="143">
        <v>1</v>
      </c>
      <c r="EV27" s="142"/>
      <c r="EW27" s="142"/>
      <c r="EX27" s="144"/>
      <c r="EY27" s="45"/>
      <c r="EZ27" s="56">
        <f>EU27*SUM(F27:AE27)</f>
        <v>375</v>
      </c>
      <c r="FA27" s="87">
        <f>EV27*SUM(F27:AE27)</f>
        <v>0</v>
      </c>
      <c r="FB27" s="87">
        <f>EW27*SUM(F27:AE27)</f>
        <v>0</v>
      </c>
      <c r="FC27" s="57">
        <f>EX27*SUM(F27:AE27)</f>
        <v>0</v>
      </c>
      <c r="FD27" s="45"/>
      <c r="FE27" s="45"/>
      <c r="FF27" s="45"/>
      <c r="FG27" s="56">
        <f>EU27*SUM(AF27:ES27)</f>
        <v>770</v>
      </c>
      <c r="FH27" s="87">
        <f>EV27*SUM(AF27:ES27)</f>
        <v>0</v>
      </c>
      <c r="FI27" s="87">
        <f>EW27*SUM(AF27:ES27)</f>
        <v>0</v>
      </c>
      <c r="FJ27" s="57">
        <f>EX27*SUM(AF27:ES27)</f>
        <v>0</v>
      </c>
      <c r="FK27" s="45"/>
      <c r="FL27" s="45"/>
      <c r="FM27" s="56">
        <f>EU27*SUM(F27:ES27)</f>
        <v>1145</v>
      </c>
      <c r="FN27" s="53">
        <f>EV27*SUM(F27:ES27)</f>
        <v>0</v>
      </c>
      <c r="FO27" s="53">
        <f>EW27*SUM(F27:ES27)</f>
        <v>0</v>
      </c>
      <c r="FP27" s="57">
        <f>EX27*SUM(F27:ES27)</f>
        <v>0</v>
      </c>
      <c r="FQ27" s="68"/>
      <c r="FR27" s="101"/>
      <c r="FS27" s="101"/>
      <c r="FT27" s="101"/>
      <c r="FU27" s="101"/>
      <c r="FV27" s="69"/>
    </row>
    <row r="28" spans="1:180" ht="9" customHeight="1" x14ac:dyDescent="0.2">
      <c r="A28" s="86"/>
      <c r="B28" s="153"/>
      <c r="C28" s="154"/>
      <c r="D28" s="155"/>
      <c r="E28" s="185"/>
      <c r="F28" s="198"/>
      <c r="G28" s="203"/>
      <c r="H28" s="197"/>
      <c r="I28" s="198"/>
      <c r="J28" s="197"/>
      <c r="K28" s="198"/>
      <c r="L28" s="197"/>
      <c r="M28" s="198"/>
      <c r="N28" s="197"/>
      <c r="O28" s="198"/>
      <c r="P28" s="197"/>
      <c r="Q28" s="198"/>
      <c r="R28" s="197"/>
      <c r="S28" s="198"/>
      <c r="T28" s="197"/>
      <c r="U28" s="198"/>
      <c r="V28" s="197"/>
      <c r="W28" s="198"/>
      <c r="X28" s="197"/>
      <c r="Y28" s="198"/>
      <c r="Z28" s="197"/>
      <c r="AA28" s="198"/>
      <c r="AB28" s="197"/>
      <c r="AC28" s="198"/>
      <c r="AD28" s="197"/>
      <c r="AE28" s="198"/>
      <c r="AF28" s="214" t="s">
        <v>55</v>
      </c>
      <c r="AG28" s="272"/>
      <c r="AH28" s="272"/>
      <c r="AI28" s="272"/>
      <c r="AJ28" s="272"/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272"/>
      <c r="AW28" s="272"/>
      <c r="AX28" s="272"/>
      <c r="AY28" s="272"/>
      <c r="AZ28" s="272"/>
      <c r="BA28" s="272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2"/>
      <c r="BN28" s="272"/>
      <c r="BO28" s="272"/>
      <c r="BP28" s="272"/>
      <c r="BQ28" s="272"/>
      <c r="BR28" s="272"/>
      <c r="BS28" s="272"/>
      <c r="BT28" s="272"/>
      <c r="BU28" s="272"/>
      <c r="BV28" s="272"/>
      <c r="BW28" s="272"/>
      <c r="BX28" s="272"/>
      <c r="BY28" s="215"/>
      <c r="BZ28" s="214" t="s">
        <v>56</v>
      </c>
      <c r="CA28" s="272"/>
      <c r="CB28" s="272"/>
      <c r="CC28" s="272"/>
      <c r="CD28" s="272"/>
      <c r="CE28" s="272"/>
      <c r="CF28" s="272"/>
      <c r="CG28" s="272"/>
      <c r="CH28" s="272"/>
      <c r="CI28" s="272"/>
      <c r="CJ28" s="272"/>
      <c r="CK28" s="272"/>
      <c r="CL28" s="272"/>
      <c r="CM28" s="272"/>
      <c r="CN28" s="272"/>
      <c r="CO28" s="272"/>
      <c r="CP28" s="272"/>
      <c r="CQ28" s="272"/>
      <c r="CR28" s="272"/>
      <c r="CS28" s="272"/>
      <c r="CT28" s="272"/>
      <c r="CU28" s="272"/>
      <c r="CV28" s="272"/>
      <c r="CW28" s="215"/>
      <c r="CX28" s="214"/>
      <c r="CY28" s="215"/>
      <c r="CZ28" s="214"/>
      <c r="DA28" s="215"/>
      <c r="DB28" s="214"/>
      <c r="DC28" s="215"/>
      <c r="DD28" s="214"/>
      <c r="DE28" s="215"/>
      <c r="DF28" s="214"/>
      <c r="DG28" s="215"/>
      <c r="DH28" s="214"/>
      <c r="DI28" s="215"/>
      <c r="DJ28" s="214"/>
      <c r="DK28" s="215"/>
      <c r="DL28" s="214"/>
      <c r="DM28" s="215"/>
      <c r="DN28" s="214"/>
      <c r="DO28" s="215"/>
      <c r="DP28" s="214"/>
      <c r="DQ28" s="215"/>
      <c r="DR28" s="214"/>
      <c r="DS28" s="215"/>
      <c r="DT28" s="214"/>
      <c r="DU28" s="215"/>
      <c r="DV28" s="214"/>
      <c r="DW28" s="215"/>
      <c r="DX28" s="214" t="s">
        <v>57</v>
      </c>
      <c r="DY28" s="272"/>
      <c r="DZ28" s="272"/>
      <c r="EA28" s="272"/>
      <c r="EB28" s="272"/>
      <c r="EC28" s="272"/>
      <c r="ED28" s="272"/>
      <c r="EE28" s="215"/>
      <c r="EF28" s="214"/>
      <c r="EG28" s="215"/>
      <c r="EH28" s="214"/>
      <c r="EI28" s="215"/>
      <c r="EJ28" s="214"/>
      <c r="EK28" s="215"/>
      <c r="EL28" s="214"/>
      <c r="EM28" s="215"/>
      <c r="EN28" s="197"/>
      <c r="EO28" s="198"/>
      <c r="EP28" s="197"/>
      <c r="EQ28" s="198"/>
      <c r="ER28" s="197"/>
      <c r="ES28" s="243"/>
      <c r="ET28" s="45"/>
      <c r="EU28" s="143"/>
      <c r="EV28" s="142"/>
      <c r="EW28" s="142"/>
      <c r="EX28" s="144"/>
      <c r="EY28" s="45"/>
      <c r="EZ28" s="46"/>
      <c r="FA28" s="51"/>
      <c r="FB28" s="51"/>
      <c r="FC28" s="48"/>
      <c r="FD28" s="45"/>
      <c r="FE28" s="45"/>
      <c r="FF28" s="45"/>
      <c r="FG28" s="46"/>
      <c r="FH28" s="51"/>
      <c r="FI28" s="51"/>
      <c r="FJ28" s="48"/>
      <c r="FK28" s="45"/>
      <c r="FL28" s="45"/>
      <c r="FM28" s="46"/>
      <c r="FN28" s="51"/>
      <c r="FO28" s="51"/>
      <c r="FP28" s="48"/>
      <c r="FQ28" s="68"/>
      <c r="FR28" s="100"/>
      <c r="FS28" s="100"/>
      <c r="FT28" s="100"/>
      <c r="FU28" s="100"/>
      <c r="FV28" s="69"/>
    </row>
    <row r="29" spans="1:180" ht="9" customHeight="1" x14ac:dyDescent="0.2">
      <c r="A29" s="86"/>
      <c r="B29" s="156" t="s">
        <v>33</v>
      </c>
      <c r="C29" s="151" t="s">
        <v>64</v>
      </c>
      <c r="D29" s="152" t="s">
        <v>24</v>
      </c>
      <c r="E29" s="186" t="s">
        <v>0</v>
      </c>
      <c r="F29" s="246"/>
      <c r="G29" s="207"/>
      <c r="H29" s="209">
        <v>50</v>
      </c>
      <c r="I29" s="209"/>
      <c r="J29" s="209">
        <v>120</v>
      </c>
      <c r="K29" s="209"/>
      <c r="L29" s="209">
        <v>120</v>
      </c>
      <c r="M29" s="209"/>
      <c r="N29" s="209">
        <v>10</v>
      </c>
      <c r="O29" s="209"/>
      <c r="P29" s="209">
        <v>40</v>
      </c>
      <c r="Q29" s="209"/>
      <c r="R29" s="209">
        <v>20</v>
      </c>
      <c r="S29" s="209"/>
      <c r="T29" s="209">
        <v>5</v>
      </c>
      <c r="U29" s="209"/>
      <c r="V29" s="209">
        <v>5</v>
      </c>
      <c r="W29" s="209"/>
      <c r="X29" s="209">
        <v>30</v>
      </c>
      <c r="Y29" s="209"/>
      <c r="Z29" s="239">
        <v>30</v>
      </c>
      <c r="AA29" s="240"/>
      <c r="AB29" s="239">
        <v>15</v>
      </c>
      <c r="AC29" s="240"/>
      <c r="AD29" s="239">
        <v>15</v>
      </c>
      <c r="AE29" s="240"/>
      <c r="AF29" s="244"/>
      <c r="AG29" s="245"/>
      <c r="AH29" s="244"/>
      <c r="AI29" s="245"/>
      <c r="AJ29" s="244"/>
      <c r="AK29" s="245"/>
      <c r="AL29" s="244"/>
      <c r="AM29" s="245"/>
      <c r="AN29" s="244"/>
      <c r="AO29" s="245"/>
      <c r="AP29" s="244"/>
      <c r="AQ29" s="245"/>
      <c r="AR29" s="244"/>
      <c r="AS29" s="245"/>
      <c r="AT29" s="244"/>
      <c r="AU29" s="245"/>
      <c r="AV29" s="244"/>
      <c r="AW29" s="245"/>
      <c r="AX29" s="244"/>
      <c r="AY29" s="245"/>
      <c r="AZ29" s="244"/>
      <c r="BA29" s="245"/>
      <c r="BB29" s="210">
        <v>85</v>
      </c>
      <c r="BC29" s="210"/>
      <c r="BD29" s="210">
        <v>85</v>
      </c>
      <c r="BE29" s="210"/>
      <c r="BF29" s="210">
        <v>130</v>
      </c>
      <c r="BG29" s="210"/>
      <c r="BH29" s="210">
        <v>130</v>
      </c>
      <c r="BI29" s="210"/>
      <c r="BJ29" s="210">
        <v>130</v>
      </c>
      <c r="BK29" s="210"/>
      <c r="BL29" s="210">
        <v>130</v>
      </c>
      <c r="BM29" s="210"/>
      <c r="BN29" s="210">
        <v>130</v>
      </c>
      <c r="BO29" s="210"/>
      <c r="BP29" s="210">
        <v>130</v>
      </c>
      <c r="BQ29" s="210"/>
      <c r="BR29" s="210">
        <v>130</v>
      </c>
      <c r="BS29" s="210"/>
      <c r="BT29" s="210">
        <v>130</v>
      </c>
      <c r="BU29" s="210"/>
      <c r="BV29" s="210">
        <v>130</v>
      </c>
      <c r="BW29" s="210"/>
      <c r="BX29" s="210">
        <v>85</v>
      </c>
      <c r="BY29" s="210"/>
      <c r="BZ29" s="244"/>
      <c r="CA29" s="245"/>
      <c r="CB29" s="244"/>
      <c r="CC29" s="245"/>
      <c r="CD29" s="244"/>
      <c r="CE29" s="245"/>
      <c r="CF29" s="244"/>
      <c r="CG29" s="245"/>
      <c r="CH29" s="244"/>
      <c r="CI29" s="245"/>
      <c r="CJ29" s="244"/>
      <c r="CK29" s="245"/>
      <c r="CL29" s="244"/>
      <c r="CM29" s="245"/>
      <c r="CN29" s="244"/>
      <c r="CO29" s="245"/>
      <c r="CP29" s="244"/>
      <c r="CQ29" s="245"/>
      <c r="CR29" s="244"/>
      <c r="CS29" s="245"/>
      <c r="CT29" s="244"/>
      <c r="CU29" s="245"/>
      <c r="CV29" s="244"/>
      <c r="CW29" s="245"/>
      <c r="CX29" s="210">
        <v>20</v>
      </c>
      <c r="CY29" s="210"/>
      <c r="CZ29" s="210">
        <v>40</v>
      </c>
      <c r="DA29" s="210"/>
      <c r="DB29" s="210">
        <v>40</v>
      </c>
      <c r="DC29" s="210"/>
      <c r="DD29" s="210">
        <v>40</v>
      </c>
      <c r="DE29" s="210"/>
      <c r="DF29" s="210">
        <v>40</v>
      </c>
      <c r="DG29" s="210"/>
      <c r="DH29" s="210">
        <v>40</v>
      </c>
      <c r="DI29" s="210"/>
      <c r="DJ29" s="210">
        <v>40</v>
      </c>
      <c r="DK29" s="210"/>
      <c r="DL29" s="210">
        <v>40</v>
      </c>
      <c r="DM29" s="210"/>
      <c r="DN29" s="210">
        <v>40</v>
      </c>
      <c r="DO29" s="210"/>
      <c r="DP29" s="210">
        <v>40</v>
      </c>
      <c r="DQ29" s="210"/>
      <c r="DR29" s="210">
        <v>40</v>
      </c>
      <c r="DS29" s="210"/>
      <c r="DT29" s="210">
        <v>20</v>
      </c>
      <c r="DU29" s="210"/>
      <c r="DV29" s="244"/>
      <c r="DW29" s="245"/>
      <c r="DX29" s="244"/>
      <c r="DY29" s="245"/>
      <c r="DZ29" s="244"/>
      <c r="EA29" s="245"/>
      <c r="EB29" s="244"/>
      <c r="EC29" s="245"/>
      <c r="ED29" s="244"/>
      <c r="EE29" s="245"/>
      <c r="EF29" s="244"/>
      <c r="EG29" s="245"/>
      <c r="EH29" s="244"/>
      <c r="EI29" s="245"/>
      <c r="EJ29" s="244"/>
      <c r="EK29" s="245"/>
      <c r="EL29" s="244"/>
      <c r="EM29" s="245"/>
      <c r="EN29" s="233"/>
      <c r="EO29" s="207"/>
      <c r="EP29" s="233"/>
      <c r="EQ29" s="207"/>
      <c r="ER29" s="233"/>
      <c r="ES29" s="270"/>
      <c r="ET29" s="45"/>
      <c r="EU29" s="143"/>
      <c r="EV29" s="142">
        <v>1</v>
      </c>
      <c r="EW29" s="142"/>
      <c r="EX29" s="144"/>
      <c r="EY29" s="45"/>
      <c r="EZ29" s="56">
        <f>EU29*SUM(F29:AE29)</f>
        <v>0</v>
      </c>
      <c r="FA29" s="87">
        <f>EV29*SUM(F29:AE29)</f>
        <v>460</v>
      </c>
      <c r="FB29" s="87">
        <f>EW29*SUM(F29:AE29)</f>
        <v>0</v>
      </c>
      <c r="FC29" s="57">
        <f>EX29*SUM(F29:AE29)</f>
        <v>0</v>
      </c>
      <c r="FD29" s="45"/>
      <c r="FE29" s="45"/>
      <c r="FF29" s="45"/>
      <c r="FG29" s="56">
        <f>EU29*SUM(AF29:ES29)</f>
        <v>0</v>
      </c>
      <c r="FH29" s="87">
        <f>EV29*SUM(AF29:ES29)</f>
        <v>1865</v>
      </c>
      <c r="FI29" s="87">
        <f>EW29*SUM(AF29:ES29)</f>
        <v>0</v>
      </c>
      <c r="FJ29" s="57">
        <f>EX29*SUM(AF29:ES29)</f>
        <v>0</v>
      </c>
      <c r="FK29" s="45"/>
      <c r="FL29" s="45"/>
      <c r="FM29" s="56">
        <f>EU29*SUM(F29:ES29)</f>
        <v>0</v>
      </c>
      <c r="FN29" s="53">
        <f>EV29*SUM(F29:ES29)</f>
        <v>2325</v>
      </c>
      <c r="FO29" s="53">
        <f>EW29*SUM(F29:ES29)</f>
        <v>0</v>
      </c>
      <c r="FP29" s="57">
        <f>EX29*SUM(F29:ES29)</f>
        <v>0</v>
      </c>
      <c r="FQ29" s="68"/>
      <c r="FR29" s="101"/>
      <c r="FS29" s="101"/>
      <c r="FT29" s="101"/>
      <c r="FU29" s="101"/>
      <c r="FV29" s="69"/>
    </row>
    <row r="30" spans="1:180" ht="16.5" customHeight="1" x14ac:dyDescent="0.2">
      <c r="A30" s="86"/>
      <c r="B30" s="153"/>
      <c r="C30" s="312" t="s">
        <v>78</v>
      </c>
      <c r="D30" s="313"/>
      <c r="E30" s="314"/>
      <c r="F30" s="198"/>
      <c r="G30" s="203"/>
      <c r="H30" s="197"/>
      <c r="I30" s="198"/>
      <c r="J30" s="197"/>
      <c r="K30" s="198"/>
      <c r="L30" s="197"/>
      <c r="M30" s="198"/>
      <c r="N30" s="197"/>
      <c r="O30" s="198"/>
      <c r="P30" s="197"/>
      <c r="Q30" s="198"/>
      <c r="R30" s="197"/>
      <c r="S30" s="198"/>
      <c r="T30" s="197"/>
      <c r="U30" s="198"/>
      <c r="V30" s="197"/>
      <c r="W30" s="198"/>
      <c r="X30" s="197"/>
      <c r="Y30" s="198"/>
      <c r="Z30" s="197"/>
      <c r="AA30" s="198"/>
      <c r="AB30" s="197"/>
      <c r="AC30" s="198"/>
      <c r="AD30" s="197"/>
      <c r="AE30" s="198"/>
      <c r="AF30" s="214"/>
      <c r="AG30" s="215"/>
      <c r="AH30" s="214"/>
      <c r="AI30" s="215"/>
      <c r="AJ30" s="214"/>
      <c r="AK30" s="215"/>
      <c r="AL30" s="214"/>
      <c r="AM30" s="215"/>
      <c r="AN30" s="214"/>
      <c r="AO30" s="215"/>
      <c r="AP30" s="214"/>
      <c r="AQ30" s="215"/>
      <c r="AR30" s="214"/>
      <c r="AS30" s="215"/>
      <c r="AT30" s="214"/>
      <c r="AU30" s="215"/>
      <c r="AV30" s="214"/>
      <c r="AW30" s="215"/>
      <c r="AX30" s="214"/>
      <c r="AY30" s="215"/>
      <c r="AZ30" s="214"/>
      <c r="BA30" s="215"/>
      <c r="BB30" s="279" t="s">
        <v>53</v>
      </c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80"/>
      <c r="BO30" s="280"/>
      <c r="BP30" s="280"/>
      <c r="BQ30" s="280"/>
      <c r="BR30" s="280"/>
      <c r="BS30" s="280"/>
      <c r="BT30" s="280"/>
      <c r="BU30" s="280"/>
      <c r="BV30" s="280"/>
      <c r="BW30" s="280"/>
      <c r="BX30" s="280"/>
      <c r="BY30" s="281"/>
      <c r="BZ30" s="214" t="s">
        <v>52</v>
      </c>
      <c r="CA30" s="272"/>
      <c r="CB30" s="272"/>
      <c r="CC30" s="272"/>
      <c r="CD30" s="272"/>
      <c r="CE30" s="272"/>
      <c r="CF30" s="272"/>
      <c r="CG30" s="272"/>
      <c r="CH30" s="272"/>
      <c r="CI30" s="272"/>
      <c r="CJ30" s="272"/>
      <c r="CK30" s="272"/>
      <c r="CL30" s="272"/>
      <c r="CM30" s="272"/>
      <c r="CN30" s="272"/>
      <c r="CO30" s="272"/>
      <c r="CP30" s="272"/>
      <c r="CQ30" s="272"/>
      <c r="CR30" s="272"/>
      <c r="CS30" s="272"/>
      <c r="CT30" s="272"/>
      <c r="CU30" s="272"/>
      <c r="CV30" s="272"/>
      <c r="CW30" s="215"/>
      <c r="CX30" s="214" t="s">
        <v>54</v>
      </c>
      <c r="CY30" s="272"/>
      <c r="CZ30" s="272"/>
      <c r="DA30" s="272"/>
      <c r="DB30" s="272"/>
      <c r="DC30" s="272"/>
      <c r="DD30" s="272"/>
      <c r="DE30" s="272"/>
      <c r="DF30" s="272"/>
      <c r="DG30" s="272"/>
      <c r="DH30" s="272"/>
      <c r="DI30" s="272"/>
      <c r="DJ30" s="272"/>
      <c r="DK30" s="272"/>
      <c r="DL30" s="272"/>
      <c r="DM30" s="272"/>
      <c r="DN30" s="272"/>
      <c r="DO30" s="272"/>
      <c r="DP30" s="272"/>
      <c r="DQ30" s="272"/>
      <c r="DR30" s="272"/>
      <c r="DS30" s="272"/>
      <c r="DT30" s="272"/>
      <c r="DU30" s="215"/>
      <c r="DV30" s="214"/>
      <c r="DW30" s="215"/>
      <c r="DX30" s="214"/>
      <c r="DY30" s="215"/>
      <c r="DZ30" s="214"/>
      <c r="EA30" s="215"/>
      <c r="EB30" s="214"/>
      <c r="EC30" s="215"/>
      <c r="ED30" s="214"/>
      <c r="EE30" s="215"/>
      <c r="EF30" s="214"/>
      <c r="EG30" s="215"/>
      <c r="EH30" s="214"/>
      <c r="EI30" s="215"/>
      <c r="EJ30" s="214"/>
      <c r="EK30" s="215"/>
      <c r="EL30" s="214"/>
      <c r="EM30" s="215"/>
      <c r="EN30" s="197"/>
      <c r="EO30" s="198"/>
      <c r="EP30" s="197"/>
      <c r="EQ30" s="198"/>
      <c r="ER30" s="197"/>
      <c r="ES30" s="243"/>
      <c r="ET30" s="45"/>
      <c r="EU30" s="143"/>
      <c r="EV30" s="142"/>
      <c r="EW30" s="142"/>
      <c r="EX30" s="144"/>
      <c r="EY30" s="45"/>
      <c r="EZ30" s="46"/>
      <c r="FA30" s="51"/>
      <c r="FB30" s="51"/>
      <c r="FC30" s="48"/>
      <c r="FD30" s="45"/>
      <c r="FE30" s="45"/>
      <c r="FF30" s="45"/>
      <c r="FG30" s="46"/>
      <c r="FH30" s="51"/>
      <c r="FI30" s="51"/>
      <c r="FJ30" s="48"/>
      <c r="FK30" s="45"/>
      <c r="FL30" s="45"/>
      <c r="FM30" s="46"/>
      <c r="FN30" s="51"/>
      <c r="FO30" s="51"/>
      <c r="FP30" s="48"/>
      <c r="FQ30" s="68"/>
      <c r="FR30" s="100"/>
      <c r="FS30" s="100"/>
      <c r="FT30" s="100"/>
      <c r="FU30" s="100"/>
      <c r="FV30" s="69"/>
    </row>
    <row r="31" spans="1:180" ht="9" customHeight="1" x14ac:dyDescent="0.2">
      <c r="A31" s="86"/>
      <c r="B31" s="156" t="s">
        <v>33</v>
      </c>
      <c r="C31" s="151" t="s">
        <v>65</v>
      </c>
      <c r="D31" s="152" t="s">
        <v>48</v>
      </c>
      <c r="E31" s="186" t="s">
        <v>0</v>
      </c>
      <c r="F31" s="246"/>
      <c r="G31" s="207"/>
      <c r="H31" s="209">
        <v>50</v>
      </c>
      <c r="I31" s="209"/>
      <c r="J31" s="209">
        <v>60</v>
      </c>
      <c r="K31" s="209"/>
      <c r="L31" s="209">
        <v>60</v>
      </c>
      <c r="M31" s="209"/>
      <c r="N31" s="209">
        <v>60</v>
      </c>
      <c r="O31" s="209"/>
      <c r="P31" s="209">
        <v>40</v>
      </c>
      <c r="Q31" s="209"/>
      <c r="R31" s="209">
        <v>20</v>
      </c>
      <c r="S31" s="209"/>
      <c r="T31" s="209">
        <v>5</v>
      </c>
      <c r="U31" s="209"/>
      <c r="V31" s="209">
        <v>5</v>
      </c>
      <c r="W31" s="209"/>
      <c r="X31" s="209">
        <v>30</v>
      </c>
      <c r="Y31" s="209"/>
      <c r="Z31" s="239">
        <v>30</v>
      </c>
      <c r="AA31" s="240"/>
      <c r="AB31" s="239">
        <v>15</v>
      </c>
      <c r="AC31" s="240"/>
      <c r="AD31" s="239">
        <v>15</v>
      </c>
      <c r="AE31" s="240"/>
      <c r="AF31" s="244"/>
      <c r="AG31" s="245"/>
      <c r="AH31" s="244"/>
      <c r="AI31" s="245"/>
      <c r="AJ31" s="244"/>
      <c r="AK31" s="245"/>
      <c r="AL31" s="244"/>
      <c r="AM31" s="245"/>
      <c r="AN31" s="244"/>
      <c r="AO31" s="245"/>
      <c r="AP31" s="244"/>
      <c r="AQ31" s="245"/>
      <c r="AR31" s="244"/>
      <c r="AS31" s="245"/>
      <c r="AT31" s="244"/>
      <c r="AU31" s="245"/>
      <c r="AV31" s="244"/>
      <c r="AW31" s="245"/>
      <c r="AX31" s="244"/>
      <c r="AY31" s="245"/>
      <c r="AZ31" s="244"/>
      <c r="BA31" s="245"/>
      <c r="BB31" s="210">
        <v>20</v>
      </c>
      <c r="BC31" s="210"/>
      <c r="BD31" s="210">
        <v>20</v>
      </c>
      <c r="BE31" s="210"/>
      <c r="BF31" s="210">
        <v>20</v>
      </c>
      <c r="BG31" s="210"/>
      <c r="BH31" s="210">
        <v>20</v>
      </c>
      <c r="BI31" s="210"/>
      <c r="BJ31" s="210">
        <v>20</v>
      </c>
      <c r="BK31" s="210"/>
      <c r="BL31" s="210">
        <v>20</v>
      </c>
      <c r="BM31" s="210"/>
      <c r="BN31" s="210">
        <v>20</v>
      </c>
      <c r="BO31" s="210"/>
      <c r="BP31" s="210">
        <v>20</v>
      </c>
      <c r="BQ31" s="210"/>
      <c r="BR31" s="210">
        <v>20</v>
      </c>
      <c r="BS31" s="210"/>
      <c r="BT31" s="210">
        <v>20</v>
      </c>
      <c r="BU31" s="210"/>
      <c r="BV31" s="210">
        <v>20</v>
      </c>
      <c r="BW31" s="210"/>
      <c r="BX31" s="210">
        <v>20</v>
      </c>
      <c r="BY31" s="210"/>
      <c r="BZ31" s="244"/>
      <c r="CA31" s="245"/>
      <c r="CB31" s="244"/>
      <c r="CC31" s="245"/>
      <c r="CD31" s="244"/>
      <c r="CE31" s="245"/>
      <c r="CF31" s="244"/>
      <c r="CG31" s="245"/>
      <c r="CH31" s="244"/>
      <c r="CI31" s="245"/>
      <c r="CJ31" s="244"/>
      <c r="CK31" s="245"/>
      <c r="CL31" s="244"/>
      <c r="CM31" s="245"/>
      <c r="CN31" s="244"/>
      <c r="CO31" s="245"/>
      <c r="CP31" s="244"/>
      <c r="CQ31" s="245"/>
      <c r="CR31" s="244"/>
      <c r="CS31" s="245"/>
      <c r="CT31" s="244"/>
      <c r="CU31" s="245"/>
      <c r="CV31" s="244"/>
      <c r="CW31" s="245"/>
      <c r="CX31" s="210">
        <v>10</v>
      </c>
      <c r="CY31" s="210"/>
      <c r="CZ31" s="210">
        <v>10</v>
      </c>
      <c r="DA31" s="210"/>
      <c r="DB31" s="210">
        <v>10</v>
      </c>
      <c r="DC31" s="210"/>
      <c r="DD31" s="210">
        <v>10</v>
      </c>
      <c r="DE31" s="210"/>
      <c r="DF31" s="210">
        <v>10</v>
      </c>
      <c r="DG31" s="210"/>
      <c r="DH31" s="210">
        <v>10</v>
      </c>
      <c r="DI31" s="210"/>
      <c r="DJ31" s="210">
        <v>10</v>
      </c>
      <c r="DK31" s="210"/>
      <c r="DL31" s="210">
        <v>10</v>
      </c>
      <c r="DM31" s="210"/>
      <c r="DN31" s="210">
        <v>10</v>
      </c>
      <c r="DO31" s="210"/>
      <c r="DP31" s="210">
        <v>10</v>
      </c>
      <c r="DQ31" s="210"/>
      <c r="DR31" s="210">
        <v>10</v>
      </c>
      <c r="DS31" s="210"/>
      <c r="DT31" s="210">
        <v>10</v>
      </c>
      <c r="DU31" s="210"/>
      <c r="DV31" s="244"/>
      <c r="DW31" s="245"/>
      <c r="DX31" s="244"/>
      <c r="DY31" s="245"/>
      <c r="DZ31" s="244"/>
      <c r="EA31" s="245"/>
      <c r="EB31" s="244"/>
      <c r="EC31" s="245"/>
      <c r="ED31" s="244"/>
      <c r="EE31" s="245"/>
      <c r="EF31" s="244"/>
      <c r="EG31" s="245"/>
      <c r="EH31" s="244"/>
      <c r="EI31" s="245"/>
      <c r="EJ31" s="244"/>
      <c r="EK31" s="245"/>
      <c r="EL31" s="244"/>
      <c r="EM31" s="245"/>
      <c r="EN31" s="233"/>
      <c r="EO31" s="207"/>
      <c r="EP31" s="233"/>
      <c r="EQ31" s="207"/>
      <c r="ER31" s="233"/>
      <c r="ES31" s="270"/>
      <c r="ET31" s="45"/>
      <c r="EU31" s="143"/>
      <c r="EV31" s="142">
        <v>1</v>
      </c>
      <c r="EW31" s="142"/>
      <c r="EX31" s="144"/>
      <c r="EY31" s="45"/>
      <c r="EZ31" s="56">
        <f>EU31*SUM(F31:AE31)</f>
        <v>0</v>
      </c>
      <c r="FA31" s="87">
        <f>EV31*SUM(F31:AE31)</f>
        <v>390</v>
      </c>
      <c r="FB31" s="87">
        <f>EW31*SUM(F31:AE31)</f>
        <v>0</v>
      </c>
      <c r="FC31" s="57">
        <f>EX31*SUM(F31:AE31)</f>
        <v>0</v>
      </c>
      <c r="FD31" s="45"/>
      <c r="FE31" s="45"/>
      <c r="FF31" s="45"/>
      <c r="FG31" s="56">
        <f>EU31*SUM(AF31:ES31)</f>
        <v>0</v>
      </c>
      <c r="FH31" s="87">
        <f>EV31*SUM(AF31:ES31)</f>
        <v>360</v>
      </c>
      <c r="FI31" s="87">
        <f>EW31*SUM(AF31:ES31)</f>
        <v>0</v>
      </c>
      <c r="FJ31" s="57">
        <f>EX31*SUM(AF31:ES31)</f>
        <v>0</v>
      </c>
      <c r="FK31" s="45"/>
      <c r="FL31" s="45"/>
      <c r="FM31" s="56">
        <f>EU31*SUM(F31:ES31)</f>
        <v>0</v>
      </c>
      <c r="FN31" s="53">
        <f>EV31*SUM(F31:ES31)</f>
        <v>750</v>
      </c>
      <c r="FO31" s="53">
        <f>EW31*SUM(F31:ES31)</f>
        <v>0</v>
      </c>
      <c r="FP31" s="57">
        <f>EX31*SUM(F31:ES31)</f>
        <v>0</v>
      </c>
      <c r="FQ31" s="68"/>
      <c r="FR31" s="101"/>
      <c r="FS31" s="101"/>
      <c r="FT31" s="101"/>
      <c r="FU31" s="101"/>
      <c r="FV31" s="69"/>
    </row>
    <row r="32" spans="1:180" ht="16.5" customHeight="1" x14ac:dyDescent="0.2">
      <c r="A32" s="86"/>
      <c r="B32" s="157"/>
      <c r="C32" s="154"/>
      <c r="D32" s="155"/>
      <c r="E32" s="185"/>
      <c r="F32" s="247"/>
      <c r="G32" s="198"/>
      <c r="H32" s="197"/>
      <c r="I32" s="198"/>
      <c r="J32" s="197"/>
      <c r="K32" s="198"/>
      <c r="L32" s="197"/>
      <c r="M32" s="198"/>
      <c r="N32" s="197"/>
      <c r="O32" s="198"/>
      <c r="P32" s="197"/>
      <c r="Q32" s="198"/>
      <c r="R32" s="197"/>
      <c r="S32" s="198"/>
      <c r="T32" s="197"/>
      <c r="U32" s="198"/>
      <c r="V32" s="197"/>
      <c r="W32" s="198"/>
      <c r="X32" s="197"/>
      <c r="Y32" s="198"/>
      <c r="Z32" s="197"/>
      <c r="AA32" s="198"/>
      <c r="AB32" s="197"/>
      <c r="AC32" s="198"/>
      <c r="AD32" s="197"/>
      <c r="AE32" s="198"/>
      <c r="AF32" s="214"/>
      <c r="AG32" s="215"/>
      <c r="AH32" s="214"/>
      <c r="AI32" s="215"/>
      <c r="AJ32" s="214"/>
      <c r="AK32" s="215"/>
      <c r="AL32" s="214"/>
      <c r="AM32" s="215"/>
      <c r="AN32" s="214"/>
      <c r="AO32" s="215"/>
      <c r="AP32" s="214"/>
      <c r="AQ32" s="215"/>
      <c r="AR32" s="214"/>
      <c r="AS32" s="215"/>
      <c r="AT32" s="214"/>
      <c r="AU32" s="215"/>
      <c r="AV32" s="214"/>
      <c r="AW32" s="215"/>
      <c r="AX32" s="214"/>
      <c r="AY32" s="215"/>
      <c r="AZ32" s="214"/>
      <c r="BA32" s="215"/>
      <c r="BB32" s="279" t="s">
        <v>53</v>
      </c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0"/>
      <c r="BN32" s="280"/>
      <c r="BO32" s="28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1"/>
      <c r="BZ32" s="214" t="s">
        <v>52</v>
      </c>
      <c r="CA32" s="272"/>
      <c r="CB32" s="272"/>
      <c r="CC32" s="272"/>
      <c r="CD32" s="272"/>
      <c r="CE32" s="272"/>
      <c r="CF32" s="272"/>
      <c r="CG32" s="272"/>
      <c r="CH32" s="272"/>
      <c r="CI32" s="272"/>
      <c r="CJ32" s="272"/>
      <c r="CK32" s="272"/>
      <c r="CL32" s="272"/>
      <c r="CM32" s="272"/>
      <c r="CN32" s="272"/>
      <c r="CO32" s="272"/>
      <c r="CP32" s="272"/>
      <c r="CQ32" s="272"/>
      <c r="CR32" s="272"/>
      <c r="CS32" s="272"/>
      <c r="CT32" s="272"/>
      <c r="CU32" s="272"/>
      <c r="CV32" s="272"/>
      <c r="CW32" s="215"/>
      <c r="CX32" s="214" t="s">
        <v>54</v>
      </c>
      <c r="CY32" s="272"/>
      <c r="CZ32" s="272"/>
      <c r="DA32" s="272"/>
      <c r="DB32" s="272"/>
      <c r="DC32" s="272"/>
      <c r="DD32" s="272"/>
      <c r="DE32" s="272"/>
      <c r="DF32" s="272"/>
      <c r="DG32" s="272"/>
      <c r="DH32" s="272"/>
      <c r="DI32" s="272"/>
      <c r="DJ32" s="272"/>
      <c r="DK32" s="272"/>
      <c r="DL32" s="272"/>
      <c r="DM32" s="272"/>
      <c r="DN32" s="272"/>
      <c r="DO32" s="272"/>
      <c r="DP32" s="272"/>
      <c r="DQ32" s="272"/>
      <c r="DR32" s="272"/>
      <c r="DS32" s="272"/>
      <c r="DT32" s="272"/>
      <c r="DU32" s="215"/>
      <c r="DV32" s="214"/>
      <c r="DW32" s="215"/>
      <c r="DX32" s="214"/>
      <c r="DY32" s="215"/>
      <c r="DZ32" s="214"/>
      <c r="EA32" s="215"/>
      <c r="EB32" s="214"/>
      <c r="EC32" s="215"/>
      <c r="ED32" s="214"/>
      <c r="EE32" s="215"/>
      <c r="EF32" s="214"/>
      <c r="EG32" s="215"/>
      <c r="EH32" s="214"/>
      <c r="EI32" s="215"/>
      <c r="EJ32" s="214"/>
      <c r="EK32" s="215"/>
      <c r="EL32" s="214"/>
      <c r="EM32" s="215"/>
      <c r="EN32" s="197"/>
      <c r="EO32" s="198"/>
      <c r="EP32" s="197"/>
      <c r="EQ32" s="198"/>
      <c r="ER32" s="197"/>
      <c r="ES32" s="243"/>
      <c r="ET32" s="45"/>
      <c r="EU32" s="143"/>
      <c r="EV32" s="142"/>
      <c r="EW32" s="142"/>
      <c r="EX32" s="144"/>
      <c r="EY32" s="45"/>
      <c r="EZ32" s="46"/>
      <c r="FA32" s="51"/>
      <c r="FB32" s="51"/>
      <c r="FC32" s="48"/>
      <c r="FD32" s="45"/>
      <c r="FE32" s="45"/>
      <c r="FF32" s="45"/>
      <c r="FG32" s="46"/>
      <c r="FH32" s="51"/>
      <c r="FI32" s="51"/>
      <c r="FJ32" s="48"/>
      <c r="FK32" s="45"/>
      <c r="FL32" s="45"/>
      <c r="FM32" s="46"/>
      <c r="FN32" s="51"/>
      <c r="FO32" s="51"/>
      <c r="FP32" s="48"/>
      <c r="FQ32" s="68"/>
      <c r="FR32" s="100"/>
      <c r="FS32" s="100"/>
      <c r="FT32" s="100"/>
      <c r="FU32" s="100"/>
      <c r="FV32" s="69"/>
    </row>
    <row r="33" spans="1:178" ht="9" customHeight="1" x14ac:dyDescent="0.2">
      <c r="A33" s="86"/>
      <c r="B33" s="150" t="s">
        <v>33</v>
      </c>
      <c r="C33" s="151" t="s">
        <v>76</v>
      </c>
      <c r="D33" s="152" t="s">
        <v>45</v>
      </c>
      <c r="E33" s="186" t="s">
        <v>29</v>
      </c>
      <c r="F33" s="246"/>
      <c r="G33" s="207"/>
      <c r="H33" s="209">
        <v>70</v>
      </c>
      <c r="I33" s="209"/>
      <c r="J33" s="209">
        <v>120</v>
      </c>
      <c r="K33" s="209"/>
      <c r="L33" s="209">
        <v>120</v>
      </c>
      <c r="M33" s="209"/>
      <c r="N33" s="209">
        <v>120</v>
      </c>
      <c r="O33" s="209"/>
      <c r="P33" s="209">
        <v>60</v>
      </c>
      <c r="Q33" s="209"/>
      <c r="R33" s="239">
        <v>30</v>
      </c>
      <c r="S33" s="240"/>
      <c r="T33" s="209">
        <v>5</v>
      </c>
      <c r="U33" s="209"/>
      <c r="V33" s="209">
        <v>5</v>
      </c>
      <c r="W33" s="209"/>
      <c r="X33" s="209">
        <v>30</v>
      </c>
      <c r="Y33" s="209"/>
      <c r="Z33" s="239">
        <v>30</v>
      </c>
      <c r="AA33" s="240"/>
      <c r="AB33" s="239">
        <v>15</v>
      </c>
      <c r="AC33" s="240"/>
      <c r="AD33" s="239">
        <v>15</v>
      </c>
      <c r="AE33" s="240"/>
      <c r="AF33" s="244"/>
      <c r="AG33" s="245"/>
      <c r="AH33" s="244"/>
      <c r="AI33" s="245"/>
      <c r="AJ33" s="244"/>
      <c r="AK33" s="245"/>
      <c r="AL33" s="244"/>
      <c r="AM33" s="245"/>
      <c r="AN33" s="244"/>
      <c r="AO33" s="245"/>
      <c r="AP33" s="244"/>
      <c r="AQ33" s="245"/>
      <c r="AR33" s="244"/>
      <c r="AS33" s="245"/>
      <c r="AT33" s="244"/>
      <c r="AU33" s="245"/>
      <c r="AV33" s="244"/>
      <c r="AW33" s="245"/>
      <c r="AX33" s="244"/>
      <c r="AY33" s="245"/>
      <c r="AZ33" s="244"/>
      <c r="BA33" s="245"/>
      <c r="BB33" s="201">
        <v>85</v>
      </c>
      <c r="BC33" s="202"/>
      <c r="BD33" s="210">
        <v>85</v>
      </c>
      <c r="BE33" s="210"/>
      <c r="BF33" s="210">
        <v>85</v>
      </c>
      <c r="BG33" s="210"/>
      <c r="BH33" s="210">
        <v>85</v>
      </c>
      <c r="BI33" s="210"/>
      <c r="BJ33" s="210">
        <v>85</v>
      </c>
      <c r="BK33" s="210"/>
      <c r="BL33" s="210">
        <v>85</v>
      </c>
      <c r="BM33" s="210"/>
      <c r="BN33" s="210">
        <v>85</v>
      </c>
      <c r="BO33" s="210"/>
      <c r="BP33" s="210">
        <v>85</v>
      </c>
      <c r="BQ33" s="210"/>
      <c r="BR33" s="210">
        <v>85</v>
      </c>
      <c r="BS33" s="210"/>
      <c r="BT33" s="210">
        <v>85</v>
      </c>
      <c r="BU33" s="210"/>
      <c r="BV33" s="210">
        <v>85</v>
      </c>
      <c r="BW33" s="210"/>
      <c r="BX33" s="210">
        <v>85</v>
      </c>
      <c r="BY33" s="210"/>
      <c r="BZ33" s="210">
        <v>85</v>
      </c>
      <c r="CA33" s="210"/>
      <c r="CB33" s="210">
        <v>85</v>
      </c>
      <c r="CC33" s="210"/>
      <c r="CD33" s="210">
        <v>130</v>
      </c>
      <c r="CE33" s="210"/>
      <c r="CF33" s="210">
        <v>130</v>
      </c>
      <c r="CG33" s="210"/>
      <c r="CH33" s="210">
        <v>130</v>
      </c>
      <c r="CI33" s="210"/>
      <c r="CJ33" s="210">
        <v>130</v>
      </c>
      <c r="CK33" s="210"/>
      <c r="CL33" s="210">
        <v>130</v>
      </c>
      <c r="CM33" s="210"/>
      <c r="CN33" s="210">
        <v>130</v>
      </c>
      <c r="CO33" s="210"/>
      <c r="CP33" s="210">
        <v>130</v>
      </c>
      <c r="CQ33" s="210"/>
      <c r="CR33" s="210">
        <v>130</v>
      </c>
      <c r="CS33" s="210"/>
      <c r="CT33" s="210">
        <v>130</v>
      </c>
      <c r="CU33" s="210"/>
      <c r="CV33" s="210">
        <v>85</v>
      </c>
      <c r="CW33" s="210"/>
      <c r="CX33" s="210">
        <v>85</v>
      </c>
      <c r="CY33" s="210"/>
      <c r="CZ33" s="210">
        <v>85</v>
      </c>
      <c r="DA33" s="210"/>
      <c r="DB33" s="210">
        <v>130</v>
      </c>
      <c r="DC33" s="210"/>
      <c r="DD33" s="210">
        <v>130</v>
      </c>
      <c r="DE33" s="210"/>
      <c r="DF33" s="210">
        <v>130</v>
      </c>
      <c r="DG33" s="210"/>
      <c r="DH33" s="210">
        <v>130</v>
      </c>
      <c r="DI33" s="210"/>
      <c r="DJ33" s="210">
        <v>130</v>
      </c>
      <c r="DK33" s="210"/>
      <c r="DL33" s="210">
        <v>130</v>
      </c>
      <c r="DM33" s="210"/>
      <c r="DN33" s="210">
        <v>130</v>
      </c>
      <c r="DO33" s="210"/>
      <c r="DP33" s="210">
        <v>130</v>
      </c>
      <c r="DQ33" s="210"/>
      <c r="DR33" s="210">
        <v>130</v>
      </c>
      <c r="DS33" s="210"/>
      <c r="DT33" s="210">
        <v>85</v>
      </c>
      <c r="DU33" s="210"/>
      <c r="DV33" s="244"/>
      <c r="DW33" s="245"/>
      <c r="DX33" s="244"/>
      <c r="DY33" s="245"/>
      <c r="DZ33" s="244"/>
      <c r="EA33" s="245"/>
      <c r="EB33" s="244"/>
      <c r="EC33" s="245"/>
      <c r="ED33" s="244"/>
      <c r="EE33" s="245"/>
      <c r="EF33" s="244"/>
      <c r="EG33" s="245"/>
      <c r="EH33" s="244"/>
      <c r="EI33" s="245"/>
      <c r="EJ33" s="244"/>
      <c r="EK33" s="245"/>
      <c r="EL33" s="244"/>
      <c r="EM33" s="245"/>
      <c r="EN33" s="233"/>
      <c r="EO33" s="207"/>
      <c r="EP33" s="233"/>
      <c r="EQ33" s="207"/>
      <c r="ER33" s="233"/>
      <c r="ES33" s="270"/>
      <c r="ET33" s="45"/>
      <c r="EU33" s="143"/>
      <c r="EV33" s="142"/>
      <c r="EW33" s="142">
        <v>1</v>
      </c>
      <c r="EX33" s="144"/>
      <c r="EY33" s="45"/>
      <c r="EZ33" s="56">
        <f>EU33*SUM(F33:AE33)</f>
        <v>0</v>
      </c>
      <c r="FA33" s="87">
        <f>EV33*SUM(F33:AE33)</f>
        <v>0</v>
      </c>
      <c r="FB33" s="87">
        <f>EW33*SUM(F33:AE33)</f>
        <v>620</v>
      </c>
      <c r="FC33" s="57">
        <f>EX33*SUM(F33:AE33)</f>
        <v>0</v>
      </c>
      <c r="FD33" s="45"/>
      <c r="FE33" s="45"/>
      <c r="FF33" s="45"/>
      <c r="FG33" s="56">
        <f>EU33*SUM(AF33:ES33)</f>
        <v>0</v>
      </c>
      <c r="FH33" s="87">
        <f>EV33*SUM(AF33:ES33)</f>
        <v>0</v>
      </c>
      <c r="FI33" s="87">
        <f>EW33*SUM(AF33:ES33)</f>
        <v>3870</v>
      </c>
      <c r="FJ33" s="57">
        <f>EX33*SUM(AF33:ES33)</f>
        <v>0</v>
      </c>
      <c r="FK33" s="45"/>
      <c r="FL33" s="45"/>
      <c r="FM33" s="56">
        <f>EU33*SUM(F33:ES33)</f>
        <v>0</v>
      </c>
      <c r="FN33" s="53">
        <f>EV33*SUM(F33:ES33)</f>
        <v>0</v>
      </c>
      <c r="FO33" s="53">
        <f>EW33*SUM(F33:ES33)</f>
        <v>4490</v>
      </c>
      <c r="FP33" s="57">
        <f>EX33*SUM(F33:ES33)</f>
        <v>0</v>
      </c>
      <c r="FQ33" s="68"/>
      <c r="FR33" s="101"/>
      <c r="FS33" s="101"/>
      <c r="FT33" s="101"/>
      <c r="FU33" s="101"/>
      <c r="FV33" s="69"/>
    </row>
    <row r="34" spans="1:178" ht="9" customHeight="1" x14ac:dyDescent="0.2">
      <c r="A34" s="86"/>
      <c r="B34" s="153"/>
      <c r="C34" s="154"/>
      <c r="D34" s="155"/>
      <c r="E34" s="185"/>
      <c r="F34" s="198"/>
      <c r="G34" s="203"/>
      <c r="H34" s="197"/>
      <c r="I34" s="198"/>
      <c r="J34" s="197"/>
      <c r="K34" s="198"/>
      <c r="L34" s="197"/>
      <c r="M34" s="198"/>
      <c r="N34" s="197"/>
      <c r="O34" s="198"/>
      <c r="P34" s="197"/>
      <c r="Q34" s="198"/>
      <c r="R34" s="197"/>
      <c r="S34" s="198"/>
      <c r="T34" s="197"/>
      <c r="U34" s="198"/>
      <c r="V34" s="197"/>
      <c r="W34" s="198"/>
      <c r="X34" s="197"/>
      <c r="Y34" s="198"/>
      <c r="Z34" s="197"/>
      <c r="AA34" s="198"/>
      <c r="AB34" s="197"/>
      <c r="AC34" s="198"/>
      <c r="AD34" s="197"/>
      <c r="AE34" s="198"/>
      <c r="AF34" s="214"/>
      <c r="AG34" s="215"/>
      <c r="AH34" s="214"/>
      <c r="AI34" s="215"/>
      <c r="AJ34" s="214"/>
      <c r="AK34" s="215"/>
      <c r="AL34" s="214"/>
      <c r="AM34" s="215"/>
      <c r="AN34" s="214"/>
      <c r="AO34" s="215"/>
      <c r="AP34" s="214"/>
      <c r="AQ34" s="215"/>
      <c r="AR34" s="214"/>
      <c r="AS34" s="215"/>
      <c r="AT34" s="214"/>
      <c r="AU34" s="215"/>
      <c r="AV34" s="214"/>
      <c r="AW34" s="215"/>
      <c r="AX34" s="214"/>
      <c r="AY34" s="215"/>
      <c r="AZ34" s="214"/>
      <c r="BA34" s="215"/>
      <c r="BB34" s="214" t="s">
        <v>58</v>
      </c>
      <c r="BC34" s="272"/>
      <c r="BD34" s="272"/>
      <c r="BE34" s="272"/>
      <c r="BF34" s="272"/>
      <c r="BG34" s="272"/>
      <c r="BH34" s="272"/>
      <c r="BI34" s="272"/>
      <c r="BJ34" s="272"/>
      <c r="BK34" s="272"/>
      <c r="BL34" s="272"/>
      <c r="BM34" s="272"/>
      <c r="BN34" s="272"/>
      <c r="BO34" s="272"/>
      <c r="BP34" s="272"/>
      <c r="BQ34" s="272"/>
      <c r="BR34" s="272"/>
      <c r="BS34" s="272"/>
      <c r="BT34" s="272"/>
      <c r="BU34" s="272"/>
      <c r="BV34" s="272"/>
      <c r="BW34" s="272"/>
      <c r="BX34" s="272"/>
      <c r="BY34" s="215"/>
      <c r="BZ34" s="214" t="s">
        <v>59</v>
      </c>
      <c r="CA34" s="272"/>
      <c r="CB34" s="272"/>
      <c r="CC34" s="272"/>
      <c r="CD34" s="272"/>
      <c r="CE34" s="272"/>
      <c r="CF34" s="272"/>
      <c r="CG34" s="272"/>
      <c r="CH34" s="272"/>
      <c r="CI34" s="272"/>
      <c r="CJ34" s="272"/>
      <c r="CK34" s="272"/>
      <c r="CL34" s="272"/>
      <c r="CM34" s="272"/>
      <c r="CN34" s="272"/>
      <c r="CO34" s="272"/>
      <c r="CP34" s="272"/>
      <c r="CQ34" s="272"/>
      <c r="CR34" s="272"/>
      <c r="CS34" s="272"/>
      <c r="CT34" s="272"/>
      <c r="CU34" s="272"/>
      <c r="CV34" s="272"/>
      <c r="CW34" s="272"/>
      <c r="CX34" s="272"/>
      <c r="CY34" s="272"/>
      <c r="CZ34" s="272"/>
      <c r="DA34" s="272"/>
      <c r="DB34" s="272"/>
      <c r="DC34" s="272"/>
      <c r="DD34" s="272"/>
      <c r="DE34" s="272"/>
      <c r="DF34" s="272"/>
      <c r="DG34" s="272"/>
      <c r="DH34" s="272"/>
      <c r="DI34" s="272"/>
      <c r="DJ34" s="272"/>
      <c r="DK34" s="272"/>
      <c r="DL34" s="272"/>
      <c r="DM34" s="272"/>
      <c r="DN34" s="272"/>
      <c r="DO34" s="272"/>
      <c r="DP34" s="272"/>
      <c r="DQ34" s="272"/>
      <c r="DR34" s="272"/>
      <c r="DS34" s="272"/>
      <c r="DT34" s="272"/>
      <c r="DU34" s="215"/>
      <c r="DV34" s="214"/>
      <c r="DW34" s="215"/>
      <c r="DX34" s="214"/>
      <c r="DY34" s="215"/>
      <c r="DZ34" s="214"/>
      <c r="EA34" s="215"/>
      <c r="EB34" s="214"/>
      <c r="EC34" s="215"/>
      <c r="ED34" s="214"/>
      <c r="EE34" s="215"/>
      <c r="EF34" s="214"/>
      <c r="EG34" s="215"/>
      <c r="EH34" s="214"/>
      <c r="EI34" s="215"/>
      <c r="EJ34" s="214"/>
      <c r="EK34" s="215"/>
      <c r="EL34" s="214"/>
      <c r="EM34" s="215"/>
      <c r="EN34" s="197"/>
      <c r="EO34" s="198"/>
      <c r="EP34" s="197"/>
      <c r="EQ34" s="198"/>
      <c r="ER34" s="197"/>
      <c r="ES34" s="243"/>
      <c r="ET34" s="45"/>
      <c r="EU34" s="143"/>
      <c r="EV34" s="142"/>
      <c r="EW34" s="142"/>
      <c r="EX34" s="144"/>
      <c r="EY34" s="45"/>
      <c r="EZ34" s="46"/>
      <c r="FA34" s="51"/>
      <c r="FB34" s="51"/>
      <c r="FC34" s="48"/>
      <c r="FD34" s="45"/>
      <c r="FE34" s="45"/>
      <c r="FF34" s="45"/>
      <c r="FG34" s="46"/>
      <c r="FH34" s="51"/>
      <c r="FI34" s="51"/>
      <c r="FJ34" s="48"/>
      <c r="FK34" s="45"/>
      <c r="FL34" s="45"/>
      <c r="FM34" s="46"/>
      <c r="FN34" s="51"/>
      <c r="FO34" s="51"/>
      <c r="FP34" s="48"/>
      <c r="FQ34" s="68"/>
      <c r="FR34" s="100"/>
      <c r="FS34" s="100"/>
      <c r="FT34" s="100"/>
      <c r="FU34" s="100"/>
      <c r="FV34" s="69"/>
    </row>
    <row r="35" spans="1:178" s="12" customFormat="1" ht="9" customHeight="1" x14ac:dyDescent="0.2">
      <c r="A35" s="81"/>
      <c r="B35" s="158" t="s">
        <v>32</v>
      </c>
      <c r="C35" s="151" t="s">
        <v>76</v>
      </c>
      <c r="D35" s="152" t="s">
        <v>50</v>
      </c>
      <c r="E35" s="186" t="s">
        <v>17</v>
      </c>
      <c r="F35" s="207"/>
      <c r="G35" s="208"/>
      <c r="H35" s="209">
        <v>70</v>
      </c>
      <c r="I35" s="209"/>
      <c r="J35" s="209">
        <v>120</v>
      </c>
      <c r="K35" s="209"/>
      <c r="L35" s="209">
        <v>120</v>
      </c>
      <c r="M35" s="209"/>
      <c r="N35" s="209">
        <v>120</v>
      </c>
      <c r="O35" s="209"/>
      <c r="P35" s="209">
        <v>60</v>
      </c>
      <c r="Q35" s="209"/>
      <c r="R35" s="239">
        <v>30</v>
      </c>
      <c r="S35" s="240"/>
      <c r="T35" s="209">
        <v>5</v>
      </c>
      <c r="U35" s="209"/>
      <c r="V35" s="209">
        <v>5</v>
      </c>
      <c r="W35" s="209"/>
      <c r="X35" s="209">
        <v>30</v>
      </c>
      <c r="Y35" s="209"/>
      <c r="Z35" s="239">
        <v>30</v>
      </c>
      <c r="AA35" s="240"/>
      <c r="AB35" s="239">
        <v>15</v>
      </c>
      <c r="AC35" s="240"/>
      <c r="AD35" s="239">
        <v>15</v>
      </c>
      <c r="AE35" s="240"/>
      <c r="AF35" s="244"/>
      <c r="AG35" s="245"/>
      <c r="AH35" s="244"/>
      <c r="AI35" s="245"/>
      <c r="AJ35" s="244"/>
      <c r="AK35" s="245"/>
      <c r="AL35" s="244"/>
      <c r="AM35" s="245"/>
      <c r="AN35" s="244"/>
      <c r="AO35" s="245"/>
      <c r="AP35" s="244"/>
      <c r="AQ35" s="245"/>
      <c r="AR35" s="244"/>
      <c r="AS35" s="245"/>
      <c r="AT35" s="244"/>
      <c r="AU35" s="245"/>
      <c r="AV35" s="244"/>
      <c r="AW35" s="245"/>
      <c r="AX35" s="244"/>
      <c r="AY35" s="245"/>
      <c r="AZ35" s="244"/>
      <c r="BA35" s="245"/>
      <c r="BB35" s="210">
        <v>85</v>
      </c>
      <c r="BC35" s="210"/>
      <c r="BD35" s="210">
        <v>85</v>
      </c>
      <c r="BE35" s="210"/>
      <c r="BF35" s="210">
        <v>130</v>
      </c>
      <c r="BG35" s="210"/>
      <c r="BH35" s="210">
        <v>130</v>
      </c>
      <c r="BI35" s="210"/>
      <c r="BJ35" s="210">
        <v>130</v>
      </c>
      <c r="BK35" s="210"/>
      <c r="BL35" s="210">
        <v>130</v>
      </c>
      <c r="BM35" s="210"/>
      <c r="BN35" s="210">
        <v>130</v>
      </c>
      <c r="BO35" s="210"/>
      <c r="BP35" s="210">
        <v>130</v>
      </c>
      <c r="BQ35" s="210"/>
      <c r="BR35" s="210">
        <v>130</v>
      </c>
      <c r="BS35" s="210"/>
      <c r="BT35" s="210">
        <v>130</v>
      </c>
      <c r="BU35" s="210"/>
      <c r="BV35" s="210">
        <v>130</v>
      </c>
      <c r="BW35" s="210"/>
      <c r="BX35" s="210">
        <v>85</v>
      </c>
      <c r="BY35" s="210"/>
      <c r="BZ35" s="210">
        <v>85</v>
      </c>
      <c r="CA35" s="210"/>
      <c r="CB35" s="210">
        <v>85</v>
      </c>
      <c r="CC35" s="210"/>
      <c r="CD35" s="210">
        <v>85</v>
      </c>
      <c r="CE35" s="210"/>
      <c r="CF35" s="210">
        <v>85</v>
      </c>
      <c r="CG35" s="210"/>
      <c r="CH35" s="210">
        <v>85</v>
      </c>
      <c r="CI35" s="210"/>
      <c r="CJ35" s="210">
        <v>85</v>
      </c>
      <c r="CK35" s="210"/>
      <c r="CL35" s="210">
        <v>85</v>
      </c>
      <c r="CM35" s="210"/>
      <c r="CN35" s="210">
        <v>85</v>
      </c>
      <c r="CO35" s="210"/>
      <c r="CP35" s="210">
        <v>85</v>
      </c>
      <c r="CQ35" s="210"/>
      <c r="CR35" s="210">
        <v>85</v>
      </c>
      <c r="CS35" s="210"/>
      <c r="CT35" s="210">
        <v>85</v>
      </c>
      <c r="CU35" s="210"/>
      <c r="CV35" s="210">
        <v>85</v>
      </c>
      <c r="CW35" s="210"/>
      <c r="CX35" s="210">
        <v>85</v>
      </c>
      <c r="CY35" s="210"/>
      <c r="CZ35" s="210">
        <v>85</v>
      </c>
      <c r="DA35" s="210"/>
      <c r="DB35" s="210">
        <v>85</v>
      </c>
      <c r="DC35" s="210"/>
      <c r="DD35" s="210">
        <v>85</v>
      </c>
      <c r="DE35" s="210"/>
      <c r="DF35" s="210">
        <v>85</v>
      </c>
      <c r="DG35" s="210"/>
      <c r="DH35" s="210">
        <v>85</v>
      </c>
      <c r="DI35" s="210"/>
      <c r="DJ35" s="210">
        <v>85</v>
      </c>
      <c r="DK35" s="210"/>
      <c r="DL35" s="210">
        <v>85</v>
      </c>
      <c r="DM35" s="210"/>
      <c r="DN35" s="210">
        <v>85</v>
      </c>
      <c r="DO35" s="210"/>
      <c r="DP35" s="210">
        <v>85</v>
      </c>
      <c r="DQ35" s="210"/>
      <c r="DR35" s="210">
        <v>85</v>
      </c>
      <c r="DS35" s="210"/>
      <c r="DT35" s="210">
        <v>85</v>
      </c>
      <c r="DU35" s="210"/>
      <c r="DV35" s="244"/>
      <c r="DW35" s="245"/>
      <c r="DX35" s="244"/>
      <c r="DY35" s="245"/>
      <c r="DZ35" s="244"/>
      <c r="EA35" s="245"/>
      <c r="EB35" s="244"/>
      <c r="EC35" s="245"/>
      <c r="ED35" s="244"/>
      <c r="EE35" s="245"/>
      <c r="EF35" s="244"/>
      <c r="EG35" s="245"/>
      <c r="EH35" s="244"/>
      <c r="EI35" s="245"/>
      <c r="EJ35" s="244"/>
      <c r="EK35" s="245"/>
      <c r="EL35" s="244"/>
      <c r="EM35" s="245"/>
      <c r="EN35" s="233"/>
      <c r="EO35" s="207"/>
      <c r="EP35" s="233"/>
      <c r="EQ35" s="207"/>
      <c r="ER35" s="233"/>
      <c r="ES35" s="270"/>
      <c r="ET35" s="30"/>
      <c r="EU35" s="143">
        <v>1</v>
      </c>
      <c r="EV35" s="142"/>
      <c r="EW35" s="142"/>
      <c r="EX35" s="144"/>
      <c r="EY35" s="45"/>
      <c r="EZ35" s="56">
        <f>EU35*SUM(F35:AE35)</f>
        <v>620</v>
      </c>
      <c r="FA35" s="87">
        <f>EV35*SUM(F35:AE35)</f>
        <v>0</v>
      </c>
      <c r="FB35" s="87">
        <f>EW35*SUM(F35:AE35)</f>
        <v>0</v>
      </c>
      <c r="FC35" s="57">
        <f>EX35*SUM(F35:AE35)</f>
        <v>0</v>
      </c>
      <c r="FD35" s="30"/>
      <c r="FE35" s="45"/>
      <c r="FF35" s="45"/>
      <c r="FG35" s="56">
        <f>EU35*SUM(AF35:ES35)</f>
        <v>3465</v>
      </c>
      <c r="FH35" s="87">
        <f>EV35*SUM(AF35:ES35)</f>
        <v>0</v>
      </c>
      <c r="FI35" s="87">
        <f>EW35*SUM(AF35:ES35)</f>
        <v>0</v>
      </c>
      <c r="FJ35" s="57">
        <f>EX35*SUM(AF35:ES35)</f>
        <v>0</v>
      </c>
      <c r="FK35" s="30"/>
      <c r="FL35" s="45"/>
      <c r="FM35" s="56">
        <f>EU35*SUM(F35:ES35)</f>
        <v>4085</v>
      </c>
      <c r="FN35" s="53">
        <f>EV35*SUM(F35:ES35)</f>
        <v>0</v>
      </c>
      <c r="FO35" s="53">
        <f>EW35*SUM(F35:ES35)</f>
        <v>0</v>
      </c>
      <c r="FP35" s="57">
        <f>EX35*SUM(F35:ES35)</f>
        <v>0</v>
      </c>
      <c r="FQ35" s="82"/>
      <c r="FR35" s="101"/>
      <c r="FS35" s="101"/>
      <c r="FT35" s="101"/>
      <c r="FU35" s="101"/>
      <c r="FV35" s="98"/>
    </row>
    <row r="36" spans="1:178" s="12" customFormat="1" ht="16.5" customHeight="1" x14ac:dyDescent="0.2">
      <c r="A36" s="81"/>
      <c r="B36" s="159"/>
      <c r="C36" s="160"/>
      <c r="D36" s="160"/>
      <c r="E36" s="183"/>
      <c r="F36" s="198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197"/>
      <c r="S36" s="198"/>
      <c r="T36" s="203"/>
      <c r="U36" s="203"/>
      <c r="V36" s="203"/>
      <c r="W36" s="203"/>
      <c r="X36" s="203"/>
      <c r="Y36" s="203"/>
      <c r="Z36" s="197"/>
      <c r="AA36" s="198"/>
      <c r="AB36" s="197"/>
      <c r="AC36" s="198"/>
      <c r="AD36" s="197"/>
      <c r="AE36" s="198"/>
      <c r="AF36" s="214"/>
      <c r="AG36" s="215"/>
      <c r="AH36" s="214"/>
      <c r="AI36" s="215"/>
      <c r="AJ36" s="214"/>
      <c r="AK36" s="215"/>
      <c r="AL36" s="214"/>
      <c r="AM36" s="215"/>
      <c r="AN36" s="214"/>
      <c r="AO36" s="215"/>
      <c r="AP36" s="214"/>
      <c r="AQ36" s="215"/>
      <c r="AR36" s="214"/>
      <c r="AS36" s="215"/>
      <c r="AT36" s="214"/>
      <c r="AU36" s="215"/>
      <c r="AV36" s="214"/>
      <c r="AW36" s="215"/>
      <c r="AX36" s="214"/>
      <c r="AY36" s="215"/>
      <c r="AZ36" s="214"/>
      <c r="BA36" s="215"/>
      <c r="BB36" s="279" t="s">
        <v>66</v>
      </c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0"/>
      <c r="BN36" s="280"/>
      <c r="BO36" s="280"/>
      <c r="BP36" s="280"/>
      <c r="BQ36" s="280"/>
      <c r="BR36" s="280"/>
      <c r="BS36" s="280"/>
      <c r="BT36" s="280"/>
      <c r="BU36" s="280"/>
      <c r="BV36" s="280"/>
      <c r="BW36" s="280"/>
      <c r="BX36" s="280"/>
      <c r="BY36" s="281"/>
      <c r="BZ36" s="214" t="s">
        <v>67</v>
      </c>
      <c r="CA36" s="272"/>
      <c r="CB36" s="272"/>
      <c r="CC36" s="272"/>
      <c r="CD36" s="272"/>
      <c r="CE36" s="272"/>
      <c r="CF36" s="272"/>
      <c r="CG36" s="272"/>
      <c r="CH36" s="272"/>
      <c r="CI36" s="272"/>
      <c r="CJ36" s="272"/>
      <c r="CK36" s="272"/>
      <c r="CL36" s="272"/>
      <c r="CM36" s="272"/>
      <c r="CN36" s="272"/>
      <c r="CO36" s="272"/>
      <c r="CP36" s="272"/>
      <c r="CQ36" s="272"/>
      <c r="CR36" s="272"/>
      <c r="CS36" s="272"/>
      <c r="CT36" s="272"/>
      <c r="CU36" s="272"/>
      <c r="CV36" s="272"/>
      <c r="CW36" s="272"/>
      <c r="CX36" s="272"/>
      <c r="CY36" s="272"/>
      <c r="CZ36" s="272"/>
      <c r="DA36" s="272"/>
      <c r="DB36" s="272"/>
      <c r="DC36" s="272"/>
      <c r="DD36" s="272"/>
      <c r="DE36" s="272"/>
      <c r="DF36" s="272"/>
      <c r="DG36" s="272"/>
      <c r="DH36" s="272"/>
      <c r="DI36" s="272"/>
      <c r="DJ36" s="272"/>
      <c r="DK36" s="272"/>
      <c r="DL36" s="272"/>
      <c r="DM36" s="272"/>
      <c r="DN36" s="272"/>
      <c r="DO36" s="272"/>
      <c r="DP36" s="272"/>
      <c r="DQ36" s="272"/>
      <c r="DR36" s="272"/>
      <c r="DS36" s="272"/>
      <c r="DT36" s="272"/>
      <c r="DU36" s="215"/>
      <c r="DV36" s="214"/>
      <c r="DW36" s="215"/>
      <c r="DX36" s="214"/>
      <c r="DY36" s="215"/>
      <c r="DZ36" s="214"/>
      <c r="EA36" s="215"/>
      <c r="EB36" s="214"/>
      <c r="EC36" s="215"/>
      <c r="ED36" s="214"/>
      <c r="EE36" s="215"/>
      <c r="EF36" s="214"/>
      <c r="EG36" s="215"/>
      <c r="EH36" s="214"/>
      <c r="EI36" s="215"/>
      <c r="EJ36" s="214"/>
      <c r="EK36" s="215"/>
      <c r="EL36" s="214"/>
      <c r="EM36" s="215"/>
      <c r="EN36" s="197"/>
      <c r="EO36" s="198"/>
      <c r="EP36" s="197"/>
      <c r="EQ36" s="198"/>
      <c r="ER36" s="197"/>
      <c r="ES36" s="243"/>
      <c r="ET36" s="30"/>
      <c r="EU36" s="143"/>
      <c r="EV36" s="142"/>
      <c r="EW36" s="142"/>
      <c r="EX36" s="144"/>
      <c r="EY36" s="45"/>
      <c r="EZ36" s="46"/>
      <c r="FA36" s="51"/>
      <c r="FB36" s="51"/>
      <c r="FC36" s="48"/>
      <c r="FD36" s="30"/>
      <c r="FE36" s="45"/>
      <c r="FF36" s="45"/>
      <c r="FG36" s="46"/>
      <c r="FH36" s="51"/>
      <c r="FI36" s="51"/>
      <c r="FJ36" s="48"/>
      <c r="FK36" s="30"/>
      <c r="FL36" s="45"/>
      <c r="FM36" s="46"/>
      <c r="FN36" s="51"/>
      <c r="FO36" s="51"/>
      <c r="FP36" s="48"/>
      <c r="FQ36" s="82"/>
      <c r="FR36" s="100"/>
      <c r="FS36" s="100"/>
      <c r="FT36" s="100"/>
      <c r="FU36" s="100"/>
      <c r="FV36" s="98"/>
    </row>
    <row r="37" spans="1:178" ht="9" customHeight="1" x14ac:dyDescent="0.2">
      <c r="A37" s="86"/>
      <c r="B37" s="156" t="s">
        <v>31</v>
      </c>
      <c r="C37" s="151" t="s">
        <v>77</v>
      </c>
      <c r="D37" s="152" t="s">
        <v>46</v>
      </c>
      <c r="E37" s="186" t="s">
        <v>29</v>
      </c>
      <c r="F37" s="246"/>
      <c r="G37" s="207"/>
      <c r="H37" s="209">
        <v>50</v>
      </c>
      <c r="I37" s="209"/>
      <c r="J37" s="209">
        <v>60</v>
      </c>
      <c r="K37" s="209"/>
      <c r="L37" s="209">
        <v>60</v>
      </c>
      <c r="M37" s="209"/>
      <c r="N37" s="209">
        <v>60</v>
      </c>
      <c r="O37" s="209"/>
      <c r="P37" s="209">
        <v>40</v>
      </c>
      <c r="Q37" s="209"/>
      <c r="R37" s="209">
        <v>20</v>
      </c>
      <c r="S37" s="209"/>
      <c r="T37" s="209">
        <v>5</v>
      </c>
      <c r="U37" s="209"/>
      <c r="V37" s="209">
        <v>5</v>
      </c>
      <c r="W37" s="209"/>
      <c r="X37" s="209">
        <v>30</v>
      </c>
      <c r="Y37" s="209"/>
      <c r="Z37" s="239">
        <v>30</v>
      </c>
      <c r="AA37" s="240"/>
      <c r="AB37" s="239">
        <v>15</v>
      </c>
      <c r="AC37" s="240"/>
      <c r="AD37" s="239">
        <v>15</v>
      </c>
      <c r="AE37" s="240"/>
      <c r="AF37" s="244"/>
      <c r="AG37" s="245"/>
      <c r="AH37" s="244"/>
      <c r="AI37" s="245"/>
      <c r="AJ37" s="244"/>
      <c r="AK37" s="245"/>
      <c r="AL37" s="244"/>
      <c r="AM37" s="245"/>
      <c r="AN37" s="244"/>
      <c r="AO37" s="245"/>
      <c r="AP37" s="244"/>
      <c r="AQ37" s="245"/>
      <c r="AR37" s="244"/>
      <c r="AS37" s="245"/>
      <c r="AT37" s="244"/>
      <c r="AU37" s="245"/>
      <c r="AV37" s="244"/>
      <c r="AW37" s="245"/>
      <c r="AX37" s="244"/>
      <c r="AY37" s="245"/>
      <c r="AZ37" s="244"/>
      <c r="BA37" s="245"/>
      <c r="BB37" s="210">
        <v>15</v>
      </c>
      <c r="BC37" s="210"/>
      <c r="BD37" s="210">
        <v>15</v>
      </c>
      <c r="BE37" s="210"/>
      <c r="BF37" s="210">
        <v>15</v>
      </c>
      <c r="BG37" s="210"/>
      <c r="BH37" s="210">
        <v>15</v>
      </c>
      <c r="BI37" s="210"/>
      <c r="BJ37" s="210">
        <v>15</v>
      </c>
      <c r="BK37" s="210"/>
      <c r="BL37" s="210">
        <v>15</v>
      </c>
      <c r="BM37" s="210"/>
      <c r="BN37" s="210">
        <v>15</v>
      </c>
      <c r="BO37" s="210"/>
      <c r="BP37" s="210">
        <v>15</v>
      </c>
      <c r="BQ37" s="210"/>
      <c r="BR37" s="210">
        <v>15</v>
      </c>
      <c r="BS37" s="210"/>
      <c r="BT37" s="210">
        <v>15</v>
      </c>
      <c r="BU37" s="210"/>
      <c r="BV37" s="210">
        <v>15</v>
      </c>
      <c r="BW37" s="210"/>
      <c r="BX37" s="210">
        <v>15</v>
      </c>
      <c r="BY37" s="210"/>
      <c r="BZ37" s="210">
        <v>15</v>
      </c>
      <c r="CA37" s="210"/>
      <c r="CB37" s="210">
        <v>15</v>
      </c>
      <c r="CC37" s="210"/>
      <c r="CD37" s="210">
        <v>15</v>
      </c>
      <c r="CE37" s="210"/>
      <c r="CF37" s="210">
        <v>15</v>
      </c>
      <c r="CG37" s="210"/>
      <c r="CH37" s="210">
        <v>15</v>
      </c>
      <c r="CI37" s="210"/>
      <c r="CJ37" s="210">
        <v>15</v>
      </c>
      <c r="CK37" s="210"/>
      <c r="CL37" s="210">
        <v>15</v>
      </c>
      <c r="CM37" s="210"/>
      <c r="CN37" s="210">
        <v>15</v>
      </c>
      <c r="CO37" s="210"/>
      <c r="CP37" s="210">
        <v>15</v>
      </c>
      <c r="CQ37" s="210"/>
      <c r="CR37" s="210">
        <v>15</v>
      </c>
      <c r="CS37" s="210"/>
      <c r="CT37" s="210">
        <v>15</v>
      </c>
      <c r="CU37" s="210"/>
      <c r="CV37" s="210">
        <v>15</v>
      </c>
      <c r="CW37" s="210"/>
      <c r="CX37" s="210">
        <v>15</v>
      </c>
      <c r="CY37" s="210"/>
      <c r="CZ37" s="210">
        <v>15</v>
      </c>
      <c r="DA37" s="210"/>
      <c r="DB37" s="210">
        <v>15</v>
      </c>
      <c r="DC37" s="210"/>
      <c r="DD37" s="210">
        <v>15</v>
      </c>
      <c r="DE37" s="210"/>
      <c r="DF37" s="210">
        <v>15</v>
      </c>
      <c r="DG37" s="210"/>
      <c r="DH37" s="210">
        <v>15</v>
      </c>
      <c r="DI37" s="210"/>
      <c r="DJ37" s="210">
        <v>15</v>
      </c>
      <c r="DK37" s="210"/>
      <c r="DL37" s="210">
        <v>15</v>
      </c>
      <c r="DM37" s="210"/>
      <c r="DN37" s="210">
        <v>15</v>
      </c>
      <c r="DO37" s="210"/>
      <c r="DP37" s="210">
        <v>15</v>
      </c>
      <c r="DQ37" s="210"/>
      <c r="DR37" s="210">
        <v>15</v>
      </c>
      <c r="DS37" s="210"/>
      <c r="DT37" s="210">
        <v>15</v>
      </c>
      <c r="DU37" s="210"/>
      <c r="DV37" s="244"/>
      <c r="DW37" s="245"/>
      <c r="DX37" s="244"/>
      <c r="DY37" s="245"/>
      <c r="DZ37" s="244"/>
      <c r="EA37" s="245"/>
      <c r="EB37" s="244"/>
      <c r="EC37" s="245"/>
      <c r="ED37" s="244"/>
      <c r="EE37" s="245"/>
      <c r="EF37" s="244"/>
      <c r="EG37" s="245"/>
      <c r="EH37" s="244"/>
      <c r="EI37" s="245"/>
      <c r="EJ37" s="244"/>
      <c r="EK37" s="245"/>
      <c r="EL37" s="244"/>
      <c r="EM37" s="245"/>
      <c r="EN37" s="233"/>
      <c r="EO37" s="207"/>
      <c r="EP37" s="233"/>
      <c r="EQ37" s="207"/>
      <c r="ER37" s="233"/>
      <c r="ES37" s="270"/>
      <c r="ET37" s="45"/>
      <c r="EU37" s="143"/>
      <c r="EV37" s="142"/>
      <c r="EW37" s="142">
        <v>1</v>
      </c>
      <c r="EX37" s="144"/>
      <c r="EY37" s="45"/>
      <c r="EZ37" s="56">
        <f>EU37*SUM(F37:AE37)</f>
        <v>0</v>
      </c>
      <c r="FA37" s="87">
        <f>EV37*SUM(F37:AE37)</f>
        <v>0</v>
      </c>
      <c r="FB37" s="87">
        <f>EW37*SUM(F37:AE37)</f>
        <v>390</v>
      </c>
      <c r="FC37" s="57">
        <f>EX37*SUM(F37:AE37)</f>
        <v>0</v>
      </c>
      <c r="FD37" s="45"/>
      <c r="FE37" s="45"/>
      <c r="FF37" s="45"/>
      <c r="FG37" s="56">
        <f>EU37*SUM(AF37:ES37)</f>
        <v>0</v>
      </c>
      <c r="FH37" s="87">
        <f>EV37*SUM(AF37:ES37)</f>
        <v>0</v>
      </c>
      <c r="FI37" s="87">
        <f>EW37*SUM(AF37:ES37)</f>
        <v>540</v>
      </c>
      <c r="FJ37" s="57">
        <f>EX37*SUM(AF37:ES37)</f>
        <v>0</v>
      </c>
      <c r="FK37" s="45"/>
      <c r="FL37" s="45"/>
      <c r="FM37" s="56">
        <f>EU37*SUM(F37:ES37)</f>
        <v>0</v>
      </c>
      <c r="FN37" s="53">
        <f>EV37*SUM(F37:ES37)</f>
        <v>0</v>
      </c>
      <c r="FO37" s="53">
        <f>EW37*SUM(F37:ES37)</f>
        <v>930</v>
      </c>
      <c r="FP37" s="57">
        <f>EX37*SUM(F37:ES37)</f>
        <v>0</v>
      </c>
      <c r="FQ37" s="68"/>
      <c r="FR37" s="101"/>
      <c r="FS37" s="101"/>
      <c r="FT37" s="101"/>
      <c r="FU37" s="101"/>
      <c r="FV37" s="69"/>
    </row>
    <row r="38" spans="1:178" ht="9" customHeight="1" x14ac:dyDescent="0.2">
      <c r="A38" s="86"/>
      <c r="B38" s="153"/>
      <c r="C38" s="154"/>
      <c r="D38" s="155"/>
      <c r="E38" s="185"/>
      <c r="F38" s="198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197"/>
      <c r="S38" s="198"/>
      <c r="T38" s="203"/>
      <c r="U38" s="203"/>
      <c r="V38" s="203"/>
      <c r="W38" s="203"/>
      <c r="X38" s="203"/>
      <c r="Y38" s="203"/>
      <c r="Z38" s="197"/>
      <c r="AA38" s="198"/>
      <c r="AB38" s="197"/>
      <c r="AC38" s="198"/>
      <c r="AD38" s="197"/>
      <c r="AE38" s="198"/>
      <c r="AF38" s="214"/>
      <c r="AG38" s="215"/>
      <c r="AH38" s="214"/>
      <c r="AI38" s="215"/>
      <c r="AJ38" s="214"/>
      <c r="AK38" s="215"/>
      <c r="AL38" s="214"/>
      <c r="AM38" s="215"/>
      <c r="AN38" s="214"/>
      <c r="AO38" s="215"/>
      <c r="AP38" s="214"/>
      <c r="AQ38" s="215"/>
      <c r="AR38" s="214"/>
      <c r="AS38" s="215"/>
      <c r="AT38" s="214"/>
      <c r="AU38" s="215"/>
      <c r="AV38" s="214"/>
      <c r="AW38" s="215"/>
      <c r="AX38" s="214"/>
      <c r="AY38" s="215"/>
      <c r="AZ38" s="214"/>
      <c r="BA38" s="215"/>
      <c r="BB38" s="214" t="s">
        <v>58</v>
      </c>
      <c r="BC38" s="272"/>
      <c r="BD38" s="272"/>
      <c r="BE38" s="272"/>
      <c r="BF38" s="272"/>
      <c r="BG38" s="272"/>
      <c r="BH38" s="272"/>
      <c r="BI38" s="272"/>
      <c r="BJ38" s="272"/>
      <c r="BK38" s="272"/>
      <c r="BL38" s="272"/>
      <c r="BM38" s="272"/>
      <c r="BN38" s="272"/>
      <c r="BO38" s="272"/>
      <c r="BP38" s="272"/>
      <c r="BQ38" s="272"/>
      <c r="BR38" s="272"/>
      <c r="BS38" s="272"/>
      <c r="BT38" s="272"/>
      <c r="BU38" s="272"/>
      <c r="BV38" s="272"/>
      <c r="BW38" s="272"/>
      <c r="BX38" s="272"/>
      <c r="BY38" s="215"/>
      <c r="BZ38" s="214" t="s">
        <v>59</v>
      </c>
      <c r="CA38" s="272"/>
      <c r="CB38" s="272"/>
      <c r="CC38" s="272"/>
      <c r="CD38" s="272"/>
      <c r="CE38" s="272"/>
      <c r="CF38" s="272"/>
      <c r="CG38" s="272"/>
      <c r="CH38" s="272"/>
      <c r="CI38" s="272"/>
      <c r="CJ38" s="272"/>
      <c r="CK38" s="272"/>
      <c r="CL38" s="272"/>
      <c r="CM38" s="272"/>
      <c r="CN38" s="272"/>
      <c r="CO38" s="272"/>
      <c r="CP38" s="272"/>
      <c r="CQ38" s="272"/>
      <c r="CR38" s="272"/>
      <c r="CS38" s="272"/>
      <c r="CT38" s="272"/>
      <c r="CU38" s="272"/>
      <c r="CV38" s="272"/>
      <c r="CW38" s="272"/>
      <c r="CX38" s="272"/>
      <c r="CY38" s="272"/>
      <c r="CZ38" s="272"/>
      <c r="DA38" s="272"/>
      <c r="DB38" s="272"/>
      <c r="DC38" s="272"/>
      <c r="DD38" s="272"/>
      <c r="DE38" s="272"/>
      <c r="DF38" s="272"/>
      <c r="DG38" s="272"/>
      <c r="DH38" s="272"/>
      <c r="DI38" s="272"/>
      <c r="DJ38" s="272"/>
      <c r="DK38" s="272"/>
      <c r="DL38" s="272"/>
      <c r="DM38" s="272"/>
      <c r="DN38" s="272"/>
      <c r="DO38" s="272"/>
      <c r="DP38" s="272"/>
      <c r="DQ38" s="272"/>
      <c r="DR38" s="272"/>
      <c r="DS38" s="272"/>
      <c r="DT38" s="272"/>
      <c r="DU38" s="215"/>
      <c r="DV38" s="214"/>
      <c r="DW38" s="215"/>
      <c r="DX38" s="214"/>
      <c r="DY38" s="215"/>
      <c r="DZ38" s="214"/>
      <c r="EA38" s="215"/>
      <c r="EB38" s="214"/>
      <c r="EC38" s="215"/>
      <c r="ED38" s="214"/>
      <c r="EE38" s="215"/>
      <c r="EF38" s="214"/>
      <c r="EG38" s="215"/>
      <c r="EH38" s="214"/>
      <c r="EI38" s="215"/>
      <c r="EJ38" s="214"/>
      <c r="EK38" s="215"/>
      <c r="EL38" s="214"/>
      <c r="EM38" s="215"/>
      <c r="EN38" s="197"/>
      <c r="EO38" s="198"/>
      <c r="EP38" s="197"/>
      <c r="EQ38" s="198"/>
      <c r="ER38" s="197"/>
      <c r="ES38" s="243"/>
      <c r="ET38" s="45"/>
      <c r="EU38" s="143"/>
      <c r="EV38" s="142"/>
      <c r="EW38" s="142"/>
      <c r="EX38" s="144"/>
      <c r="EY38" s="45"/>
      <c r="EZ38" s="46"/>
      <c r="FA38" s="51"/>
      <c r="FB38" s="51"/>
      <c r="FC38" s="48"/>
      <c r="FD38" s="45"/>
      <c r="FE38" s="45"/>
      <c r="FF38" s="45"/>
      <c r="FG38" s="46"/>
      <c r="FH38" s="51"/>
      <c r="FI38" s="51"/>
      <c r="FJ38" s="48"/>
      <c r="FK38" s="45"/>
      <c r="FL38" s="45"/>
      <c r="FM38" s="46"/>
      <c r="FN38" s="51"/>
      <c r="FO38" s="51"/>
      <c r="FP38" s="48"/>
      <c r="FQ38" s="68"/>
      <c r="FR38" s="100"/>
      <c r="FS38" s="100"/>
      <c r="FT38" s="100"/>
      <c r="FU38" s="100"/>
      <c r="FV38" s="69"/>
    </row>
    <row r="39" spans="1:178" ht="9" customHeight="1" x14ac:dyDescent="0.2">
      <c r="A39" s="86"/>
      <c r="B39" s="150" t="s">
        <v>31</v>
      </c>
      <c r="C39" s="151" t="s">
        <v>77</v>
      </c>
      <c r="D39" s="152" t="s">
        <v>47</v>
      </c>
      <c r="E39" s="186" t="s">
        <v>17</v>
      </c>
      <c r="F39" s="207"/>
      <c r="G39" s="208"/>
      <c r="H39" s="209">
        <v>60</v>
      </c>
      <c r="I39" s="209"/>
      <c r="J39" s="209">
        <v>60</v>
      </c>
      <c r="K39" s="209"/>
      <c r="L39" s="209">
        <v>60</v>
      </c>
      <c r="M39" s="209"/>
      <c r="N39" s="209">
        <v>60</v>
      </c>
      <c r="O39" s="209"/>
      <c r="P39" s="209">
        <v>40</v>
      </c>
      <c r="Q39" s="209"/>
      <c r="R39" s="209">
        <v>20</v>
      </c>
      <c r="S39" s="209"/>
      <c r="T39" s="209">
        <v>5</v>
      </c>
      <c r="U39" s="209"/>
      <c r="V39" s="209">
        <v>5</v>
      </c>
      <c r="W39" s="209"/>
      <c r="X39" s="209">
        <v>30</v>
      </c>
      <c r="Y39" s="209"/>
      <c r="Z39" s="239">
        <v>30</v>
      </c>
      <c r="AA39" s="240"/>
      <c r="AB39" s="239">
        <v>15</v>
      </c>
      <c r="AC39" s="240"/>
      <c r="AD39" s="239">
        <v>15</v>
      </c>
      <c r="AE39" s="240"/>
      <c r="AF39" s="244"/>
      <c r="AG39" s="245"/>
      <c r="AH39" s="244"/>
      <c r="AI39" s="245"/>
      <c r="AJ39" s="244"/>
      <c r="AK39" s="245"/>
      <c r="AL39" s="244"/>
      <c r="AM39" s="245"/>
      <c r="AN39" s="244"/>
      <c r="AO39" s="245"/>
      <c r="AP39" s="244"/>
      <c r="AQ39" s="245"/>
      <c r="AR39" s="244"/>
      <c r="AS39" s="245"/>
      <c r="AT39" s="244"/>
      <c r="AU39" s="245"/>
      <c r="AV39" s="244"/>
      <c r="AW39" s="245"/>
      <c r="AX39" s="244"/>
      <c r="AY39" s="245"/>
      <c r="AZ39" s="244"/>
      <c r="BA39" s="245"/>
      <c r="BB39" s="210">
        <v>20</v>
      </c>
      <c r="BC39" s="210"/>
      <c r="BD39" s="210">
        <v>20</v>
      </c>
      <c r="BE39" s="210"/>
      <c r="BF39" s="210">
        <v>20</v>
      </c>
      <c r="BG39" s="210"/>
      <c r="BH39" s="210">
        <v>20</v>
      </c>
      <c r="BI39" s="210"/>
      <c r="BJ39" s="210">
        <v>20</v>
      </c>
      <c r="BK39" s="210"/>
      <c r="BL39" s="210">
        <v>20</v>
      </c>
      <c r="BM39" s="210"/>
      <c r="BN39" s="210">
        <v>20</v>
      </c>
      <c r="BO39" s="210"/>
      <c r="BP39" s="210">
        <v>20</v>
      </c>
      <c r="BQ39" s="210"/>
      <c r="BR39" s="210">
        <v>20</v>
      </c>
      <c r="BS39" s="210"/>
      <c r="BT39" s="210">
        <v>20</v>
      </c>
      <c r="BU39" s="210"/>
      <c r="BV39" s="210">
        <v>20</v>
      </c>
      <c r="BW39" s="210"/>
      <c r="BX39" s="210">
        <v>20</v>
      </c>
      <c r="BY39" s="210"/>
      <c r="BZ39" s="210">
        <v>15</v>
      </c>
      <c r="CA39" s="210"/>
      <c r="CB39" s="210">
        <v>15</v>
      </c>
      <c r="CC39" s="210"/>
      <c r="CD39" s="210">
        <v>15</v>
      </c>
      <c r="CE39" s="210"/>
      <c r="CF39" s="210">
        <v>15</v>
      </c>
      <c r="CG39" s="210"/>
      <c r="CH39" s="210">
        <v>15</v>
      </c>
      <c r="CI39" s="210"/>
      <c r="CJ39" s="210">
        <v>15</v>
      </c>
      <c r="CK39" s="210"/>
      <c r="CL39" s="210">
        <v>15</v>
      </c>
      <c r="CM39" s="210"/>
      <c r="CN39" s="210">
        <v>15</v>
      </c>
      <c r="CO39" s="210"/>
      <c r="CP39" s="210">
        <v>15</v>
      </c>
      <c r="CQ39" s="210"/>
      <c r="CR39" s="210">
        <v>15</v>
      </c>
      <c r="CS39" s="210"/>
      <c r="CT39" s="210">
        <v>15</v>
      </c>
      <c r="CU39" s="210"/>
      <c r="CV39" s="210">
        <v>15</v>
      </c>
      <c r="CW39" s="210"/>
      <c r="CX39" s="210">
        <v>15</v>
      </c>
      <c r="CY39" s="210"/>
      <c r="CZ39" s="210">
        <v>15</v>
      </c>
      <c r="DA39" s="210"/>
      <c r="DB39" s="210">
        <v>15</v>
      </c>
      <c r="DC39" s="210"/>
      <c r="DD39" s="210">
        <v>15</v>
      </c>
      <c r="DE39" s="210"/>
      <c r="DF39" s="210">
        <v>15</v>
      </c>
      <c r="DG39" s="210"/>
      <c r="DH39" s="210">
        <v>15</v>
      </c>
      <c r="DI39" s="210"/>
      <c r="DJ39" s="210">
        <v>15</v>
      </c>
      <c r="DK39" s="210"/>
      <c r="DL39" s="210">
        <v>15</v>
      </c>
      <c r="DM39" s="210"/>
      <c r="DN39" s="210">
        <v>15</v>
      </c>
      <c r="DO39" s="210"/>
      <c r="DP39" s="210">
        <v>15</v>
      </c>
      <c r="DQ39" s="210"/>
      <c r="DR39" s="210">
        <v>15</v>
      </c>
      <c r="DS39" s="210"/>
      <c r="DT39" s="210">
        <v>15</v>
      </c>
      <c r="DU39" s="210"/>
      <c r="DV39" s="244"/>
      <c r="DW39" s="245"/>
      <c r="DX39" s="244"/>
      <c r="DY39" s="245"/>
      <c r="DZ39" s="244"/>
      <c r="EA39" s="245"/>
      <c r="EB39" s="244"/>
      <c r="EC39" s="245"/>
      <c r="ED39" s="244"/>
      <c r="EE39" s="245"/>
      <c r="EF39" s="244"/>
      <c r="EG39" s="245"/>
      <c r="EH39" s="244"/>
      <c r="EI39" s="245"/>
      <c r="EJ39" s="244"/>
      <c r="EK39" s="245"/>
      <c r="EL39" s="244"/>
      <c r="EM39" s="245"/>
      <c r="EN39" s="233"/>
      <c r="EO39" s="207"/>
      <c r="EP39" s="233"/>
      <c r="EQ39" s="207"/>
      <c r="ER39" s="233"/>
      <c r="ES39" s="270"/>
      <c r="ET39" s="45"/>
      <c r="EU39" s="143">
        <v>1</v>
      </c>
      <c r="EV39" s="142"/>
      <c r="EW39" s="142"/>
      <c r="EX39" s="144"/>
      <c r="EY39" s="45"/>
      <c r="EZ39" s="56">
        <f>EU39*SUM(F39:AE39)</f>
        <v>400</v>
      </c>
      <c r="FA39" s="87">
        <f>EV39*SUM(F39:AE39)</f>
        <v>0</v>
      </c>
      <c r="FB39" s="87">
        <f>EW39*SUM(F39:AE39)</f>
        <v>0</v>
      </c>
      <c r="FC39" s="57">
        <f>EX39*SUM(F39:AE39)</f>
        <v>0</v>
      </c>
      <c r="FD39" s="45"/>
      <c r="FE39" s="45"/>
      <c r="FF39" s="45"/>
      <c r="FG39" s="56">
        <f>EU39*SUM(AF39:ES39)</f>
        <v>600</v>
      </c>
      <c r="FH39" s="87">
        <f>EV39*SUM(AF39:ES39)</f>
        <v>0</v>
      </c>
      <c r="FI39" s="87">
        <f>EW39*SUM(AF39:ES39)</f>
        <v>0</v>
      </c>
      <c r="FJ39" s="57">
        <f>EX39*SUM(AF39:ES39)</f>
        <v>0</v>
      </c>
      <c r="FK39" s="45"/>
      <c r="FL39" s="45"/>
      <c r="FM39" s="56">
        <f>EU39*SUM(F39:ES39)</f>
        <v>1000</v>
      </c>
      <c r="FN39" s="53">
        <f>EV39*SUM(F39:ES39)</f>
        <v>0</v>
      </c>
      <c r="FO39" s="53">
        <f>EW39*SUM(F39:ES39)</f>
        <v>0</v>
      </c>
      <c r="FP39" s="57">
        <f>EX39*SUM(F39:ES39)</f>
        <v>0</v>
      </c>
      <c r="FQ39" s="68"/>
      <c r="FR39" s="101"/>
      <c r="FS39" s="101"/>
      <c r="FT39" s="101"/>
      <c r="FU39" s="101"/>
      <c r="FV39" s="69"/>
    </row>
    <row r="40" spans="1:178" ht="15.75" customHeight="1" x14ac:dyDescent="0.2">
      <c r="A40" s="86"/>
      <c r="B40" s="153"/>
      <c r="C40" s="154"/>
      <c r="D40" s="155"/>
      <c r="E40" s="185"/>
      <c r="F40" s="198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197"/>
      <c r="S40" s="198"/>
      <c r="T40" s="203"/>
      <c r="U40" s="203"/>
      <c r="V40" s="203"/>
      <c r="W40" s="203"/>
      <c r="X40" s="203"/>
      <c r="Y40" s="203"/>
      <c r="Z40" s="197"/>
      <c r="AA40" s="198"/>
      <c r="AB40" s="197"/>
      <c r="AC40" s="198"/>
      <c r="AD40" s="197"/>
      <c r="AE40" s="198"/>
      <c r="AF40" s="214"/>
      <c r="AG40" s="215"/>
      <c r="AH40" s="214"/>
      <c r="AI40" s="215"/>
      <c r="AJ40" s="214"/>
      <c r="AK40" s="215"/>
      <c r="AL40" s="214"/>
      <c r="AM40" s="215"/>
      <c r="AN40" s="214"/>
      <c r="AO40" s="215"/>
      <c r="AP40" s="214"/>
      <c r="AQ40" s="215"/>
      <c r="AR40" s="214"/>
      <c r="AS40" s="215"/>
      <c r="AT40" s="214"/>
      <c r="AU40" s="215"/>
      <c r="AV40" s="214"/>
      <c r="AW40" s="215"/>
      <c r="AX40" s="214"/>
      <c r="AY40" s="215"/>
      <c r="AZ40" s="214"/>
      <c r="BA40" s="215"/>
      <c r="BB40" s="279" t="s">
        <v>66</v>
      </c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80"/>
      <c r="BO40" s="280"/>
      <c r="BP40" s="280"/>
      <c r="BQ40" s="280"/>
      <c r="BR40" s="280"/>
      <c r="BS40" s="280"/>
      <c r="BT40" s="280"/>
      <c r="BU40" s="280"/>
      <c r="BV40" s="280"/>
      <c r="BW40" s="280"/>
      <c r="BX40" s="280"/>
      <c r="BY40" s="281"/>
      <c r="BZ40" s="214" t="s">
        <v>67</v>
      </c>
      <c r="CA40" s="272"/>
      <c r="CB40" s="272"/>
      <c r="CC40" s="272"/>
      <c r="CD40" s="272"/>
      <c r="CE40" s="272"/>
      <c r="CF40" s="272"/>
      <c r="CG40" s="272"/>
      <c r="CH40" s="272"/>
      <c r="CI40" s="272"/>
      <c r="CJ40" s="272"/>
      <c r="CK40" s="272"/>
      <c r="CL40" s="272"/>
      <c r="CM40" s="272"/>
      <c r="CN40" s="272"/>
      <c r="CO40" s="272"/>
      <c r="CP40" s="272"/>
      <c r="CQ40" s="272"/>
      <c r="CR40" s="272"/>
      <c r="CS40" s="272"/>
      <c r="CT40" s="272"/>
      <c r="CU40" s="272"/>
      <c r="CV40" s="272"/>
      <c r="CW40" s="272"/>
      <c r="CX40" s="272"/>
      <c r="CY40" s="272"/>
      <c r="CZ40" s="272"/>
      <c r="DA40" s="272"/>
      <c r="DB40" s="272"/>
      <c r="DC40" s="272"/>
      <c r="DD40" s="272"/>
      <c r="DE40" s="272"/>
      <c r="DF40" s="272"/>
      <c r="DG40" s="272"/>
      <c r="DH40" s="272"/>
      <c r="DI40" s="272"/>
      <c r="DJ40" s="272"/>
      <c r="DK40" s="272"/>
      <c r="DL40" s="272"/>
      <c r="DM40" s="272"/>
      <c r="DN40" s="272"/>
      <c r="DO40" s="272"/>
      <c r="DP40" s="272"/>
      <c r="DQ40" s="272"/>
      <c r="DR40" s="272"/>
      <c r="DS40" s="272"/>
      <c r="DT40" s="272"/>
      <c r="DU40" s="215"/>
      <c r="DV40" s="214"/>
      <c r="DW40" s="215"/>
      <c r="DX40" s="214"/>
      <c r="DY40" s="215"/>
      <c r="DZ40" s="214"/>
      <c r="EA40" s="215"/>
      <c r="EB40" s="214"/>
      <c r="EC40" s="215"/>
      <c r="ED40" s="214"/>
      <c r="EE40" s="215"/>
      <c r="EF40" s="214"/>
      <c r="EG40" s="215"/>
      <c r="EH40" s="214"/>
      <c r="EI40" s="215"/>
      <c r="EJ40" s="214"/>
      <c r="EK40" s="215"/>
      <c r="EL40" s="214"/>
      <c r="EM40" s="215"/>
      <c r="EN40" s="197"/>
      <c r="EO40" s="198"/>
      <c r="EP40" s="197"/>
      <c r="EQ40" s="198"/>
      <c r="ER40" s="197"/>
      <c r="ES40" s="243"/>
      <c r="ET40" s="45"/>
      <c r="EU40" s="143"/>
      <c r="EV40" s="142"/>
      <c r="EW40" s="142"/>
      <c r="EX40" s="144"/>
      <c r="EY40" s="45"/>
      <c r="EZ40" s="46"/>
      <c r="FA40" s="51"/>
      <c r="FB40" s="51"/>
      <c r="FC40" s="48"/>
      <c r="FD40" s="45"/>
      <c r="FE40" s="45"/>
      <c r="FF40" s="45"/>
      <c r="FG40" s="46"/>
      <c r="FH40" s="51"/>
      <c r="FI40" s="51"/>
      <c r="FJ40" s="48"/>
      <c r="FK40" s="45"/>
      <c r="FL40" s="45"/>
      <c r="FM40" s="46"/>
      <c r="FN40" s="51"/>
      <c r="FO40" s="51"/>
      <c r="FP40" s="48"/>
      <c r="FQ40" s="68"/>
      <c r="FR40" s="100"/>
      <c r="FS40" s="100"/>
      <c r="FT40" s="100"/>
      <c r="FU40" s="100"/>
      <c r="FV40" s="69"/>
    </row>
    <row r="41" spans="1:178" ht="9" hidden="1" customHeight="1" x14ac:dyDescent="0.2">
      <c r="A41" s="86"/>
      <c r="B41" s="174" t="s">
        <v>33</v>
      </c>
      <c r="C41" s="67"/>
      <c r="D41" s="149" t="s">
        <v>24</v>
      </c>
      <c r="E41" s="187" t="s">
        <v>24</v>
      </c>
      <c r="F41" s="273"/>
      <c r="G41" s="274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6"/>
      <c r="S41" s="277"/>
      <c r="T41" s="275"/>
      <c r="U41" s="275"/>
      <c r="V41" s="275"/>
      <c r="W41" s="275"/>
      <c r="X41" s="275"/>
      <c r="Y41" s="275"/>
      <c r="Z41" s="276"/>
      <c r="AA41" s="277"/>
      <c r="AB41" s="276"/>
      <c r="AC41" s="277"/>
      <c r="AD41" s="276"/>
      <c r="AE41" s="277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78"/>
      <c r="AT41" s="278"/>
      <c r="AU41" s="278"/>
      <c r="AV41" s="278"/>
      <c r="AW41" s="278"/>
      <c r="AX41" s="278"/>
      <c r="AY41" s="278"/>
      <c r="AZ41" s="278"/>
      <c r="BA41" s="278"/>
      <c r="BB41" s="278"/>
      <c r="BC41" s="278"/>
      <c r="BD41" s="278"/>
      <c r="BE41" s="278"/>
      <c r="BF41" s="278"/>
      <c r="BG41" s="278"/>
      <c r="BH41" s="278"/>
      <c r="BI41" s="278"/>
      <c r="BJ41" s="278"/>
      <c r="BK41" s="278"/>
      <c r="BL41" s="278"/>
      <c r="BM41" s="278"/>
      <c r="BN41" s="278"/>
      <c r="BO41" s="278"/>
      <c r="BP41" s="278"/>
      <c r="BQ41" s="278"/>
      <c r="BR41" s="278"/>
      <c r="BS41" s="278"/>
      <c r="BT41" s="278"/>
      <c r="BU41" s="278"/>
      <c r="BV41" s="278"/>
      <c r="BW41" s="278"/>
      <c r="BX41" s="278"/>
      <c r="BY41" s="278"/>
      <c r="BZ41" s="278"/>
      <c r="CA41" s="278"/>
      <c r="CB41" s="278"/>
      <c r="CC41" s="278"/>
      <c r="CD41" s="278"/>
      <c r="CE41" s="278"/>
      <c r="CF41" s="278"/>
      <c r="CG41" s="278"/>
      <c r="CH41" s="278"/>
      <c r="CI41" s="278"/>
      <c r="CJ41" s="278"/>
      <c r="CK41" s="278"/>
      <c r="CL41" s="278"/>
      <c r="CM41" s="278"/>
      <c r="CN41" s="278"/>
      <c r="CO41" s="278"/>
      <c r="CP41" s="278"/>
      <c r="CQ41" s="278"/>
      <c r="CR41" s="278"/>
      <c r="CS41" s="278"/>
      <c r="CT41" s="278"/>
      <c r="CU41" s="278"/>
      <c r="CV41" s="278"/>
      <c r="CW41" s="278"/>
      <c r="CX41" s="278"/>
      <c r="CY41" s="278"/>
      <c r="CZ41" s="278"/>
      <c r="DA41" s="278"/>
      <c r="DB41" s="278"/>
      <c r="DC41" s="278"/>
      <c r="DD41" s="278"/>
      <c r="DE41" s="278"/>
      <c r="DF41" s="278"/>
      <c r="DG41" s="278"/>
      <c r="DH41" s="278"/>
      <c r="DI41" s="278"/>
      <c r="DJ41" s="278"/>
      <c r="DK41" s="278"/>
      <c r="DL41" s="278"/>
      <c r="DM41" s="278"/>
      <c r="DN41" s="278"/>
      <c r="DO41" s="278"/>
      <c r="DP41" s="278"/>
      <c r="DQ41" s="278"/>
      <c r="DR41" s="278"/>
      <c r="DS41" s="278"/>
      <c r="DT41" s="278"/>
      <c r="DU41" s="278"/>
      <c r="DV41" s="278"/>
      <c r="DW41" s="278"/>
      <c r="DX41" s="278"/>
      <c r="DY41" s="278"/>
      <c r="DZ41" s="278"/>
      <c r="EA41" s="278"/>
      <c r="EB41" s="278"/>
      <c r="EC41" s="278"/>
      <c r="ED41" s="278"/>
      <c r="EE41" s="278"/>
      <c r="EF41" s="278"/>
      <c r="EG41" s="278"/>
      <c r="EH41" s="278"/>
      <c r="EI41" s="278"/>
      <c r="EJ41" s="282"/>
      <c r="EK41" s="283"/>
      <c r="EL41" s="282"/>
      <c r="EM41" s="283"/>
      <c r="EN41" s="284"/>
      <c r="EO41" s="273"/>
      <c r="EP41" s="284"/>
      <c r="EQ41" s="273"/>
      <c r="ER41" s="284"/>
      <c r="ES41" s="285"/>
      <c r="ET41" s="45"/>
      <c r="EU41" s="143"/>
      <c r="EV41" s="142"/>
      <c r="EW41" s="142"/>
      <c r="EX41" s="144"/>
      <c r="EY41" s="45"/>
      <c r="EZ41" s="56">
        <f>EU41*SUM(F41:AE41)</f>
        <v>0</v>
      </c>
      <c r="FA41" s="87">
        <f>EV41*SUM(F41:AE41)</f>
        <v>0</v>
      </c>
      <c r="FB41" s="87">
        <f>EW41*SUM(F41:AE41)</f>
        <v>0</v>
      </c>
      <c r="FC41" s="57">
        <f>EX41*SUM(F41:AE41)</f>
        <v>0</v>
      </c>
      <c r="FD41" s="45"/>
      <c r="FE41" s="45"/>
      <c r="FF41" s="45"/>
      <c r="FG41" s="56">
        <f>EU41*SUM(AF41:ES41)</f>
        <v>0</v>
      </c>
      <c r="FH41" s="87">
        <f>EV41*SUM(AF41:ES41)</f>
        <v>0</v>
      </c>
      <c r="FI41" s="87">
        <f>EW41*SUM(AF41:ES41)</f>
        <v>0</v>
      </c>
      <c r="FJ41" s="57">
        <f>EX41*SUM(AF41:ES41)</f>
        <v>0</v>
      </c>
      <c r="FK41" s="45"/>
      <c r="FL41" s="45"/>
      <c r="FM41" s="56">
        <f>EU41*SUM(F41:ES41)</f>
        <v>0</v>
      </c>
      <c r="FN41" s="53">
        <f>EV41*SUM(F41:ES41)</f>
        <v>0</v>
      </c>
      <c r="FO41" s="53">
        <f>EW41*SUM(F41:ES41)</f>
        <v>0</v>
      </c>
      <c r="FP41" s="57">
        <f>EX41*SUM(F41:ES41)</f>
        <v>0</v>
      </c>
      <c r="FQ41" s="68"/>
      <c r="FR41" s="101"/>
      <c r="FS41" s="101"/>
      <c r="FT41" s="101"/>
      <c r="FU41" s="101"/>
      <c r="FV41" s="69"/>
    </row>
    <row r="42" spans="1:178" ht="9" hidden="1" customHeight="1" x14ac:dyDescent="0.2">
      <c r="A42" s="86"/>
      <c r="B42" s="164"/>
      <c r="C42" s="74"/>
      <c r="D42" s="132"/>
      <c r="E42" s="188"/>
      <c r="F42" s="237"/>
      <c r="G42" s="238"/>
      <c r="H42" s="236"/>
      <c r="I42" s="237"/>
      <c r="J42" s="236"/>
      <c r="K42" s="237"/>
      <c r="L42" s="236"/>
      <c r="M42" s="237"/>
      <c r="N42" s="236"/>
      <c r="O42" s="237"/>
      <c r="P42" s="236"/>
      <c r="Q42" s="237"/>
      <c r="R42" s="236"/>
      <c r="S42" s="237"/>
      <c r="T42" s="236"/>
      <c r="U42" s="237"/>
      <c r="V42" s="236"/>
      <c r="W42" s="237"/>
      <c r="X42" s="236"/>
      <c r="Y42" s="237"/>
      <c r="Z42" s="236"/>
      <c r="AA42" s="237"/>
      <c r="AB42" s="236"/>
      <c r="AC42" s="237"/>
      <c r="AD42" s="236"/>
      <c r="AE42" s="237"/>
      <c r="AF42" s="286"/>
      <c r="AG42" s="287"/>
      <c r="AH42" s="286"/>
      <c r="AI42" s="287"/>
      <c r="AJ42" s="286"/>
      <c r="AK42" s="287"/>
      <c r="AL42" s="286"/>
      <c r="AM42" s="287"/>
      <c r="AN42" s="286"/>
      <c r="AO42" s="287"/>
      <c r="AP42" s="286"/>
      <c r="AQ42" s="287"/>
      <c r="AR42" s="286"/>
      <c r="AS42" s="287"/>
      <c r="AT42" s="286"/>
      <c r="AU42" s="287"/>
      <c r="AV42" s="286"/>
      <c r="AW42" s="287"/>
      <c r="AX42" s="286"/>
      <c r="AY42" s="287"/>
      <c r="AZ42" s="286"/>
      <c r="BA42" s="287"/>
      <c r="BB42" s="286"/>
      <c r="BC42" s="287"/>
      <c r="BD42" s="286"/>
      <c r="BE42" s="287"/>
      <c r="BF42" s="286"/>
      <c r="BG42" s="287"/>
      <c r="BH42" s="286"/>
      <c r="BI42" s="287"/>
      <c r="BJ42" s="286"/>
      <c r="BK42" s="287"/>
      <c r="BL42" s="286"/>
      <c r="BM42" s="287"/>
      <c r="BN42" s="286"/>
      <c r="BO42" s="287"/>
      <c r="BP42" s="286"/>
      <c r="BQ42" s="287"/>
      <c r="BR42" s="286"/>
      <c r="BS42" s="287"/>
      <c r="BT42" s="286"/>
      <c r="BU42" s="287"/>
      <c r="BV42" s="286"/>
      <c r="BW42" s="287"/>
      <c r="BX42" s="286"/>
      <c r="BY42" s="287"/>
      <c r="BZ42" s="286"/>
      <c r="CA42" s="287"/>
      <c r="CB42" s="286"/>
      <c r="CC42" s="287"/>
      <c r="CD42" s="286"/>
      <c r="CE42" s="287"/>
      <c r="CF42" s="286"/>
      <c r="CG42" s="287"/>
      <c r="CH42" s="286"/>
      <c r="CI42" s="287"/>
      <c r="CJ42" s="286"/>
      <c r="CK42" s="287"/>
      <c r="CL42" s="286"/>
      <c r="CM42" s="287"/>
      <c r="CN42" s="286"/>
      <c r="CO42" s="287"/>
      <c r="CP42" s="286"/>
      <c r="CQ42" s="287"/>
      <c r="CR42" s="286"/>
      <c r="CS42" s="287"/>
      <c r="CT42" s="286"/>
      <c r="CU42" s="287"/>
      <c r="CV42" s="286"/>
      <c r="CW42" s="287"/>
      <c r="CX42" s="286"/>
      <c r="CY42" s="287"/>
      <c r="CZ42" s="286"/>
      <c r="DA42" s="287"/>
      <c r="DB42" s="286"/>
      <c r="DC42" s="287"/>
      <c r="DD42" s="286"/>
      <c r="DE42" s="287"/>
      <c r="DF42" s="286"/>
      <c r="DG42" s="287"/>
      <c r="DH42" s="286"/>
      <c r="DI42" s="287"/>
      <c r="DJ42" s="286"/>
      <c r="DK42" s="287"/>
      <c r="DL42" s="286"/>
      <c r="DM42" s="287"/>
      <c r="DN42" s="286"/>
      <c r="DO42" s="287"/>
      <c r="DP42" s="286"/>
      <c r="DQ42" s="287"/>
      <c r="DR42" s="286"/>
      <c r="DS42" s="287"/>
      <c r="DT42" s="286"/>
      <c r="DU42" s="287"/>
      <c r="DV42" s="286"/>
      <c r="DW42" s="287"/>
      <c r="DX42" s="286"/>
      <c r="DY42" s="287"/>
      <c r="DZ42" s="286"/>
      <c r="EA42" s="287"/>
      <c r="EB42" s="286"/>
      <c r="EC42" s="287"/>
      <c r="ED42" s="286"/>
      <c r="EE42" s="287"/>
      <c r="EF42" s="286"/>
      <c r="EG42" s="287"/>
      <c r="EH42" s="286"/>
      <c r="EI42" s="287"/>
      <c r="EJ42" s="286"/>
      <c r="EK42" s="287"/>
      <c r="EL42" s="286"/>
      <c r="EM42" s="287"/>
      <c r="EN42" s="236"/>
      <c r="EO42" s="237"/>
      <c r="EP42" s="236"/>
      <c r="EQ42" s="237"/>
      <c r="ER42" s="236"/>
      <c r="ES42" s="271"/>
      <c r="ET42" s="45"/>
      <c r="EU42" s="143"/>
      <c r="EV42" s="142"/>
      <c r="EW42" s="142"/>
      <c r="EX42" s="144"/>
      <c r="EY42" s="45"/>
      <c r="EZ42" s="46"/>
      <c r="FA42" s="51"/>
      <c r="FB42" s="51"/>
      <c r="FC42" s="48"/>
      <c r="FD42" s="45"/>
      <c r="FE42" s="45"/>
      <c r="FF42" s="45"/>
      <c r="FG42" s="46"/>
      <c r="FH42" s="51"/>
      <c r="FI42" s="51"/>
      <c r="FJ42" s="48"/>
      <c r="FK42" s="45"/>
      <c r="FL42" s="45"/>
      <c r="FM42" s="46"/>
      <c r="FN42" s="51"/>
      <c r="FO42" s="51"/>
      <c r="FP42" s="48"/>
      <c r="FQ42" s="68"/>
      <c r="FR42" s="100"/>
      <c r="FS42" s="100"/>
      <c r="FT42" s="100"/>
      <c r="FU42" s="100"/>
      <c r="FV42" s="69"/>
    </row>
    <row r="43" spans="1:178" ht="9" hidden="1" customHeight="1" x14ac:dyDescent="0.2">
      <c r="A43" s="86"/>
      <c r="B43" s="176" t="s">
        <v>32</v>
      </c>
      <c r="C43" s="74"/>
      <c r="D43" s="177" t="s">
        <v>24</v>
      </c>
      <c r="E43" s="188" t="s">
        <v>24</v>
      </c>
      <c r="F43" s="288"/>
      <c r="G43" s="237"/>
      <c r="H43" s="289"/>
      <c r="I43" s="289"/>
      <c r="J43" s="289"/>
      <c r="K43" s="289"/>
      <c r="L43" s="289"/>
      <c r="M43" s="289"/>
      <c r="N43" s="289"/>
      <c r="O43" s="289"/>
      <c r="P43" s="289"/>
      <c r="Q43" s="289"/>
      <c r="R43" s="290"/>
      <c r="S43" s="291"/>
      <c r="T43" s="289"/>
      <c r="U43" s="289"/>
      <c r="V43" s="289"/>
      <c r="W43" s="289"/>
      <c r="X43" s="289"/>
      <c r="Y43" s="289"/>
      <c r="Z43" s="290"/>
      <c r="AA43" s="291"/>
      <c r="AB43" s="290"/>
      <c r="AC43" s="291"/>
      <c r="AD43" s="290"/>
      <c r="AE43" s="291"/>
      <c r="AF43" s="292"/>
      <c r="AG43" s="292"/>
      <c r="AH43" s="292"/>
      <c r="AI43" s="292"/>
      <c r="AJ43" s="292"/>
      <c r="AK43" s="292"/>
      <c r="AL43" s="292"/>
      <c r="AM43" s="292"/>
      <c r="AN43" s="292"/>
      <c r="AO43" s="292"/>
      <c r="AP43" s="292"/>
      <c r="AQ43" s="292"/>
      <c r="AR43" s="292"/>
      <c r="AS43" s="292"/>
      <c r="AT43" s="292"/>
      <c r="AU43" s="292"/>
      <c r="AV43" s="292"/>
      <c r="AW43" s="292"/>
      <c r="AX43" s="292"/>
      <c r="AY43" s="292"/>
      <c r="AZ43" s="292"/>
      <c r="BA43" s="292"/>
      <c r="BB43" s="292"/>
      <c r="BC43" s="292"/>
      <c r="BD43" s="292"/>
      <c r="BE43" s="292"/>
      <c r="BF43" s="292"/>
      <c r="BG43" s="292"/>
      <c r="BH43" s="292"/>
      <c r="BI43" s="292"/>
      <c r="BJ43" s="292"/>
      <c r="BK43" s="292"/>
      <c r="BL43" s="292"/>
      <c r="BM43" s="292"/>
      <c r="BN43" s="292"/>
      <c r="BO43" s="292"/>
      <c r="BP43" s="292"/>
      <c r="BQ43" s="292"/>
      <c r="BR43" s="292"/>
      <c r="BS43" s="292"/>
      <c r="BT43" s="292"/>
      <c r="BU43" s="292"/>
      <c r="BV43" s="292"/>
      <c r="BW43" s="292"/>
      <c r="BX43" s="292"/>
      <c r="BY43" s="292"/>
      <c r="BZ43" s="292"/>
      <c r="CA43" s="292"/>
      <c r="CB43" s="292"/>
      <c r="CC43" s="292"/>
      <c r="CD43" s="292"/>
      <c r="CE43" s="292"/>
      <c r="CF43" s="292"/>
      <c r="CG43" s="292"/>
      <c r="CH43" s="292"/>
      <c r="CI43" s="292"/>
      <c r="CJ43" s="292"/>
      <c r="CK43" s="292"/>
      <c r="CL43" s="292"/>
      <c r="CM43" s="292"/>
      <c r="CN43" s="292"/>
      <c r="CO43" s="292"/>
      <c r="CP43" s="292"/>
      <c r="CQ43" s="292"/>
      <c r="CR43" s="292"/>
      <c r="CS43" s="292"/>
      <c r="CT43" s="292"/>
      <c r="CU43" s="292"/>
      <c r="CV43" s="292"/>
      <c r="CW43" s="292"/>
      <c r="CX43" s="292"/>
      <c r="CY43" s="292"/>
      <c r="CZ43" s="292"/>
      <c r="DA43" s="292"/>
      <c r="DB43" s="292"/>
      <c r="DC43" s="292"/>
      <c r="DD43" s="292"/>
      <c r="DE43" s="292"/>
      <c r="DF43" s="292"/>
      <c r="DG43" s="292"/>
      <c r="DH43" s="292"/>
      <c r="DI43" s="292"/>
      <c r="DJ43" s="292"/>
      <c r="DK43" s="292"/>
      <c r="DL43" s="292"/>
      <c r="DM43" s="292"/>
      <c r="DN43" s="292"/>
      <c r="DO43" s="292"/>
      <c r="DP43" s="292"/>
      <c r="DQ43" s="292"/>
      <c r="DR43" s="292"/>
      <c r="DS43" s="292"/>
      <c r="DT43" s="292"/>
      <c r="DU43" s="292"/>
      <c r="DV43" s="292"/>
      <c r="DW43" s="292"/>
      <c r="DX43" s="292"/>
      <c r="DY43" s="292"/>
      <c r="DZ43" s="292"/>
      <c r="EA43" s="292"/>
      <c r="EB43" s="292"/>
      <c r="EC43" s="292"/>
      <c r="ED43" s="292"/>
      <c r="EE43" s="292"/>
      <c r="EF43" s="292"/>
      <c r="EG43" s="292"/>
      <c r="EH43" s="292"/>
      <c r="EI43" s="292"/>
      <c r="EJ43" s="286"/>
      <c r="EK43" s="287"/>
      <c r="EL43" s="286"/>
      <c r="EM43" s="287"/>
      <c r="EN43" s="236"/>
      <c r="EO43" s="237"/>
      <c r="EP43" s="236"/>
      <c r="EQ43" s="237"/>
      <c r="ER43" s="236"/>
      <c r="ES43" s="271"/>
      <c r="ET43" s="45"/>
      <c r="EU43" s="143"/>
      <c r="EV43" s="142"/>
      <c r="EW43" s="142"/>
      <c r="EX43" s="144"/>
      <c r="EY43" s="45"/>
      <c r="EZ43" s="56">
        <f>EU43*SUM(F43:AE43)</f>
        <v>0</v>
      </c>
      <c r="FA43" s="87">
        <f>EV43*SUM(F43:AE43)</f>
        <v>0</v>
      </c>
      <c r="FB43" s="87">
        <f>EW43*SUM(F43:AE43)</f>
        <v>0</v>
      </c>
      <c r="FC43" s="57">
        <f>EX43*SUM(F43:AE43)</f>
        <v>0</v>
      </c>
      <c r="FD43" s="45"/>
      <c r="FE43" s="45"/>
      <c r="FF43" s="45"/>
      <c r="FG43" s="56">
        <f>EU43*SUM(AF43:ES43)</f>
        <v>0</v>
      </c>
      <c r="FH43" s="87">
        <f>EV43*SUM(AF43:ES43)</f>
        <v>0</v>
      </c>
      <c r="FI43" s="87">
        <f>EW43*SUM(AF43:ES43)</f>
        <v>0</v>
      </c>
      <c r="FJ43" s="57">
        <f>EX43*SUM(AF43:ES43)</f>
        <v>0</v>
      </c>
      <c r="FK43" s="45"/>
      <c r="FL43" s="45"/>
      <c r="FM43" s="56">
        <f>EU43*SUM(F43:ES43)</f>
        <v>0</v>
      </c>
      <c r="FN43" s="53">
        <f>EV43*SUM(F43:ES43)</f>
        <v>0</v>
      </c>
      <c r="FO43" s="53">
        <f>EW43*SUM(F43:ES43)</f>
        <v>0</v>
      </c>
      <c r="FP43" s="57">
        <f>EX43*SUM(F43:ES43)</f>
        <v>0</v>
      </c>
      <c r="FQ43" s="68"/>
      <c r="FR43" s="101"/>
      <c r="FS43" s="101"/>
      <c r="FT43" s="101"/>
      <c r="FU43" s="101"/>
      <c r="FV43" s="69"/>
    </row>
    <row r="44" spans="1:178" ht="9" hidden="1" customHeight="1" x14ac:dyDescent="0.2">
      <c r="A44" s="86"/>
      <c r="B44" s="176"/>
      <c r="C44" s="74"/>
      <c r="D44" s="132"/>
      <c r="E44" s="188"/>
      <c r="F44" s="288"/>
      <c r="G44" s="237"/>
      <c r="H44" s="236"/>
      <c r="I44" s="237"/>
      <c r="J44" s="236"/>
      <c r="K44" s="237"/>
      <c r="L44" s="236"/>
      <c r="M44" s="237"/>
      <c r="N44" s="236"/>
      <c r="O44" s="237"/>
      <c r="P44" s="236"/>
      <c r="Q44" s="237"/>
      <c r="R44" s="236"/>
      <c r="S44" s="237"/>
      <c r="T44" s="236"/>
      <c r="U44" s="237"/>
      <c r="V44" s="236"/>
      <c r="W44" s="237"/>
      <c r="X44" s="236"/>
      <c r="Y44" s="237"/>
      <c r="Z44" s="236"/>
      <c r="AA44" s="237"/>
      <c r="AB44" s="236"/>
      <c r="AC44" s="237"/>
      <c r="AD44" s="236"/>
      <c r="AE44" s="237"/>
      <c r="AF44" s="286"/>
      <c r="AG44" s="287"/>
      <c r="AH44" s="286"/>
      <c r="AI44" s="287"/>
      <c r="AJ44" s="286"/>
      <c r="AK44" s="287"/>
      <c r="AL44" s="286"/>
      <c r="AM44" s="287"/>
      <c r="AN44" s="286"/>
      <c r="AO44" s="287"/>
      <c r="AP44" s="286"/>
      <c r="AQ44" s="287"/>
      <c r="AR44" s="286"/>
      <c r="AS44" s="287"/>
      <c r="AT44" s="286"/>
      <c r="AU44" s="287"/>
      <c r="AV44" s="286"/>
      <c r="AW44" s="287"/>
      <c r="AX44" s="286"/>
      <c r="AY44" s="287"/>
      <c r="AZ44" s="286"/>
      <c r="BA44" s="287"/>
      <c r="BB44" s="286"/>
      <c r="BC44" s="287"/>
      <c r="BD44" s="286"/>
      <c r="BE44" s="287"/>
      <c r="BF44" s="286"/>
      <c r="BG44" s="287"/>
      <c r="BH44" s="286"/>
      <c r="BI44" s="287"/>
      <c r="BJ44" s="286"/>
      <c r="BK44" s="287"/>
      <c r="BL44" s="286"/>
      <c r="BM44" s="287"/>
      <c r="BN44" s="286"/>
      <c r="BO44" s="287"/>
      <c r="BP44" s="286"/>
      <c r="BQ44" s="287"/>
      <c r="BR44" s="286"/>
      <c r="BS44" s="287"/>
      <c r="BT44" s="286"/>
      <c r="BU44" s="287"/>
      <c r="BV44" s="286"/>
      <c r="BW44" s="287"/>
      <c r="BX44" s="286"/>
      <c r="BY44" s="287"/>
      <c r="BZ44" s="286"/>
      <c r="CA44" s="287"/>
      <c r="CB44" s="286"/>
      <c r="CC44" s="287"/>
      <c r="CD44" s="286"/>
      <c r="CE44" s="287"/>
      <c r="CF44" s="286"/>
      <c r="CG44" s="287"/>
      <c r="CH44" s="286"/>
      <c r="CI44" s="287"/>
      <c r="CJ44" s="286"/>
      <c r="CK44" s="287"/>
      <c r="CL44" s="286"/>
      <c r="CM44" s="287"/>
      <c r="CN44" s="286"/>
      <c r="CO44" s="287"/>
      <c r="CP44" s="286"/>
      <c r="CQ44" s="287"/>
      <c r="CR44" s="286"/>
      <c r="CS44" s="287"/>
      <c r="CT44" s="286"/>
      <c r="CU44" s="287"/>
      <c r="CV44" s="286"/>
      <c r="CW44" s="287"/>
      <c r="CX44" s="286"/>
      <c r="CY44" s="287"/>
      <c r="CZ44" s="286"/>
      <c r="DA44" s="287"/>
      <c r="DB44" s="286"/>
      <c r="DC44" s="287"/>
      <c r="DD44" s="286"/>
      <c r="DE44" s="287"/>
      <c r="DF44" s="286"/>
      <c r="DG44" s="287"/>
      <c r="DH44" s="286"/>
      <c r="DI44" s="287"/>
      <c r="DJ44" s="286"/>
      <c r="DK44" s="287"/>
      <c r="DL44" s="286"/>
      <c r="DM44" s="287"/>
      <c r="DN44" s="286"/>
      <c r="DO44" s="287"/>
      <c r="DP44" s="286"/>
      <c r="DQ44" s="287"/>
      <c r="DR44" s="286"/>
      <c r="DS44" s="287"/>
      <c r="DT44" s="286"/>
      <c r="DU44" s="287"/>
      <c r="DV44" s="286"/>
      <c r="DW44" s="287"/>
      <c r="DX44" s="286"/>
      <c r="DY44" s="287"/>
      <c r="DZ44" s="286"/>
      <c r="EA44" s="287"/>
      <c r="EB44" s="286"/>
      <c r="EC44" s="287"/>
      <c r="ED44" s="286"/>
      <c r="EE44" s="287"/>
      <c r="EF44" s="286"/>
      <c r="EG44" s="287"/>
      <c r="EH44" s="286"/>
      <c r="EI44" s="287"/>
      <c r="EJ44" s="286"/>
      <c r="EK44" s="287"/>
      <c r="EL44" s="286"/>
      <c r="EM44" s="287"/>
      <c r="EN44" s="236"/>
      <c r="EO44" s="237"/>
      <c r="EP44" s="236"/>
      <c r="EQ44" s="237"/>
      <c r="ER44" s="236"/>
      <c r="ES44" s="271"/>
      <c r="ET44" s="45"/>
      <c r="EU44" s="143"/>
      <c r="EV44" s="142"/>
      <c r="EW44" s="142"/>
      <c r="EX44" s="144"/>
      <c r="EY44" s="45"/>
      <c r="EZ44" s="46"/>
      <c r="FA44" s="51"/>
      <c r="FB44" s="51"/>
      <c r="FC44" s="48"/>
      <c r="FD44" s="45"/>
      <c r="FE44" s="45"/>
      <c r="FF44" s="45"/>
      <c r="FG44" s="46"/>
      <c r="FH44" s="51"/>
      <c r="FI44" s="51"/>
      <c r="FJ44" s="48"/>
      <c r="FK44" s="45"/>
      <c r="FL44" s="45"/>
      <c r="FM44" s="46"/>
      <c r="FN44" s="51"/>
      <c r="FO44" s="51"/>
      <c r="FP44" s="48"/>
      <c r="FQ44" s="68"/>
      <c r="FR44" s="100"/>
      <c r="FS44" s="100"/>
      <c r="FT44" s="100"/>
      <c r="FU44" s="100"/>
      <c r="FV44" s="69"/>
    </row>
    <row r="45" spans="1:178" ht="9" hidden="1" customHeight="1" x14ac:dyDescent="0.2">
      <c r="A45" s="86"/>
      <c r="B45" s="164" t="s">
        <v>34</v>
      </c>
      <c r="C45" s="74"/>
      <c r="D45" s="177" t="s">
        <v>24</v>
      </c>
      <c r="E45" s="188" t="s">
        <v>24</v>
      </c>
      <c r="F45" s="288"/>
      <c r="G45" s="237"/>
      <c r="H45" s="289"/>
      <c r="I45" s="289"/>
      <c r="J45" s="289"/>
      <c r="K45" s="289"/>
      <c r="L45" s="289"/>
      <c r="M45" s="289"/>
      <c r="N45" s="289"/>
      <c r="O45" s="289"/>
      <c r="P45" s="289"/>
      <c r="Q45" s="289"/>
      <c r="R45" s="290"/>
      <c r="S45" s="291"/>
      <c r="T45" s="289"/>
      <c r="U45" s="289"/>
      <c r="V45" s="289"/>
      <c r="W45" s="289"/>
      <c r="X45" s="289"/>
      <c r="Y45" s="289"/>
      <c r="Z45" s="290"/>
      <c r="AA45" s="291"/>
      <c r="AB45" s="290"/>
      <c r="AC45" s="291"/>
      <c r="AD45" s="290"/>
      <c r="AE45" s="291"/>
      <c r="AF45" s="292"/>
      <c r="AG45" s="292"/>
      <c r="AH45" s="292"/>
      <c r="AI45" s="292"/>
      <c r="AJ45" s="292"/>
      <c r="AK45" s="292"/>
      <c r="AL45" s="292"/>
      <c r="AM45" s="292"/>
      <c r="AN45" s="292"/>
      <c r="AO45" s="292"/>
      <c r="AP45" s="292"/>
      <c r="AQ45" s="292"/>
      <c r="AR45" s="292"/>
      <c r="AS45" s="292"/>
      <c r="AT45" s="292"/>
      <c r="AU45" s="292"/>
      <c r="AV45" s="292"/>
      <c r="AW45" s="292"/>
      <c r="AX45" s="292"/>
      <c r="AY45" s="292"/>
      <c r="AZ45" s="292"/>
      <c r="BA45" s="292"/>
      <c r="BB45" s="292"/>
      <c r="BC45" s="292"/>
      <c r="BD45" s="292"/>
      <c r="BE45" s="292"/>
      <c r="BF45" s="292"/>
      <c r="BG45" s="292"/>
      <c r="BH45" s="292"/>
      <c r="BI45" s="292"/>
      <c r="BJ45" s="292"/>
      <c r="BK45" s="292"/>
      <c r="BL45" s="292"/>
      <c r="BM45" s="292"/>
      <c r="BN45" s="292"/>
      <c r="BO45" s="292"/>
      <c r="BP45" s="292"/>
      <c r="BQ45" s="292"/>
      <c r="BR45" s="292"/>
      <c r="BS45" s="292"/>
      <c r="BT45" s="292"/>
      <c r="BU45" s="292"/>
      <c r="BV45" s="292"/>
      <c r="BW45" s="292"/>
      <c r="BX45" s="292"/>
      <c r="BY45" s="292"/>
      <c r="BZ45" s="292"/>
      <c r="CA45" s="292"/>
      <c r="CB45" s="292"/>
      <c r="CC45" s="292"/>
      <c r="CD45" s="292"/>
      <c r="CE45" s="292"/>
      <c r="CF45" s="292"/>
      <c r="CG45" s="292"/>
      <c r="CH45" s="292"/>
      <c r="CI45" s="292"/>
      <c r="CJ45" s="292"/>
      <c r="CK45" s="292"/>
      <c r="CL45" s="292"/>
      <c r="CM45" s="292"/>
      <c r="CN45" s="292"/>
      <c r="CO45" s="292"/>
      <c r="CP45" s="292"/>
      <c r="CQ45" s="292"/>
      <c r="CR45" s="292"/>
      <c r="CS45" s="292"/>
      <c r="CT45" s="292"/>
      <c r="CU45" s="292"/>
      <c r="CV45" s="292"/>
      <c r="CW45" s="292"/>
      <c r="CX45" s="292"/>
      <c r="CY45" s="292"/>
      <c r="CZ45" s="292"/>
      <c r="DA45" s="292"/>
      <c r="DB45" s="292"/>
      <c r="DC45" s="292"/>
      <c r="DD45" s="292"/>
      <c r="DE45" s="292"/>
      <c r="DF45" s="292"/>
      <c r="DG45" s="292"/>
      <c r="DH45" s="292"/>
      <c r="DI45" s="292"/>
      <c r="DJ45" s="292"/>
      <c r="DK45" s="292"/>
      <c r="DL45" s="292"/>
      <c r="DM45" s="292"/>
      <c r="DN45" s="292"/>
      <c r="DO45" s="292"/>
      <c r="DP45" s="292"/>
      <c r="DQ45" s="292"/>
      <c r="DR45" s="292"/>
      <c r="DS45" s="292"/>
      <c r="DT45" s="292"/>
      <c r="DU45" s="292"/>
      <c r="DV45" s="292"/>
      <c r="DW45" s="292"/>
      <c r="DX45" s="292"/>
      <c r="DY45" s="292"/>
      <c r="DZ45" s="292"/>
      <c r="EA45" s="292"/>
      <c r="EB45" s="292"/>
      <c r="EC45" s="292"/>
      <c r="ED45" s="292"/>
      <c r="EE45" s="292"/>
      <c r="EF45" s="292"/>
      <c r="EG45" s="292"/>
      <c r="EH45" s="292"/>
      <c r="EI45" s="292"/>
      <c r="EJ45" s="286"/>
      <c r="EK45" s="287"/>
      <c r="EL45" s="286"/>
      <c r="EM45" s="287"/>
      <c r="EN45" s="236"/>
      <c r="EO45" s="237"/>
      <c r="EP45" s="236"/>
      <c r="EQ45" s="237"/>
      <c r="ER45" s="236"/>
      <c r="ES45" s="271"/>
      <c r="ET45" s="45"/>
      <c r="EU45" s="143"/>
      <c r="EV45" s="142"/>
      <c r="EW45" s="142"/>
      <c r="EX45" s="144"/>
      <c r="EY45" s="45"/>
      <c r="EZ45" s="56">
        <f>EU45*SUM(F45:AE45)</f>
        <v>0</v>
      </c>
      <c r="FA45" s="87">
        <f>EV45*SUM(F45:AE45)</f>
        <v>0</v>
      </c>
      <c r="FB45" s="87">
        <f>EW45*SUM(F45:AE45)</f>
        <v>0</v>
      </c>
      <c r="FC45" s="57">
        <f>EX45*SUM(F45:AE45)</f>
        <v>0</v>
      </c>
      <c r="FD45" s="45"/>
      <c r="FE45" s="45"/>
      <c r="FF45" s="45"/>
      <c r="FG45" s="56">
        <f>EU45*SUM(AF45:ES45)</f>
        <v>0</v>
      </c>
      <c r="FH45" s="87">
        <f>EV45*SUM(AF45:ES45)</f>
        <v>0</v>
      </c>
      <c r="FI45" s="87">
        <f>EW45*SUM(AF45:ES45)</f>
        <v>0</v>
      </c>
      <c r="FJ45" s="57">
        <f>EX45*SUM(AF45:ES45)</f>
        <v>0</v>
      </c>
      <c r="FK45" s="45"/>
      <c r="FL45" s="45"/>
      <c r="FM45" s="56">
        <f>EU45*SUM(F45:ES45)</f>
        <v>0</v>
      </c>
      <c r="FN45" s="53">
        <f>EV45*SUM(F45:ES45)</f>
        <v>0</v>
      </c>
      <c r="FO45" s="53">
        <f>EW45*SUM(F45:ES45)</f>
        <v>0</v>
      </c>
      <c r="FP45" s="57">
        <f>EX45*SUM(F45:ES45)</f>
        <v>0</v>
      </c>
      <c r="FQ45" s="68"/>
      <c r="FR45" s="101"/>
      <c r="FS45" s="101"/>
      <c r="FT45" s="101"/>
      <c r="FU45" s="101"/>
      <c r="FV45" s="69"/>
    </row>
    <row r="46" spans="1:178" ht="9" hidden="1" customHeight="1" x14ac:dyDescent="0.2">
      <c r="A46" s="86"/>
      <c r="B46" s="178"/>
      <c r="C46" s="148"/>
      <c r="D46" s="132"/>
      <c r="E46" s="189"/>
      <c r="F46" s="293"/>
      <c r="G46" s="294"/>
      <c r="H46" s="295"/>
      <c r="I46" s="294"/>
      <c r="J46" s="295"/>
      <c r="K46" s="294"/>
      <c r="L46" s="295"/>
      <c r="M46" s="294"/>
      <c r="N46" s="295"/>
      <c r="O46" s="294"/>
      <c r="P46" s="295"/>
      <c r="Q46" s="294"/>
      <c r="R46" s="295"/>
      <c r="S46" s="294"/>
      <c r="T46" s="295"/>
      <c r="U46" s="294"/>
      <c r="V46" s="295"/>
      <c r="W46" s="294"/>
      <c r="X46" s="295"/>
      <c r="Y46" s="294"/>
      <c r="Z46" s="295"/>
      <c r="AA46" s="294"/>
      <c r="AB46" s="295"/>
      <c r="AC46" s="294"/>
      <c r="AD46" s="295"/>
      <c r="AE46" s="294"/>
      <c r="AF46" s="296"/>
      <c r="AG46" s="297"/>
      <c r="AH46" s="296"/>
      <c r="AI46" s="297"/>
      <c r="AJ46" s="296"/>
      <c r="AK46" s="297"/>
      <c r="AL46" s="296"/>
      <c r="AM46" s="297"/>
      <c r="AN46" s="296"/>
      <c r="AO46" s="297"/>
      <c r="AP46" s="296"/>
      <c r="AQ46" s="297"/>
      <c r="AR46" s="296"/>
      <c r="AS46" s="297"/>
      <c r="AT46" s="296"/>
      <c r="AU46" s="297"/>
      <c r="AV46" s="296"/>
      <c r="AW46" s="297"/>
      <c r="AX46" s="296"/>
      <c r="AY46" s="297"/>
      <c r="AZ46" s="296"/>
      <c r="BA46" s="297"/>
      <c r="BB46" s="296"/>
      <c r="BC46" s="297"/>
      <c r="BD46" s="296"/>
      <c r="BE46" s="297"/>
      <c r="BF46" s="296"/>
      <c r="BG46" s="297"/>
      <c r="BH46" s="296"/>
      <c r="BI46" s="297"/>
      <c r="BJ46" s="296"/>
      <c r="BK46" s="297"/>
      <c r="BL46" s="296"/>
      <c r="BM46" s="297"/>
      <c r="BN46" s="296"/>
      <c r="BO46" s="297"/>
      <c r="BP46" s="296"/>
      <c r="BQ46" s="297"/>
      <c r="BR46" s="296"/>
      <c r="BS46" s="297"/>
      <c r="BT46" s="296"/>
      <c r="BU46" s="297"/>
      <c r="BV46" s="296"/>
      <c r="BW46" s="297"/>
      <c r="BX46" s="296"/>
      <c r="BY46" s="297"/>
      <c r="BZ46" s="296"/>
      <c r="CA46" s="297"/>
      <c r="CB46" s="296"/>
      <c r="CC46" s="297"/>
      <c r="CD46" s="296"/>
      <c r="CE46" s="297"/>
      <c r="CF46" s="296"/>
      <c r="CG46" s="297"/>
      <c r="CH46" s="296"/>
      <c r="CI46" s="297"/>
      <c r="CJ46" s="296"/>
      <c r="CK46" s="297"/>
      <c r="CL46" s="296"/>
      <c r="CM46" s="297"/>
      <c r="CN46" s="296"/>
      <c r="CO46" s="297"/>
      <c r="CP46" s="296"/>
      <c r="CQ46" s="297"/>
      <c r="CR46" s="296"/>
      <c r="CS46" s="297"/>
      <c r="CT46" s="296"/>
      <c r="CU46" s="297"/>
      <c r="CV46" s="296"/>
      <c r="CW46" s="297"/>
      <c r="CX46" s="296"/>
      <c r="CY46" s="297"/>
      <c r="CZ46" s="296"/>
      <c r="DA46" s="297"/>
      <c r="DB46" s="296"/>
      <c r="DC46" s="297"/>
      <c r="DD46" s="296"/>
      <c r="DE46" s="297"/>
      <c r="DF46" s="296"/>
      <c r="DG46" s="297"/>
      <c r="DH46" s="296"/>
      <c r="DI46" s="297"/>
      <c r="DJ46" s="296"/>
      <c r="DK46" s="297"/>
      <c r="DL46" s="296"/>
      <c r="DM46" s="297"/>
      <c r="DN46" s="296"/>
      <c r="DO46" s="297"/>
      <c r="DP46" s="296"/>
      <c r="DQ46" s="297"/>
      <c r="DR46" s="296"/>
      <c r="DS46" s="297"/>
      <c r="DT46" s="296"/>
      <c r="DU46" s="297"/>
      <c r="DV46" s="296"/>
      <c r="DW46" s="297"/>
      <c r="DX46" s="296"/>
      <c r="DY46" s="297"/>
      <c r="DZ46" s="296"/>
      <c r="EA46" s="297"/>
      <c r="EB46" s="296"/>
      <c r="EC46" s="297"/>
      <c r="ED46" s="296"/>
      <c r="EE46" s="297"/>
      <c r="EF46" s="296"/>
      <c r="EG46" s="297"/>
      <c r="EH46" s="296"/>
      <c r="EI46" s="297"/>
      <c r="EJ46" s="296"/>
      <c r="EK46" s="297"/>
      <c r="EL46" s="296"/>
      <c r="EM46" s="297"/>
      <c r="EN46" s="295"/>
      <c r="EO46" s="294"/>
      <c r="EP46" s="295"/>
      <c r="EQ46" s="294"/>
      <c r="ER46" s="295"/>
      <c r="ES46" s="298"/>
      <c r="ET46" s="45"/>
      <c r="EU46" s="143"/>
      <c r="EV46" s="142"/>
      <c r="EW46" s="142"/>
      <c r="EX46" s="144"/>
      <c r="EY46" s="45"/>
      <c r="EZ46" s="46"/>
      <c r="FA46" s="51"/>
      <c r="FB46" s="51"/>
      <c r="FC46" s="48"/>
      <c r="FD46" s="45"/>
      <c r="FE46" s="45"/>
      <c r="FF46" s="45"/>
      <c r="FG46" s="46"/>
      <c r="FH46" s="51"/>
      <c r="FI46" s="51"/>
      <c r="FJ46" s="48"/>
      <c r="FK46" s="45"/>
      <c r="FL46" s="45"/>
      <c r="FM46" s="46"/>
      <c r="FN46" s="51"/>
      <c r="FO46" s="51"/>
      <c r="FP46" s="48"/>
      <c r="FQ46" s="68"/>
      <c r="FR46" s="100"/>
      <c r="FS46" s="100"/>
      <c r="FT46" s="100"/>
      <c r="FU46" s="100"/>
      <c r="FV46" s="69"/>
    </row>
    <row r="47" spans="1:178" ht="9" customHeight="1" x14ac:dyDescent="0.2">
      <c r="A47" s="86"/>
      <c r="B47" s="150" t="s">
        <v>34</v>
      </c>
      <c r="C47" s="151" t="s">
        <v>49</v>
      </c>
      <c r="D47" s="152" t="s">
        <v>40</v>
      </c>
      <c r="E47" s="186" t="s">
        <v>29</v>
      </c>
      <c r="F47" s="246"/>
      <c r="G47" s="207"/>
      <c r="H47" s="209">
        <v>10</v>
      </c>
      <c r="I47" s="209"/>
      <c r="J47" s="209">
        <v>10</v>
      </c>
      <c r="K47" s="209"/>
      <c r="L47" s="209">
        <v>10</v>
      </c>
      <c r="M47" s="209"/>
      <c r="N47" s="209">
        <v>10</v>
      </c>
      <c r="O47" s="209"/>
      <c r="P47" s="209">
        <v>10</v>
      </c>
      <c r="Q47" s="209"/>
      <c r="R47" s="239">
        <v>10</v>
      </c>
      <c r="S47" s="240"/>
      <c r="T47" s="209"/>
      <c r="U47" s="209"/>
      <c r="V47" s="209"/>
      <c r="W47" s="209"/>
      <c r="X47" s="209"/>
      <c r="Y47" s="209"/>
      <c r="Z47" s="239"/>
      <c r="AA47" s="240"/>
      <c r="AB47" s="239"/>
      <c r="AC47" s="240"/>
      <c r="AD47" s="239"/>
      <c r="AE47" s="240"/>
      <c r="AF47" s="210">
        <v>20</v>
      </c>
      <c r="AG47" s="210"/>
      <c r="AH47" s="210">
        <v>20</v>
      </c>
      <c r="AI47" s="210"/>
      <c r="AJ47" s="210">
        <v>20</v>
      </c>
      <c r="AK47" s="210"/>
      <c r="AL47" s="210">
        <v>20</v>
      </c>
      <c r="AM47" s="210"/>
      <c r="AN47" s="210">
        <v>20</v>
      </c>
      <c r="AO47" s="210"/>
      <c r="AP47" s="210">
        <v>20</v>
      </c>
      <c r="AQ47" s="210"/>
      <c r="AR47" s="210">
        <v>20</v>
      </c>
      <c r="AS47" s="210"/>
      <c r="AT47" s="210">
        <v>20</v>
      </c>
      <c r="AU47" s="210"/>
      <c r="AV47" s="210">
        <v>20</v>
      </c>
      <c r="AW47" s="210"/>
      <c r="AX47" s="210">
        <v>30</v>
      </c>
      <c r="AY47" s="210"/>
      <c r="AZ47" s="210">
        <v>30</v>
      </c>
      <c r="BA47" s="210"/>
      <c r="BB47" s="210">
        <v>40</v>
      </c>
      <c r="BC47" s="210"/>
      <c r="BD47" s="210">
        <v>40</v>
      </c>
      <c r="BE47" s="210"/>
      <c r="BF47" s="210">
        <v>40</v>
      </c>
      <c r="BG47" s="210"/>
      <c r="BH47" s="210">
        <v>40</v>
      </c>
      <c r="BI47" s="210"/>
      <c r="BJ47" s="210">
        <v>40</v>
      </c>
      <c r="BK47" s="210"/>
      <c r="BL47" s="210">
        <v>40</v>
      </c>
      <c r="BM47" s="210"/>
      <c r="BN47" s="210">
        <v>40</v>
      </c>
      <c r="BO47" s="210"/>
      <c r="BP47" s="210">
        <v>40</v>
      </c>
      <c r="BQ47" s="210"/>
      <c r="BR47" s="210">
        <v>40</v>
      </c>
      <c r="BS47" s="210"/>
      <c r="BT47" s="210">
        <v>40</v>
      </c>
      <c r="BU47" s="210"/>
      <c r="BV47" s="210">
        <v>40</v>
      </c>
      <c r="BW47" s="210"/>
      <c r="BX47" s="210">
        <v>50</v>
      </c>
      <c r="BY47" s="210"/>
      <c r="BZ47" s="210">
        <v>50</v>
      </c>
      <c r="CA47" s="210"/>
      <c r="CB47" s="210">
        <v>50</v>
      </c>
      <c r="CC47" s="210"/>
      <c r="CD47" s="210">
        <v>40</v>
      </c>
      <c r="CE47" s="210"/>
      <c r="CF47" s="210">
        <v>40</v>
      </c>
      <c r="CG47" s="210"/>
      <c r="CH47" s="210">
        <v>40</v>
      </c>
      <c r="CI47" s="210"/>
      <c r="CJ47" s="210">
        <v>40</v>
      </c>
      <c r="CK47" s="210"/>
      <c r="CL47" s="210">
        <v>40</v>
      </c>
      <c r="CM47" s="210"/>
      <c r="CN47" s="210">
        <v>40</v>
      </c>
      <c r="CO47" s="210"/>
      <c r="CP47" s="210">
        <v>40</v>
      </c>
      <c r="CQ47" s="210"/>
      <c r="CR47" s="210">
        <v>40</v>
      </c>
      <c r="CS47" s="210"/>
      <c r="CT47" s="210">
        <v>40</v>
      </c>
      <c r="CU47" s="210"/>
      <c r="CV47" s="210">
        <v>50</v>
      </c>
      <c r="CW47" s="210"/>
      <c r="CX47" s="210">
        <v>50</v>
      </c>
      <c r="CY47" s="210"/>
      <c r="CZ47" s="210">
        <v>50</v>
      </c>
      <c r="DA47" s="210"/>
      <c r="DB47" s="210">
        <v>40</v>
      </c>
      <c r="DC47" s="210"/>
      <c r="DD47" s="210">
        <v>40</v>
      </c>
      <c r="DE47" s="210"/>
      <c r="DF47" s="210">
        <v>40</v>
      </c>
      <c r="DG47" s="210"/>
      <c r="DH47" s="210">
        <v>40</v>
      </c>
      <c r="DI47" s="210"/>
      <c r="DJ47" s="210">
        <v>40</v>
      </c>
      <c r="DK47" s="210"/>
      <c r="DL47" s="210">
        <v>40</v>
      </c>
      <c r="DM47" s="210"/>
      <c r="DN47" s="210">
        <v>40</v>
      </c>
      <c r="DO47" s="210"/>
      <c r="DP47" s="210">
        <v>40</v>
      </c>
      <c r="DQ47" s="210"/>
      <c r="DR47" s="210">
        <v>40</v>
      </c>
      <c r="DS47" s="210"/>
      <c r="DT47" s="210">
        <v>40</v>
      </c>
      <c r="DU47" s="210"/>
      <c r="DV47" s="210">
        <v>10</v>
      </c>
      <c r="DW47" s="210"/>
      <c r="DX47" s="210">
        <v>10</v>
      </c>
      <c r="DY47" s="210"/>
      <c r="DZ47" s="210">
        <v>10</v>
      </c>
      <c r="EA47" s="210"/>
      <c r="EB47" s="210">
        <v>10</v>
      </c>
      <c r="EC47" s="210"/>
      <c r="ED47" s="210">
        <v>10</v>
      </c>
      <c r="EE47" s="210"/>
      <c r="EF47" s="244"/>
      <c r="EG47" s="245"/>
      <c r="EH47" s="244"/>
      <c r="EI47" s="245"/>
      <c r="EJ47" s="244"/>
      <c r="EK47" s="245"/>
      <c r="EL47" s="244"/>
      <c r="EM47" s="245"/>
      <c r="EN47" s="233"/>
      <c r="EO47" s="207"/>
      <c r="EP47" s="233"/>
      <c r="EQ47" s="207"/>
      <c r="ER47" s="233"/>
      <c r="ES47" s="270"/>
      <c r="ET47" s="45"/>
      <c r="EU47" s="143"/>
      <c r="EV47" s="142"/>
      <c r="EW47" s="142"/>
      <c r="EX47" s="144">
        <v>1</v>
      </c>
      <c r="EY47" s="45"/>
      <c r="EZ47" s="56">
        <f>EU47*SUM(F47:AE47)</f>
        <v>0</v>
      </c>
      <c r="FA47" s="87">
        <f>EV47*SUM(F47:AE47)</f>
        <v>0</v>
      </c>
      <c r="FB47" s="87">
        <f>EW47*SUM(F47:AE47)</f>
        <v>0</v>
      </c>
      <c r="FC47" s="57">
        <f>EX47*SUM(F47:AE47)</f>
        <v>60</v>
      </c>
      <c r="FD47" s="45"/>
      <c r="FE47" s="45"/>
      <c r="FF47" s="45"/>
      <c r="FG47" s="56">
        <f>EU47*SUM(AF47:ES47)</f>
        <v>0</v>
      </c>
      <c r="FH47" s="87">
        <f>EV47*SUM(AF47:ES47)</f>
        <v>0</v>
      </c>
      <c r="FI47" s="87">
        <f>EW47*SUM(AF47:ES47)</f>
        <v>0</v>
      </c>
      <c r="FJ47" s="57">
        <f>EX47*SUM(AF47:ES47)</f>
        <v>1790</v>
      </c>
      <c r="FK47" s="45"/>
      <c r="FL47" s="45"/>
      <c r="FM47" s="56">
        <f>EU47*SUM(F47:ES47)</f>
        <v>0</v>
      </c>
      <c r="FN47" s="53">
        <f>EV47*SUM(F47:ES47)</f>
        <v>0</v>
      </c>
      <c r="FO47" s="53">
        <f>EW47*SUM(F47:ES47)</f>
        <v>0</v>
      </c>
      <c r="FP47" s="57">
        <f>EX47*SUM(F47:ES47)</f>
        <v>1850</v>
      </c>
      <c r="FQ47" s="68"/>
      <c r="FR47" s="101"/>
      <c r="FS47" s="101"/>
      <c r="FT47" s="101"/>
      <c r="FU47" s="101"/>
      <c r="FV47" s="69"/>
    </row>
    <row r="48" spans="1:178" ht="9" customHeight="1" x14ac:dyDescent="0.2">
      <c r="A48" s="86"/>
      <c r="B48" s="164"/>
      <c r="C48" s="74"/>
      <c r="D48" s="133"/>
      <c r="E48" s="175"/>
      <c r="F48" s="237"/>
      <c r="G48" s="238"/>
      <c r="H48" s="238"/>
      <c r="I48" s="238"/>
      <c r="J48" s="236"/>
      <c r="K48" s="237"/>
      <c r="L48" s="236"/>
      <c r="M48" s="237"/>
      <c r="N48" s="236"/>
      <c r="O48" s="237"/>
      <c r="P48" s="236"/>
      <c r="Q48" s="237"/>
      <c r="R48" s="236"/>
      <c r="S48" s="237"/>
      <c r="T48" s="236"/>
      <c r="U48" s="237"/>
      <c r="V48" s="236"/>
      <c r="W48" s="237"/>
      <c r="X48" s="236"/>
      <c r="Y48" s="237"/>
      <c r="Z48" s="236"/>
      <c r="AA48" s="237"/>
      <c r="AB48" s="236"/>
      <c r="AC48" s="237"/>
      <c r="AD48" s="236"/>
      <c r="AE48" s="237"/>
      <c r="AF48" s="238"/>
      <c r="AG48" s="238"/>
      <c r="AH48" s="238"/>
      <c r="AI48" s="238"/>
      <c r="AJ48" s="236"/>
      <c r="AK48" s="237"/>
      <c r="AL48" s="236"/>
      <c r="AM48" s="237"/>
      <c r="AN48" s="236"/>
      <c r="AO48" s="237"/>
      <c r="AP48" s="236"/>
      <c r="AQ48" s="237"/>
      <c r="AR48" s="236"/>
      <c r="AS48" s="237"/>
      <c r="AT48" s="236"/>
      <c r="AU48" s="237"/>
      <c r="AV48" s="236"/>
      <c r="AW48" s="237"/>
      <c r="AX48" s="236"/>
      <c r="AY48" s="237"/>
      <c r="AZ48" s="236"/>
      <c r="BA48" s="237"/>
      <c r="BB48" s="236"/>
      <c r="BC48" s="237"/>
      <c r="BD48" s="236"/>
      <c r="BE48" s="237"/>
      <c r="BF48" s="236"/>
      <c r="BG48" s="237"/>
      <c r="BH48" s="236"/>
      <c r="BI48" s="237"/>
      <c r="BJ48" s="236"/>
      <c r="BK48" s="237"/>
      <c r="BL48" s="236"/>
      <c r="BM48" s="237"/>
      <c r="BN48" s="236"/>
      <c r="BO48" s="237"/>
      <c r="BP48" s="236"/>
      <c r="BQ48" s="237"/>
      <c r="BR48" s="236"/>
      <c r="BS48" s="237"/>
      <c r="BT48" s="236"/>
      <c r="BU48" s="237"/>
      <c r="BV48" s="236"/>
      <c r="BW48" s="237"/>
      <c r="BX48" s="236"/>
      <c r="BY48" s="237"/>
      <c r="BZ48" s="236"/>
      <c r="CA48" s="237"/>
      <c r="CB48" s="236"/>
      <c r="CC48" s="237"/>
      <c r="CD48" s="236"/>
      <c r="CE48" s="237"/>
      <c r="CF48" s="236"/>
      <c r="CG48" s="237"/>
      <c r="CH48" s="236"/>
      <c r="CI48" s="237"/>
      <c r="CJ48" s="236"/>
      <c r="CK48" s="237"/>
      <c r="CL48" s="236"/>
      <c r="CM48" s="237"/>
      <c r="CN48" s="236"/>
      <c r="CO48" s="237"/>
      <c r="CP48" s="236"/>
      <c r="CQ48" s="237"/>
      <c r="CR48" s="236"/>
      <c r="CS48" s="237"/>
      <c r="CT48" s="236"/>
      <c r="CU48" s="237"/>
      <c r="CV48" s="236"/>
      <c r="CW48" s="237"/>
      <c r="CX48" s="236"/>
      <c r="CY48" s="237"/>
      <c r="CZ48" s="236"/>
      <c r="DA48" s="237"/>
      <c r="DB48" s="236"/>
      <c r="DC48" s="237"/>
      <c r="DD48" s="236"/>
      <c r="DE48" s="237"/>
      <c r="DF48" s="236"/>
      <c r="DG48" s="237"/>
      <c r="DH48" s="236"/>
      <c r="DI48" s="237"/>
      <c r="DJ48" s="236"/>
      <c r="DK48" s="237"/>
      <c r="DL48" s="236"/>
      <c r="DM48" s="237"/>
      <c r="DN48" s="236"/>
      <c r="DO48" s="237"/>
      <c r="DP48" s="236"/>
      <c r="DQ48" s="237"/>
      <c r="DR48" s="236"/>
      <c r="DS48" s="237"/>
      <c r="DT48" s="236"/>
      <c r="DU48" s="237"/>
      <c r="DV48" s="236"/>
      <c r="DW48" s="237"/>
      <c r="DX48" s="236"/>
      <c r="DY48" s="237"/>
      <c r="DZ48" s="236"/>
      <c r="EA48" s="237"/>
      <c r="EB48" s="236"/>
      <c r="EC48" s="237"/>
      <c r="ED48" s="236"/>
      <c r="EE48" s="237"/>
      <c r="EF48" s="236"/>
      <c r="EG48" s="237"/>
      <c r="EH48" s="236"/>
      <c r="EI48" s="237"/>
      <c r="EJ48" s="236"/>
      <c r="EK48" s="237"/>
      <c r="EL48" s="236"/>
      <c r="EM48" s="237"/>
      <c r="EN48" s="236"/>
      <c r="EO48" s="237"/>
      <c r="EP48" s="236"/>
      <c r="EQ48" s="237"/>
      <c r="ER48" s="236"/>
      <c r="ES48" s="271"/>
      <c r="ET48" s="45"/>
      <c r="EU48" s="143"/>
      <c r="EV48" s="142"/>
      <c r="EW48" s="142"/>
      <c r="EX48" s="144"/>
      <c r="EY48" s="45"/>
      <c r="EZ48" s="46"/>
      <c r="FA48" s="51"/>
      <c r="FB48" s="51"/>
      <c r="FC48" s="48"/>
      <c r="FD48" s="45"/>
      <c r="FE48" s="45"/>
      <c r="FF48" s="45"/>
      <c r="FG48" s="46"/>
      <c r="FH48" s="51"/>
      <c r="FI48" s="51"/>
      <c r="FJ48" s="48"/>
      <c r="FK48" s="45"/>
      <c r="FL48" s="45"/>
      <c r="FM48" s="46"/>
      <c r="FN48" s="51"/>
      <c r="FO48" s="51"/>
      <c r="FP48" s="48"/>
      <c r="FQ48" s="68"/>
      <c r="FR48" s="100"/>
      <c r="FS48" s="100"/>
      <c r="FT48" s="100"/>
      <c r="FU48" s="100"/>
      <c r="FV48" s="69"/>
    </row>
    <row r="49" spans="1:178" ht="9" customHeight="1" thickBot="1" x14ac:dyDescent="0.25">
      <c r="A49" s="86"/>
      <c r="B49" s="165"/>
      <c r="C49" s="166"/>
      <c r="D49" s="167"/>
      <c r="E49" s="173"/>
      <c r="F49" s="198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197"/>
      <c r="AK49" s="198"/>
      <c r="AL49" s="197"/>
      <c r="AM49" s="198"/>
      <c r="AN49" s="197"/>
      <c r="AO49" s="198"/>
      <c r="AP49" s="197"/>
      <c r="AQ49" s="198"/>
      <c r="AR49" s="197"/>
      <c r="AS49" s="198"/>
      <c r="AT49" s="197"/>
      <c r="AU49" s="198"/>
      <c r="AV49" s="197"/>
      <c r="AW49" s="198"/>
      <c r="AX49" s="197"/>
      <c r="AY49" s="198"/>
      <c r="AZ49" s="197"/>
      <c r="BA49" s="198"/>
      <c r="BB49" s="197"/>
      <c r="BC49" s="198"/>
      <c r="BD49" s="197"/>
      <c r="BE49" s="198"/>
      <c r="BF49" s="197"/>
      <c r="BG49" s="198"/>
      <c r="BH49" s="197"/>
      <c r="BI49" s="198"/>
      <c r="BJ49" s="197"/>
      <c r="BK49" s="198"/>
      <c r="BL49" s="197"/>
      <c r="BM49" s="198"/>
      <c r="BN49" s="197"/>
      <c r="BO49" s="198"/>
      <c r="BP49" s="197"/>
      <c r="BQ49" s="198"/>
      <c r="BR49" s="197"/>
      <c r="BS49" s="198"/>
      <c r="BT49" s="197"/>
      <c r="BU49" s="198"/>
      <c r="BV49" s="197"/>
      <c r="BW49" s="198"/>
      <c r="BX49" s="197"/>
      <c r="BY49" s="198"/>
      <c r="BZ49" s="197"/>
      <c r="CA49" s="198"/>
      <c r="CB49" s="197"/>
      <c r="CC49" s="198"/>
      <c r="CD49" s="197"/>
      <c r="CE49" s="198"/>
      <c r="CF49" s="197"/>
      <c r="CG49" s="198"/>
      <c r="CH49" s="197"/>
      <c r="CI49" s="198"/>
      <c r="CJ49" s="197"/>
      <c r="CK49" s="198"/>
      <c r="CL49" s="197"/>
      <c r="CM49" s="198"/>
      <c r="CN49" s="197"/>
      <c r="CO49" s="198"/>
      <c r="CP49" s="197"/>
      <c r="CQ49" s="198"/>
      <c r="CR49" s="197"/>
      <c r="CS49" s="198"/>
      <c r="CT49" s="197"/>
      <c r="CU49" s="198"/>
      <c r="CV49" s="197"/>
      <c r="CW49" s="198"/>
      <c r="CX49" s="197"/>
      <c r="CY49" s="198"/>
      <c r="CZ49" s="197"/>
      <c r="DA49" s="198"/>
      <c r="DB49" s="197"/>
      <c r="DC49" s="198"/>
      <c r="DD49" s="197"/>
      <c r="DE49" s="198"/>
      <c r="DF49" s="197"/>
      <c r="DG49" s="198"/>
      <c r="DH49" s="197"/>
      <c r="DI49" s="198"/>
      <c r="DJ49" s="197"/>
      <c r="DK49" s="198"/>
      <c r="DL49" s="197"/>
      <c r="DM49" s="198"/>
      <c r="DN49" s="197"/>
      <c r="DO49" s="198"/>
      <c r="DP49" s="197"/>
      <c r="DQ49" s="198"/>
      <c r="DR49" s="197"/>
      <c r="DS49" s="198"/>
      <c r="DT49" s="197"/>
      <c r="DU49" s="198"/>
      <c r="DV49" s="197"/>
      <c r="DW49" s="198"/>
      <c r="DX49" s="197"/>
      <c r="DY49" s="198"/>
      <c r="DZ49" s="197"/>
      <c r="EA49" s="198"/>
      <c r="EB49" s="197"/>
      <c r="EC49" s="198"/>
      <c r="ED49" s="197"/>
      <c r="EE49" s="198"/>
      <c r="EF49" s="197"/>
      <c r="EG49" s="198"/>
      <c r="EH49" s="197"/>
      <c r="EI49" s="198"/>
      <c r="EJ49" s="197"/>
      <c r="EK49" s="198"/>
      <c r="EL49" s="197"/>
      <c r="EM49" s="198"/>
      <c r="EN49" s="197"/>
      <c r="EO49" s="198"/>
      <c r="EP49" s="197"/>
      <c r="EQ49" s="198"/>
      <c r="ER49" s="197"/>
      <c r="ES49" s="243"/>
      <c r="ET49" s="45"/>
      <c r="EU49" s="145"/>
      <c r="EV49" s="146"/>
      <c r="EW49" s="146"/>
      <c r="EX49" s="147"/>
      <c r="EY49" s="45"/>
      <c r="EZ49" s="47"/>
      <c r="FA49" s="52"/>
      <c r="FB49" s="52"/>
      <c r="FC49" s="49"/>
      <c r="FD49" s="45"/>
      <c r="FE49" s="45"/>
      <c r="FF49" s="45"/>
      <c r="FG49" s="47"/>
      <c r="FH49" s="52"/>
      <c r="FI49" s="52"/>
      <c r="FJ49" s="49"/>
      <c r="FK49" s="45"/>
      <c r="FL49" s="45"/>
      <c r="FM49" s="47"/>
      <c r="FN49" s="52"/>
      <c r="FO49" s="52"/>
      <c r="FP49" s="49"/>
      <c r="FQ49" s="68"/>
      <c r="FR49" s="100"/>
      <c r="FS49" s="100"/>
      <c r="FT49" s="100"/>
      <c r="FU49" s="100"/>
      <c r="FV49" s="69"/>
    </row>
    <row r="50" spans="1:178" ht="5.25" customHeight="1" thickBot="1" x14ac:dyDescent="0.25">
      <c r="B50" s="161"/>
      <c r="C50" s="162"/>
      <c r="D50" s="163"/>
      <c r="E50" s="22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U50" s="10"/>
      <c r="EV50" s="10"/>
      <c r="EW50" s="10"/>
      <c r="EX50" s="10"/>
      <c r="EZ50" s="88"/>
      <c r="FA50" s="88"/>
      <c r="FB50" s="88"/>
      <c r="FC50" s="88"/>
      <c r="FG50" s="88"/>
      <c r="FH50" s="88"/>
      <c r="FI50" s="88"/>
      <c r="FJ50" s="88"/>
      <c r="FM50" s="88"/>
      <c r="FN50" s="88"/>
      <c r="FO50" s="88"/>
      <c r="FP50" s="88"/>
      <c r="FQ50" s="86"/>
      <c r="FR50" s="91"/>
      <c r="FS50" s="91"/>
      <c r="FT50" s="91"/>
      <c r="FU50" s="91"/>
      <c r="FV50" s="69"/>
    </row>
    <row r="51" spans="1:178" ht="9" customHeight="1" thickBot="1" x14ac:dyDescent="0.25">
      <c r="B51" s="16"/>
      <c r="C51" s="250" t="s">
        <v>16</v>
      </c>
      <c r="D51" s="251"/>
      <c r="E51" s="21"/>
      <c r="F51" s="248">
        <f>SUM(F14:G49)</f>
        <v>0</v>
      </c>
      <c r="G51" s="248"/>
      <c r="H51" s="249">
        <f>SUM(H14:I49)</f>
        <v>635</v>
      </c>
      <c r="I51" s="248"/>
      <c r="J51" s="248">
        <f>SUM(J14:K49)</f>
        <v>920</v>
      </c>
      <c r="K51" s="248"/>
      <c r="L51" s="249">
        <f>SUM(L14:M49)</f>
        <v>960</v>
      </c>
      <c r="M51" s="248"/>
      <c r="N51" s="249">
        <f>SUM(N14:O49)</f>
        <v>910</v>
      </c>
      <c r="O51" s="249"/>
      <c r="P51" s="249">
        <f>SUM(P14:Q49)</f>
        <v>570</v>
      </c>
      <c r="Q51" s="249"/>
      <c r="R51" s="249">
        <f>SUM(R14:S49)</f>
        <v>305</v>
      </c>
      <c r="S51" s="249"/>
      <c r="T51" s="249">
        <f>SUM(T14:U49)</f>
        <v>85</v>
      </c>
      <c r="U51" s="249"/>
      <c r="V51" s="249">
        <f>SUM(V14:W49)</f>
        <v>85</v>
      </c>
      <c r="W51" s="249"/>
      <c r="X51" s="249">
        <f>SUM(X14:Y49)</f>
        <v>395</v>
      </c>
      <c r="Y51" s="249"/>
      <c r="Z51" s="249">
        <f>SUM(Z14:AA49)</f>
        <v>395</v>
      </c>
      <c r="AA51" s="249"/>
      <c r="AB51" s="249">
        <f>SUM(AB14:AC49)</f>
        <v>220</v>
      </c>
      <c r="AC51" s="249"/>
      <c r="AD51" s="248">
        <f>SUM(AD14:AE49)</f>
        <v>220</v>
      </c>
      <c r="AE51" s="248"/>
      <c r="AF51" s="248">
        <f>SUM(AF14:AG49)</f>
        <v>305</v>
      </c>
      <c r="AG51" s="248"/>
      <c r="AH51" s="248">
        <f>SUM(AH14:AI49)</f>
        <v>400</v>
      </c>
      <c r="AI51" s="248"/>
      <c r="AJ51" s="248">
        <f>SUM(AJ14:AK49)</f>
        <v>400</v>
      </c>
      <c r="AK51" s="248"/>
      <c r="AL51" s="248">
        <f>SUM(AL14:AM49)</f>
        <v>400</v>
      </c>
      <c r="AM51" s="248"/>
      <c r="AN51" s="248">
        <f>SUM(AN14:AO49)</f>
        <v>400</v>
      </c>
      <c r="AO51" s="248"/>
      <c r="AP51" s="248">
        <f>SUM(AP14:AQ49)</f>
        <v>400</v>
      </c>
      <c r="AQ51" s="248"/>
      <c r="AR51" s="248">
        <f>SUM(AR14:AS49)</f>
        <v>400</v>
      </c>
      <c r="AS51" s="248"/>
      <c r="AT51" s="248">
        <f>SUM(AT14:AU49)</f>
        <v>400</v>
      </c>
      <c r="AU51" s="248"/>
      <c r="AV51" s="248">
        <f>SUM(AV14:AW49)</f>
        <v>400</v>
      </c>
      <c r="AW51" s="248"/>
      <c r="AX51" s="248">
        <f>SUM(AX14:AY49)</f>
        <v>410</v>
      </c>
      <c r="AY51" s="248"/>
      <c r="AZ51" s="248">
        <f>SUM(AZ14:BA49)</f>
        <v>325</v>
      </c>
      <c r="BA51" s="248"/>
      <c r="BB51" s="248">
        <f>SUM(BB14:BC49)</f>
        <v>665</v>
      </c>
      <c r="BC51" s="248"/>
      <c r="BD51" s="248">
        <f>SUM(BD14:BE49)</f>
        <v>750</v>
      </c>
      <c r="BE51" s="248"/>
      <c r="BF51" s="248">
        <f>SUM(BF14:BG49)</f>
        <v>840</v>
      </c>
      <c r="BG51" s="248"/>
      <c r="BH51" s="248">
        <f>SUM(BH14:BI49)</f>
        <v>840</v>
      </c>
      <c r="BI51" s="248"/>
      <c r="BJ51" s="248">
        <f>SUM(BJ14:BK49)</f>
        <v>840</v>
      </c>
      <c r="BK51" s="248"/>
      <c r="BL51" s="248">
        <f>SUM(BL14:BM49)</f>
        <v>840</v>
      </c>
      <c r="BM51" s="248"/>
      <c r="BN51" s="248">
        <f>SUM(BN14:BO49)</f>
        <v>840</v>
      </c>
      <c r="BO51" s="248"/>
      <c r="BP51" s="248">
        <f>SUM(BP14:BQ49)</f>
        <v>840</v>
      </c>
      <c r="BQ51" s="248"/>
      <c r="BR51" s="248">
        <f>SUM(BR14:BS49)</f>
        <v>840</v>
      </c>
      <c r="BS51" s="248"/>
      <c r="BT51" s="248">
        <f>SUM(BT14:BU49)</f>
        <v>840</v>
      </c>
      <c r="BU51" s="248"/>
      <c r="BV51" s="248">
        <f>SUM(BV14:BW49)</f>
        <v>840</v>
      </c>
      <c r="BW51" s="248"/>
      <c r="BX51" s="248">
        <f>SUM(BX14:BY49)</f>
        <v>650</v>
      </c>
      <c r="BY51" s="248"/>
      <c r="BZ51" s="248">
        <f>SUM(BZ14:CA49)</f>
        <v>530</v>
      </c>
      <c r="CA51" s="248"/>
      <c r="CB51" s="248">
        <f>SUM(CB14:CC49)</f>
        <v>530</v>
      </c>
      <c r="CC51" s="248"/>
      <c r="CD51" s="248">
        <f>SUM(CD14:CE49)</f>
        <v>600</v>
      </c>
      <c r="CE51" s="248"/>
      <c r="CF51" s="248">
        <f>SUM(CF14:CG49)</f>
        <v>600</v>
      </c>
      <c r="CG51" s="248"/>
      <c r="CH51" s="248">
        <f>SUM(CH14:CI49)</f>
        <v>600</v>
      </c>
      <c r="CI51" s="248"/>
      <c r="CJ51" s="248">
        <f>SUM(CJ14:CK49)</f>
        <v>600</v>
      </c>
      <c r="CK51" s="248"/>
      <c r="CL51" s="248">
        <f>SUM(CL14:CM49)</f>
        <v>600</v>
      </c>
      <c r="CM51" s="248"/>
      <c r="CN51" s="248">
        <f>SUM(CN14:CO49)</f>
        <v>600</v>
      </c>
      <c r="CO51" s="248"/>
      <c r="CP51" s="248">
        <f>SUM(CP14:CQ49)</f>
        <v>600</v>
      </c>
      <c r="CQ51" s="248"/>
      <c r="CR51" s="248">
        <f>SUM(CR14:CS49)</f>
        <v>600</v>
      </c>
      <c r="CS51" s="248"/>
      <c r="CT51" s="248">
        <f>SUM(CT14:CU49)</f>
        <v>600</v>
      </c>
      <c r="CU51" s="248"/>
      <c r="CV51" s="248">
        <f>SUM(CV14:CW49)</f>
        <v>545</v>
      </c>
      <c r="CW51" s="248"/>
      <c r="CX51" s="248">
        <f>SUM(CX14:CY49)</f>
        <v>470</v>
      </c>
      <c r="CY51" s="248"/>
      <c r="CZ51" s="248">
        <f>SUM(CZ14:DA49)</f>
        <v>490</v>
      </c>
      <c r="DA51" s="248"/>
      <c r="DB51" s="248">
        <f>SUM(DB14:DC49)</f>
        <v>545</v>
      </c>
      <c r="DC51" s="248"/>
      <c r="DD51" s="248">
        <f>SUM(DD14:DE49)</f>
        <v>545</v>
      </c>
      <c r="DE51" s="248"/>
      <c r="DF51" s="248">
        <f>SUM(DF14:DG49)</f>
        <v>545</v>
      </c>
      <c r="DG51" s="248"/>
      <c r="DH51" s="248">
        <f>SUM(DH14:DI49)</f>
        <v>545</v>
      </c>
      <c r="DI51" s="248"/>
      <c r="DJ51" s="248">
        <f>SUM(DJ14:DK49)</f>
        <v>545</v>
      </c>
      <c r="DK51" s="248"/>
      <c r="DL51" s="248">
        <f>SUM(DL14:DM49)</f>
        <v>545</v>
      </c>
      <c r="DM51" s="248"/>
      <c r="DN51" s="248">
        <f>SUM(DN14:DO49)</f>
        <v>545</v>
      </c>
      <c r="DO51" s="248"/>
      <c r="DP51" s="248">
        <f>SUM(DP14:DQ49)</f>
        <v>535</v>
      </c>
      <c r="DQ51" s="248"/>
      <c r="DR51" s="248">
        <f>SUM(DR14:DS49)</f>
        <v>520</v>
      </c>
      <c r="DS51" s="248"/>
      <c r="DT51" s="248">
        <f>SUM(DT14:DU49)</f>
        <v>445</v>
      </c>
      <c r="DU51" s="248"/>
      <c r="DV51" s="248">
        <f>SUM(DV14:DW49)</f>
        <v>125</v>
      </c>
      <c r="DW51" s="248"/>
      <c r="DX51" s="248">
        <f>SUM(DX14:DY49)</f>
        <v>220</v>
      </c>
      <c r="DY51" s="248"/>
      <c r="DZ51" s="248">
        <f>SUM(DZ14:EA49)</f>
        <v>230</v>
      </c>
      <c r="EA51" s="248"/>
      <c r="EB51" s="248">
        <f>SUM(EB14:EC49)</f>
        <v>230</v>
      </c>
      <c r="EC51" s="248"/>
      <c r="ED51" s="248">
        <f>SUM(ED14:EE49)</f>
        <v>175</v>
      </c>
      <c r="EE51" s="248"/>
      <c r="EF51" s="248">
        <f>SUM(EF14:EG49)</f>
        <v>0</v>
      </c>
      <c r="EG51" s="248"/>
      <c r="EH51" s="248">
        <f>SUM(EH14:EI49)</f>
        <v>0</v>
      </c>
      <c r="EI51" s="248"/>
      <c r="EJ51" s="248">
        <f>SUM(EJ14:EK49)</f>
        <v>0</v>
      </c>
      <c r="EK51" s="248"/>
      <c r="EL51" s="248">
        <f>SUM(EL14:EM49)</f>
        <v>0</v>
      </c>
      <c r="EM51" s="248"/>
      <c r="EN51" s="248">
        <f>SUM(EN14:EO49)</f>
        <v>0</v>
      </c>
      <c r="EO51" s="248"/>
      <c r="EP51" s="248">
        <f>SUM(EP14:EQ49)</f>
        <v>0</v>
      </c>
      <c r="EQ51" s="248"/>
      <c r="ER51" s="248">
        <f>SUM(ER14:ES49)</f>
        <v>0</v>
      </c>
      <c r="ES51" s="248"/>
      <c r="EY51" s="86"/>
      <c r="EZ51" s="336">
        <f>SUM(EZ14:FC49)</f>
        <v>5700</v>
      </c>
      <c r="FA51" s="337"/>
      <c r="FB51" s="337"/>
      <c r="FC51" s="338"/>
      <c r="FD51" s="69"/>
      <c r="FF51" s="86"/>
      <c r="FG51" s="336">
        <f>SUM(FG14:FJ49)</f>
        <v>28125</v>
      </c>
      <c r="FH51" s="337"/>
      <c r="FI51" s="337"/>
      <c r="FJ51" s="338"/>
      <c r="FK51" s="69"/>
      <c r="FL51" s="86"/>
      <c r="FM51" s="336">
        <f>SUM(FM14:FP49)</f>
        <v>33825</v>
      </c>
      <c r="FN51" s="337"/>
      <c r="FO51" s="337"/>
      <c r="FP51" s="338"/>
      <c r="FQ51" s="68"/>
      <c r="FR51" s="91"/>
      <c r="FS51" s="91"/>
      <c r="FT51" s="91"/>
      <c r="FU51" s="91"/>
      <c r="FV51" s="69"/>
    </row>
    <row r="52" spans="1:178" ht="6.95" customHeight="1" x14ac:dyDescent="0.2">
      <c r="C52" s="10"/>
      <c r="D52" s="10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Z52" s="10"/>
      <c r="FA52" s="10"/>
      <c r="FB52" s="10"/>
      <c r="FC52" s="10"/>
      <c r="FG52" s="10"/>
      <c r="FH52" s="10"/>
      <c r="FI52" s="10"/>
      <c r="FJ52" s="10"/>
      <c r="FM52" s="10"/>
      <c r="FN52" s="10"/>
      <c r="FO52" s="10"/>
      <c r="FP52" s="10"/>
      <c r="FQ52" s="86"/>
      <c r="FR52" s="91"/>
      <c r="FS52" s="91"/>
      <c r="FT52" s="91"/>
      <c r="FU52" s="91"/>
      <c r="FV52" s="69"/>
    </row>
    <row r="53" spans="1:178" ht="12.75" customHeight="1" x14ac:dyDescent="0.2">
      <c r="C53" s="250" t="s">
        <v>51</v>
      </c>
      <c r="D53" s="251"/>
      <c r="H53" s="301">
        <f>SUM(H51:AE51)</f>
        <v>5700</v>
      </c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302"/>
      <c r="AB53" s="302"/>
      <c r="AC53" s="302"/>
      <c r="AD53" s="302"/>
      <c r="AE53" s="302"/>
      <c r="AF53" s="299">
        <f>SUM(AF51:EI51)</f>
        <v>28125</v>
      </c>
      <c r="AG53" s="299"/>
      <c r="AH53" s="299"/>
      <c r="AI53" s="299"/>
      <c r="AJ53" s="299"/>
      <c r="AK53" s="299"/>
      <c r="AL53" s="299"/>
      <c r="AM53" s="299"/>
      <c r="AN53" s="299"/>
      <c r="AO53" s="299"/>
      <c r="AP53" s="299"/>
      <c r="AQ53" s="299"/>
      <c r="AR53" s="299"/>
      <c r="AS53" s="299"/>
      <c r="AT53" s="299"/>
      <c r="AU53" s="299"/>
      <c r="AV53" s="299"/>
      <c r="AW53" s="299"/>
      <c r="AX53" s="299"/>
      <c r="AY53" s="299"/>
      <c r="AZ53" s="299"/>
      <c r="BA53" s="299"/>
      <c r="BB53" s="299"/>
      <c r="BC53" s="299"/>
      <c r="BD53" s="299"/>
      <c r="BE53" s="299"/>
      <c r="BF53" s="299"/>
      <c r="BG53" s="299"/>
      <c r="BH53" s="299"/>
      <c r="BI53" s="299"/>
      <c r="BJ53" s="299"/>
      <c r="BK53" s="299"/>
      <c r="BL53" s="299"/>
      <c r="BM53" s="299"/>
      <c r="BN53" s="299"/>
      <c r="BO53" s="299"/>
      <c r="BP53" s="299"/>
      <c r="BQ53" s="299"/>
      <c r="BR53" s="299"/>
      <c r="BS53" s="299"/>
      <c r="BT53" s="299"/>
      <c r="BU53" s="299"/>
      <c r="BV53" s="299"/>
      <c r="BW53" s="299"/>
      <c r="BX53" s="299"/>
      <c r="BY53" s="299"/>
      <c r="BZ53" s="299"/>
      <c r="CA53" s="299"/>
      <c r="CB53" s="299"/>
      <c r="CC53" s="299"/>
      <c r="CD53" s="299"/>
      <c r="CE53" s="299"/>
      <c r="CF53" s="299"/>
      <c r="CG53" s="299"/>
      <c r="CH53" s="299"/>
      <c r="CI53" s="299"/>
      <c r="CJ53" s="299"/>
      <c r="CK53" s="299"/>
      <c r="CL53" s="299"/>
      <c r="CM53" s="299"/>
      <c r="CN53" s="299"/>
      <c r="CO53" s="299"/>
      <c r="CP53" s="299"/>
      <c r="CQ53" s="299"/>
      <c r="CR53" s="299"/>
      <c r="CS53" s="299"/>
      <c r="CT53" s="299"/>
      <c r="CU53" s="299"/>
      <c r="CV53" s="299"/>
      <c r="CW53" s="299"/>
      <c r="CX53" s="299"/>
      <c r="CY53" s="299"/>
      <c r="CZ53" s="299"/>
      <c r="DA53" s="299"/>
      <c r="DB53" s="299"/>
      <c r="DC53" s="299"/>
      <c r="DD53" s="299"/>
      <c r="DE53" s="299"/>
      <c r="DF53" s="299"/>
      <c r="DG53" s="299"/>
      <c r="DH53" s="299"/>
      <c r="DI53" s="299"/>
      <c r="DJ53" s="299"/>
      <c r="DK53" s="299"/>
      <c r="DL53" s="299"/>
      <c r="DM53" s="299"/>
      <c r="DN53" s="299"/>
      <c r="DO53" s="299"/>
      <c r="DP53" s="299"/>
      <c r="DQ53" s="299"/>
      <c r="DR53" s="299"/>
      <c r="DS53" s="299"/>
      <c r="DT53" s="299"/>
      <c r="DU53" s="299"/>
      <c r="DV53" s="299"/>
      <c r="DW53" s="299"/>
      <c r="DX53" s="299"/>
      <c r="DY53" s="299"/>
      <c r="DZ53" s="299"/>
      <c r="EA53" s="299"/>
      <c r="EB53" s="299"/>
      <c r="EC53" s="299"/>
      <c r="ED53" s="299"/>
      <c r="EE53" s="299"/>
      <c r="EF53" s="299"/>
      <c r="EG53" s="299"/>
      <c r="EH53" s="299"/>
      <c r="EI53" s="300"/>
      <c r="EJ53" s="61"/>
      <c r="EK53" s="61"/>
      <c r="EL53" s="61"/>
      <c r="EM53" s="61"/>
      <c r="EN53" s="61"/>
      <c r="EO53" s="61"/>
      <c r="EP53" s="61"/>
      <c r="EQ53" s="61"/>
      <c r="FQ53" s="86"/>
      <c r="FR53" s="91"/>
      <c r="FS53" s="91"/>
      <c r="FT53" s="91"/>
      <c r="FU53" s="91"/>
      <c r="FV53" s="69"/>
    </row>
    <row r="54" spans="1:178" ht="6.95" customHeight="1" x14ac:dyDescent="0.2">
      <c r="FQ54" s="86"/>
      <c r="FR54" s="91"/>
      <c r="FS54" s="91"/>
      <c r="FT54" s="91"/>
      <c r="FU54" s="91"/>
      <c r="FV54" s="69"/>
    </row>
    <row r="55" spans="1:178" ht="12.75" customHeight="1" x14ac:dyDescent="0.2">
      <c r="C55" s="250" t="s">
        <v>71</v>
      </c>
      <c r="D55" s="251"/>
      <c r="H55" s="301">
        <v>5700</v>
      </c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  <c r="AD55" s="302"/>
      <c r="AE55" s="302"/>
      <c r="AF55" s="299" t="s">
        <v>72</v>
      </c>
      <c r="AG55" s="299"/>
      <c r="AH55" s="299"/>
      <c r="AI55" s="299"/>
      <c r="AJ55" s="299"/>
      <c r="AK55" s="299"/>
      <c r="AL55" s="299"/>
      <c r="AM55" s="299"/>
      <c r="AN55" s="299"/>
      <c r="AO55" s="299"/>
      <c r="AP55" s="299"/>
      <c r="AQ55" s="299"/>
      <c r="AR55" s="299"/>
      <c r="AS55" s="299"/>
      <c r="AT55" s="299"/>
      <c r="AU55" s="299"/>
      <c r="AV55" s="299"/>
      <c r="AW55" s="299"/>
      <c r="AX55" s="299"/>
      <c r="AY55" s="299"/>
      <c r="AZ55" s="299"/>
      <c r="BA55" s="299"/>
      <c r="BB55" s="299"/>
      <c r="BC55" s="299"/>
      <c r="BD55" s="299"/>
      <c r="BE55" s="299"/>
      <c r="BF55" s="299"/>
      <c r="BG55" s="299"/>
      <c r="BH55" s="299"/>
      <c r="BI55" s="299"/>
      <c r="BJ55" s="299"/>
      <c r="BK55" s="299"/>
      <c r="BL55" s="299"/>
      <c r="BM55" s="299"/>
      <c r="BN55" s="299"/>
      <c r="BO55" s="299"/>
      <c r="BP55" s="299"/>
      <c r="BQ55" s="299"/>
      <c r="BR55" s="299"/>
      <c r="BS55" s="299"/>
      <c r="BT55" s="299"/>
      <c r="BU55" s="299"/>
      <c r="BV55" s="299"/>
      <c r="BW55" s="299"/>
      <c r="BX55" s="299"/>
      <c r="BY55" s="299"/>
      <c r="BZ55" s="299"/>
      <c r="CA55" s="299"/>
      <c r="CB55" s="299"/>
      <c r="CC55" s="299"/>
      <c r="CD55" s="299"/>
      <c r="CE55" s="299"/>
      <c r="CF55" s="299"/>
      <c r="CG55" s="299"/>
      <c r="CH55" s="299"/>
      <c r="CI55" s="299"/>
      <c r="CJ55" s="299"/>
      <c r="CK55" s="299"/>
      <c r="CL55" s="299"/>
      <c r="CM55" s="299"/>
      <c r="CN55" s="299"/>
      <c r="CO55" s="299"/>
      <c r="CP55" s="299"/>
      <c r="CQ55" s="299"/>
      <c r="CR55" s="299"/>
      <c r="CS55" s="299"/>
      <c r="CT55" s="299"/>
      <c r="CU55" s="299"/>
      <c r="CV55" s="299"/>
      <c r="CW55" s="299"/>
      <c r="CX55" s="299"/>
      <c r="CY55" s="299"/>
      <c r="CZ55" s="299"/>
      <c r="DA55" s="299"/>
      <c r="DB55" s="299"/>
      <c r="DC55" s="299"/>
      <c r="DD55" s="299"/>
      <c r="DE55" s="299"/>
      <c r="DF55" s="299"/>
      <c r="DG55" s="299"/>
      <c r="DH55" s="299"/>
      <c r="DI55" s="299"/>
      <c r="DJ55" s="299"/>
      <c r="DK55" s="299"/>
      <c r="DL55" s="299"/>
      <c r="DM55" s="299"/>
      <c r="DN55" s="299"/>
      <c r="DO55" s="299"/>
      <c r="DP55" s="299"/>
      <c r="DQ55" s="299"/>
      <c r="DR55" s="299"/>
      <c r="DS55" s="299"/>
      <c r="DT55" s="299"/>
      <c r="DU55" s="299"/>
      <c r="DV55" s="299"/>
      <c r="DW55" s="299"/>
      <c r="DX55" s="299"/>
      <c r="DY55" s="299"/>
      <c r="DZ55" s="299"/>
      <c r="EA55" s="299"/>
      <c r="EB55" s="299"/>
      <c r="EC55" s="299"/>
      <c r="ED55" s="299"/>
      <c r="EE55" s="299"/>
      <c r="EF55" s="299"/>
      <c r="EG55" s="299"/>
      <c r="EH55" s="299"/>
      <c r="EI55" s="300"/>
      <c r="EJ55" s="61"/>
      <c r="EK55" s="61"/>
      <c r="EL55" s="61"/>
      <c r="EM55" s="61"/>
      <c r="EN55" s="61"/>
      <c r="EO55" s="61"/>
      <c r="EP55" s="61"/>
      <c r="EQ55" s="61"/>
      <c r="FQ55" s="86"/>
      <c r="FR55" s="91"/>
      <c r="FS55" s="91"/>
      <c r="FT55" s="91"/>
      <c r="FU55" s="91"/>
      <c r="FV55" s="69"/>
    </row>
    <row r="56" spans="1:178" ht="6.95" customHeight="1" x14ac:dyDescent="0.2">
      <c r="U56" s="269"/>
      <c r="V56" s="256"/>
      <c r="W56" s="256"/>
      <c r="X56" s="256"/>
      <c r="Y56" s="256"/>
      <c r="Z56" s="256"/>
      <c r="AA56" s="256"/>
      <c r="AB56" s="256"/>
      <c r="AC56" s="256"/>
      <c r="AD56" s="256"/>
      <c r="AE56" s="257"/>
      <c r="AY56" s="255"/>
      <c r="AZ56" s="256"/>
      <c r="BA56" s="256"/>
      <c r="BB56" s="256"/>
      <c r="BC56" s="257"/>
      <c r="BZ56" s="61"/>
      <c r="CA56" s="61"/>
      <c r="CX56" s="61"/>
      <c r="CY56" s="61"/>
      <c r="DV56" s="61"/>
      <c r="DW56" s="61"/>
      <c r="FQ56" s="86"/>
      <c r="FR56" s="91"/>
      <c r="FS56" s="91"/>
      <c r="FT56" s="91"/>
      <c r="FU56" s="91"/>
      <c r="FV56" s="69"/>
    </row>
    <row r="57" spans="1:178" ht="6.95" customHeight="1" x14ac:dyDescent="0.2">
      <c r="FQ57" s="86"/>
      <c r="FR57" s="91"/>
      <c r="FS57" s="91"/>
      <c r="FT57" s="91"/>
      <c r="FU57" s="91"/>
      <c r="FV57" s="69"/>
    </row>
    <row r="58" spans="1:178" ht="6.95" customHeight="1" x14ac:dyDescent="0.2">
      <c r="E58" s="63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FQ58" s="86"/>
      <c r="FR58" s="91"/>
      <c r="FS58" s="91"/>
      <c r="FT58" s="91"/>
      <c r="FU58" s="91"/>
      <c r="FV58" s="69"/>
    </row>
    <row r="59" spans="1:178" ht="6.95" customHeight="1" x14ac:dyDescent="0.2">
      <c r="E59" s="63"/>
      <c r="F59" s="64"/>
      <c r="G59" s="64"/>
      <c r="H59" s="64"/>
      <c r="I59" s="64"/>
      <c r="J59" s="64"/>
      <c r="K59" s="64"/>
      <c r="L59" s="204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6"/>
      <c r="AN59" s="64"/>
      <c r="AO59" s="64"/>
      <c r="AP59" s="64"/>
      <c r="AQ59" s="64"/>
      <c r="AR59" s="204"/>
      <c r="AS59" s="205"/>
      <c r="AT59" s="205"/>
      <c r="AU59" s="205"/>
      <c r="AV59" s="205"/>
      <c r="AW59" s="205"/>
      <c r="AX59" s="205"/>
      <c r="AY59" s="205"/>
      <c r="AZ59" s="205"/>
      <c r="BA59" s="205"/>
      <c r="BB59" s="205"/>
      <c r="BC59" s="205"/>
      <c r="BD59" s="205"/>
      <c r="BE59" s="205"/>
      <c r="BF59" s="205"/>
      <c r="BG59" s="205"/>
      <c r="BH59" s="205"/>
      <c r="BI59" s="205"/>
      <c r="BJ59" s="205"/>
      <c r="BK59" s="205"/>
      <c r="BL59" s="205"/>
      <c r="BM59" s="205"/>
      <c r="BN59" s="205"/>
      <c r="BO59" s="205"/>
      <c r="BP59" s="205"/>
      <c r="BQ59" s="205"/>
      <c r="BR59" s="205"/>
      <c r="BS59" s="205"/>
      <c r="BT59" s="205"/>
      <c r="BU59" s="205"/>
      <c r="BV59" s="205"/>
      <c r="BW59" s="205"/>
      <c r="BX59" s="205"/>
      <c r="BY59" s="205"/>
      <c r="BZ59" s="205"/>
      <c r="CA59" s="205"/>
      <c r="CB59" s="205"/>
      <c r="CC59" s="205"/>
      <c r="CD59" s="205"/>
      <c r="CE59" s="205"/>
      <c r="CF59" s="205"/>
      <c r="CG59" s="205"/>
      <c r="CH59" s="205"/>
      <c r="CI59" s="205"/>
      <c r="CJ59" s="205"/>
      <c r="CK59" s="205"/>
      <c r="CL59" s="205"/>
      <c r="CM59" s="205"/>
      <c r="CN59" s="205"/>
      <c r="CO59" s="205"/>
      <c r="CP59" s="205"/>
      <c r="CQ59" s="205"/>
      <c r="CR59" s="205"/>
      <c r="CS59" s="205"/>
      <c r="CT59" s="205"/>
      <c r="CU59" s="205"/>
      <c r="CV59" s="205"/>
      <c r="CW59" s="205"/>
      <c r="CX59" s="205"/>
      <c r="CY59" s="205"/>
      <c r="CZ59" s="205"/>
      <c r="DA59" s="205"/>
      <c r="DB59" s="205"/>
      <c r="DC59" s="205"/>
      <c r="DD59" s="205"/>
      <c r="DE59" s="205"/>
      <c r="DF59" s="205"/>
      <c r="DG59" s="205"/>
      <c r="DH59" s="205"/>
      <c r="DI59" s="205"/>
      <c r="DJ59" s="205"/>
      <c r="DK59" s="205"/>
      <c r="DL59" s="205"/>
      <c r="DM59" s="205"/>
      <c r="DN59" s="205"/>
      <c r="DO59" s="205"/>
      <c r="DP59" s="205"/>
      <c r="DQ59" s="205"/>
      <c r="DR59" s="205"/>
      <c r="DS59" s="205"/>
      <c r="DT59" s="205"/>
      <c r="DU59" s="205"/>
      <c r="DV59" s="205"/>
      <c r="DW59" s="205"/>
      <c r="DX59" s="205"/>
      <c r="DY59" s="205"/>
      <c r="DZ59" s="205"/>
      <c r="EA59" s="205"/>
      <c r="EB59" s="205"/>
      <c r="EC59" s="205"/>
      <c r="ED59" s="205"/>
      <c r="EE59" s="205"/>
      <c r="EF59" s="205"/>
      <c r="EG59" s="205"/>
      <c r="EH59" s="205"/>
      <c r="EI59" s="206"/>
      <c r="FQ59" s="86"/>
      <c r="FR59" s="91"/>
      <c r="FS59" s="91"/>
      <c r="FT59" s="91"/>
      <c r="FU59" s="91"/>
      <c r="FV59" s="69"/>
    </row>
    <row r="60" spans="1:178" ht="6.95" customHeight="1" x14ac:dyDescent="0.2">
      <c r="E60" s="63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  <c r="CC60" s="64"/>
      <c r="CD60" s="64"/>
      <c r="CE60" s="64"/>
      <c r="CF60" s="64"/>
      <c r="CG60" s="64"/>
      <c r="CH60" s="64"/>
      <c r="CI60" s="64"/>
      <c r="CJ60" s="64"/>
      <c r="CK60" s="64"/>
      <c r="CL60" s="64"/>
      <c r="CM60" s="64"/>
      <c r="CN60" s="64"/>
      <c r="CO60" s="64"/>
      <c r="CP60" s="64"/>
      <c r="CQ60" s="64"/>
      <c r="CR60" s="64"/>
      <c r="FR60" s="10"/>
      <c r="FS60" s="10"/>
      <c r="FT60" s="10"/>
      <c r="FU60" s="10"/>
    </row>
    <row r="61" spans="1:178" ht="6.95" customHeight="1" x14ac:dyDescent="0.2">
      <c r="D61" s="62"/>
      <c r="E61" s="63"/>
      <c r="F61" s="64"/>
      <c r="G61" s="64"/>
      <c r="H61" s="64"/>
      <c r="I61" s="64"/>
      <c r="J61" s="64"/>
      <c r="K61" s="64"/>
      <c r="L61" s="64"/>
      <c r="M61" s="64"/>
      <c r="N61" s="315"/>
      <c r="O61" s="205"/>
      <c r="P61" s="205"/>
      <c r="Q61" s="205"/>
      <c r="R61" s="205"/>
      <c r="S61" s="205"/>
      <c r="T61" s="206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  <c r="CC61" s="64"/>
      <c r="CD61" s="64"/>
      <c r="CE61" s="64"/>
      <c r="CF61" s="64"/>
      <c r="CG61" s="64"/>
      <c r="CH61" s="64"/>
      <c r="CI61" s="64"/>
      <c r="CJ61" s="64"/>
      <c r="CK61" s="64"/>
      <c r="CL61" s="64"/>
      <c r="CM61" s="64"/>
      <c r="CN61" s="64"/>
      <c r="CO61" s="64"/>
      <c r="CP61" s="64"/>
      <c r="CQ61" s="64"/>
      <c r="CR61" s="64"/>
    </row>
    <row r="62" spans="1:178" ht="6.95" customHeight="1" x14ac:dyDescent="0.2">
      <c r="D62" s="62"/>
      <c r="E62" s="63"/>
      <c r="F62" s="64"/>
      <c r="G62" s="64"/>
      <c r="H62" s="64"/>
      <c r="I62" s="64"/>
      <c r="J62" s="64"/>
      <c r="K62" s="64"/>
      <c r="L62" s="64"/>
      <c r="M62" s="64"/>
      <c r="N62" s="315"/>
      <c r="O62" s="205"/>
      <c r="P62" s="205"/>
      <c r="Q62" s="205"/>
      <c r="R62" s="205"/>
      <c r="S62" s="206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  <c r="CC62" s="64"/>
      <c r="CD62" s="64"/>
      <c r="CE62" s="64"/>
      <c r="CF62" s="64"/>
      <c r="CG62" s="64"/>
      <c r="CH62" s="64"/>
      <c r="CI62" s="64"/>
      <c r="CJ62" s="64"/>
      <c r="CK62" s="64"/>
      <c r="CL62" s="64"/>
      <c r="CM62" s="64"/>
      <c r="CN62" s="64"/>
      <c r="CO62" s="64"/>
      <c r="CP62" s="64"/>
      <c r="CQ62" s="64"/>
      <c r="CR62" s="64"/>
    </row>
    <row r="63" spans="1:178" ht="6.95" customHeight="1" x14ac:dyDescent="0.2">
      <c r="D63" s="62"/>
      <c r="E63" s="63"/>
      <c r="F63" s="64"/>
      <c r="G63" s="64"/>
      <c r="H63" s="64"/>
      <c r="I63" s="64"/>
      <c r="J63" s="64"/>
      <c r="K63" s="64"/>
      <c r="L63" s="64"/>
      <c r="M63" s="64"/>
      <c r="N63" s="315"/>
      <c r="O63" s="205"/>
      <c r="P63" s="205"/>
      <c r="Q63" s="205"/>
      <c r="R63" s="205"/>
      <c r="S63" s="206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  <c r="CC63" s="64"/>
      <c r="CD63" s="64"/>
      <c r="CE63" s="64"/>
      <c r="CF63" s="64"/>
      <c r="CG63" s="64"/>
      <c r="CH63" s="64"/>
      <c r="CI63" s="64"/>
      <c r="CJ63" s="64"/>
      <c r="CK63" s="64"/>
      <c r="CL63" s="64"/>
      <c r="CM63" s="64"/>
      <c r="CN63" s="64"/>
      <c r="CO63" s="64"/>
      <c r="CP63" s="64"/>
      <c r="CQ63" s="64"/>
      <c r="CR63" s="64"/>
    </row>
    <row r="64" spans="1:178" ht="6.95" customHeight="1" x14ac:dyDescent="0.2">
      <c r="D64" s="62"/>
      <c r="E64" s="63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</row>
    <row r="65" spans="4:96" ht="6.95" customHeight="1" x14ac:dyDescent="0.2">
      <c r="D65" s="62"/>
      <c r="E65" s="63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204"/>
      <c r="AJ65" s="205"/>
      <c r="AK65" s="205"/>
      <c r="AL65" s="205"/>
      <c r="AM65" s="205"/>
      <c r="AN65" s="205"/>
      <c r="AO65" s="206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  <c r="CC65" s="64"/>
      <c r="CD65" s="64"/>
      <c r="CE65" s="64"/>
      <c r="CF65" s="64"/>
      <c r="CG65" s="64"/>
      <c r="CH65" s="64"/>
      <c r="CI65" s="64"/>
      <c r="CJ65" s="64"/>
      <c r="CK65" s="64"/>
      <c r="CL65" s="64"/>
      <c r="CM65" s="64"/>
      <c r="CN65" s="64"/>
      <c r="CO65" s="64"/>
      <c r="CP65" s="64"/>
      <c r="CQ65" s="64"/>
      <c r="CR65" s="64"/>
    </row>
    <row r="66" spans="4:96" ht="6.95" customHeight="1" x14ac:dyDescent="0.2">
      <c r="E66" s="63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204"/>
      <c r="AL66" s="205"/>
      <c r="AM66" s="205"/>
      <c r="AN66" s="205"/>
      <c r="AO66" s="206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  <c r="CC66" s="64"/>
      <c r="CD66" s="64"/>
      <c r="CE66" s="64"/>
      <c r="CF66" s="64"/>
      <c r="CG66" s="64"/>
      <c r="CH66" s="64"/>
      <c r="CI66" s="64"/>
      <c r="CJ66" s="64"/>
      <c r="CK66" s="64"/>
      <c r="CL66" s="64"/>
      <c r="CM66" s="64"/>
      <c r="CN66" s="64"/>
      <c r="CO66" s="64"/>
      <c r="CP66" s="64"/>
      <c r="CQ66" s="64"/>
      <c r="CR66" s="64"/>
    </row>
    <row r="67" spans="4:96" ht="6.95" customHeight="1" x14ac:dyDescent="0.2">
      <c r="E67" s="63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  <c r="CC67" s="64"/>
      <c r="CD67" s="64"/>
      <c r="CE67" s="64"/>
      <c r="CF67" s="64"/>
      <c r="CG67" s="64"/>
      <c r="CH67" s="64"/>
      <c r="CI67" s="64"/>
      <c r="CJ67" s="64"/>
      <c r="CK67" s="64"/>
      <c r="CL67" s="64"/>
      <c r="CM67" s="64"/>
      <c r="CN67" s="64"/>
      <c r="CO67" s="64"/>
      <c r="CP67" s="64"/>
      <c r="CQ67" s="64"/>
      <c r="CR67" s="64"/>
    </row>
    <row r="68" spans="4:96" ht="6.95" customHeight="1" x14ac:dyDescent="0.2">
      <c r="E68" s="63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  <c r="CC68" s="64"/>
      <c r="CD68" s="64"/>
      <c r="CE68" s="64"/>
      <c r="CF68" s="64"/>
      <c r="CG68" s="64"/>
      <c r="CH68" s="64"/>
      <c r="CI68" s="64"/>
      <c r="CJ68" s="64"/>
      <c r="CK68" s="64"/>
      <c r="CL68" s="64"/>
      <c r="CM68" s="64"/>
      <c r="CN68" s="64"/>
      <c r="CO68" s="64"/>
      <c r="CP68" s="64"/>
      <c r="CQ68" s="64"/>
      <c r="CR68" s="64"/>
    </row>
    <row r="69" spans="4:96" ht="6.95" customHeight="1" x14ac:dyDescent="0.2">
      <c r="E69" s="63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</row>
    <row r="70" spans="4:96" ht="6.95" customHeight="1" x14ac:dyDescent="0.2">
      <c r="E70" s="63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  <c r="CC70" s="64"/>
      <c r="CD70" s="64"/>
      <c r="CE70" s="64"/>
      <c r="CF70" s="64"/>
      <c r="CG70" s="64"/>
      <c r="CH70" s="64"/>
      <c r="CI70" s="64"/>
      <c r="CJ70" s="64"/>
      <c r="CK70" s="64"/>
      <c r="CL70" s="64"/>
      <c r="CM70" s="64"/>
      <c r="CN70" s="64"/>
      <c r="CO70" s="64"/>
      <c r="CP70" s="64"/>
      <c r="CQ70" s="64"/>
      <c r="CR70" s="64"/>
    </row>
    <row r="71" spans="4:96" ht="6.95" customHeight="1" x14ac:dyDescent="0.2">
      <c r="E71" s="63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</row>
  </sheetData>
  <mergeCells count="2599">
    <mergeCell ref="C55:D55"/>
    <mergeCell ref="H55:AE55"/>
    <mergeCell ref="AF55:EI55"/>
    <mergeCell ref="B7:D7"/>
    <mergeCell ref="BF11:BV12"/>
    <mergeCell ref="C30:E30"/>
    <mergeCell ref="FV16:FW16"/>
    <mergeCell ref="N61:T61"/>
    <mergeCell ref="N62:S62"/>
    <mergeCell ref="N63:S63"/>
    <mergeCell ref="FG1:FJ2"/>
    <mergeCell ref="FI5:FJ5"/>
    <mergeCell ref="FI6:FJ6"/>
    <mergeCell ref="FG8:FJ9"/>
    <mergeCell ref="FI12:FJ12"/>
    <mergeCell ref="FI13:FJ13"/>
    <mergeCell ref="EZ1:FC2"/>
    <mergeCell ref="FB5:FC5"/>
    <mergeCell ref="FB6:FC6"/>
    <mergeCell ref="EZ8:FC9"/>
    <mergeCell ref="FB12:FC12"/>
    <mergeCell ref="FB13:FC13"/>
    <mergeCell ref="EZ51:FC51"/>
    <mergeCell ref="FG51:FJ51"/>
    <mergeCell ref="FM51:FP51"/>
    <mergeCell ref="CV16:CW16"/>
    <mergeCell ref="CX16:CY16"/>
    <mergeCell ref="CZ16:DA16"/>
    <mergeCell ref="DB16:DC16"/>
    <mergeCell ref="DD16:DE16"/>
    <mergeCell ref="DF16:DG16"/>
    <mergeCell ref="DH16:DI16"/>
    <mergeCell ref="DT16:DU16"/>
    <mergeCell ref="DV16:DW16"/>
    <mergeCell ref="DX16:DY16"/>
    <mergeCell ref="DZ16:EA16"/>
    <mergeCell ref="EB16:EC16"/>
    <mergeCell ref="BF16:BG16"/>
    <mergeCell ref="BH16:BI16"/>
    <mergeCell ref="BJ16:BK16"/>
    <mergeCell ref="BL16:BM16"/>
    <mergeCell ref="BN16:BO16"/>
    <mergeCell ref="BP16:BQ16"/>
    <mergeCell ref="BR16:BS16"/>
    <mergeCell ref="BT16:BU16"/>
    <mergeCell ref="BV16:BW16"/>
    <mergeCell ref="BX16:BY16"/>
    <mergeCell ref="BZ16:CA16"/>
    <mergeCell ref="CB16:CC16"/>
    <mergeCell ref="CD16:CE16"/>
    <mergeCell ref="CF16:CG16"/>
    <mergeCell ref="CH16:CI16"/>
    <mergeCell ref="CJ16:CK16"/>
    <mergeCell ref="CL16:CM16"/>
    <mergeCell ref="CN16:CO16"/>
    <mergeCell ref="CP16:CQ16"/>
    <mergeCell ref="CR16:CS16"/>
    <mergeCell ref="CT16:CU16"/>
    <mergeCell ref="AB16:AC16"/>
    <mergeCell ref="AD16:AE16"/>
    <mergeCell ref="AF16:AG16"/>
    <mergeCell ref="AH16:AI16"/>
    <mergeCell ref="AJ16:AK16"/>
    <mergeCell ref="AL16:AM16"/>
    <mergeCell ref="AN16:AO16"/>
    <mergeCell ref="AP16:AQ16"/>
    <mergeCell ref="AR16:AS16"/>
    <mergeCell ref="AT16:AU16"/>
    <mergeCell ref="AV16:AW16"/>
    <mergeCell ref="AX16:AY16"/>
    <mergeCell ref="AZ16:BA16"/>
    <mergeCell ref="BB16:BC16"/>
    <mergeCell ref="BD16:BE16"/>
    <mergeCell ref="DJ16:DK16"/>
    <mergeCell ref="DL16:DM16"/>
    <mergeCell ref="DJ29:DK29"/>
    <mergeCell ref="DL29:DM29"/>
    <mergeCell ref="DN29:DO29"/>
    <mergeCell ref="DP29:DQ29"/>
    <mergeCell ref="DR29:DS29"/>
    <mergeCell ref="DT29:DU29"/>
    <mergeCell ref="BB34:BY34"/>
    <mergeCell ref="BB38:BY38"/>
    <mergeCell ref="BZ34:DU34"/>
    <mergeCell ref="BZ38:DU38"/>
    <mergeCell ref="AF26:BY26"/>
    <mergeCell ref="AF28:BY28"/>
    <mergeCell ref="BZ26:CW26"/>
    <mergeCell ref="BZ28:CW28"/>
    <mergeCell ref="DX26:EE26"/>
    <mergeCell ref="DX28:EE28"/>
    <mergeCell ref="BB36:BY36"/>
    <mergeCell ref="BZ36:DU36"/>
    <mergeCell ref="BZ30:CW30"/>
    <mergeCell ref="BZ32:CW32"/>
    <mergeCell ref="CX30:DU30"/>
    <mergeCell ref="CX32:DU32"/>
    <mergeCell ref="BB30:BY30"/>
    <mergeCell ref="BB32:BY32"/>
    <mergeCell ref="BL29:BM29"/>
    <mergeCell ref="BN29:BO29"/>
    <mergeCell ref="BP29:BQ29"/>
    <mergeCell ref="BR29:BS29"/>
    <mergeCell ref="BT29:BU29"/>
    <mergeCell ref="BV29:BW29"/>
    <mergeCell ref="BX29:BY29"/>
    <mergeCell ref="BZ29:CA29"/>
    <mergeCell ref="CB29:CC29"/>
    <mergeCell ref="CD29:CE29"/>
    <mergeCell ref="CF29:CG29"/>
    <mergeCell ref="CH29:CI29"/>
    <mergeCell ref="CN29:CO29"/>
    <mergeCell ref="CP29:CQ29"/>
    <mergeCell ref="CR29:CS29"/>
    <mergeCell ref="CT29:CU29"/>
    <mergeCell ref="CV29:CW29"/>
    <mergeCell ref="Z29:AA29"/>
    <mergeCell ref="AB29:AC29"/>
    <mergeCell ref="AD29:AE29"/>
    <mergeCell ref="AJ29:AK29"/>
    <mergeCell ref="AL29:AM29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BD29:BE29"/>
    <mergeCell ref="BF29:BG29"/>
    <mergeCell ref="BH29:BI29"/>
    <mergeCell ref="BJ29:BK29"/>
    <mergeCell ref="H53:AE53"/>
    <mergeCell ref="Z28:AA28"/>
    <mergeCell ref="CX28:CY28"/>
    <mergeCell ref="CZ28:DA28"/>
    <mergeCell ref="DB28:DC28"/>
    <mergeCell ref="DD28:DE28"/>
    <mergeCell ref="DF28:DG28"/>
    <mergeCell ref="DH28:DI28"/>
    <mergeCell ref="DJ28:DK28"/>
    <mergeCell ref="DL28:DM28"/>
    <mergeCell ref="DN28:DO28"/>
    <mergeCell ref="X29:Y29"/>
    <mergeCell ref="DL31:DM31"/>
    <mergeCell ref="DN31:DO31"/>
    <mergeCell ref="DP31:DQ31"/>
    <mergeCell ref="DR31:DS31"/>
    <mergeCell ref="DT31:DU31"/>
    <mergeCell ref="AV31:AW31"/>
    <mergeCell ref="AX31:AY31"/>
    <mergeCell ref="AZ31:BA31"/>
    <mergeCell ref="BB31:BC31"/>
    <mergeCell ref="BD31:BE31"/>
    <mergeCell ref="BF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DV31:DW31"/>
    <mergeCell ref="DX31:DY31"/>
    <mergeCell ref="DZ31:EA31"/>
    <mergeCell ref="EB31:EC31"/>
    <mergeCell ref="ED31:EE31"/>
    <mergeCell ref="EF31:EG31"/>
    <mergeCell ref="EH31:EI31"/>
    <mergeCell ref="EJ31:EK31"/>
    <mergeCell ref="EL31:EM31"/>
    <mergeCell ref="EN31:EO31"/>
    <mergeCell ref="EP31:EQ31"/>
    <mergeCell ref="ER31:ES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BZ31:CA31"/>
    <mergeCell ref="CB31:CC31"/>
    <mergeCell ref="ED30:EE30"/>
    <mergeCell ref="EF30:EG30"/>
    <mergeCell ref="EH30:EI30"/>
    <mergeCell ref="EJ30:EK30"/>
    <mergeCell ref="EL30:EM30"/>
    <mergeCell ref="EN30:EO30"/>
    <mergeCell ref="EP30:EQ30"/>
    <mergeCell ref="ER30:ES30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P31:AQ31"/>
    <mergeCell ref="AR31:AS31"/>
    <mergeCell ref="AT31:AU31"/>
    <mergeCell ref="DV30:DW30"/>
    <mergeCell ref="DX30:DY30"/>
    <mergeCell ref="DZ30:EA30"/>
    <mergeCell ref="EB30:EC30"/>
    <mergeCell ref="EJ48:EK48"/>
    <mergeCell ref="EL48:EM48"/>
    <mergeCell ref="EN48:EO48"/>
    <mergeCell ref="EP48:EQ48"/>
    <mergeCell ref="ER48:ES48"/>
    <mergeCell ref="AF53:EI53"/>
    <mergeCell ref="AI65:AO65"/>
    <mergeCell ref="AK66:AO66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R30:AS30"/>
    <mergeCell ref="DB48:DC48"/>
    <mergeCell ref="DD48:DE48"/>
    <mergeCell ref="DF48:DG48"/>
    <mergeCell ref="DH48:DI48"/>
    <mergeCell ref="DJ48:DK48"/>
    <mergeCell ref="DL48:DM48"/>
    <mergeCell ref="DN48:DO48"/>
    <mergeCell ref="DP48:DQ48"/>
    <mergeCell ref="DR48:DS48"/>
    <mergeCell ref="DT48:DU48"/>
    <mergeCell ref="DV48:DW48"/>
    <mergeCell ref="DX48:DY48"/>
    <mergeCell ref="DZ48:EA48"/>
    <mergeCell ref="EB48:EC48"/>
    <mergeCell ref="ED48:EE48"/>
    <mergeCell ref="EF48:EG48"/>
    <mergeCell ref="EH48:EI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AL48:AM48"/>
    <mergeCell ref="AN48:AO48"/>
    <mergeCell ref="AP48:AQ48"/>
    <mergeCell ref="AR48:AS48"/>
    <mergeCell ref="AT48:AU48"/>
    <mergeCell ref="AV48:AW48"/>
    <mergeCell ref="AX48:AY48"/>
    <mergeCell ref="AZ48:BA48"/>
    <mergeCell ref="BB48:BC48"/>
    <mergeCell ref="BD48:BE48"/>
    <mergeCell ref="BF48:BG48"/>
    <mergeCell ref="BH48:BI48"/>
    <mergeCell ref="BJ48:BK48"/>
    <mergeCell ref="BL48:BM48"/>
    <mergeCell ref="BN48:BO48"/>
    <mergeCell ref="BP48:BQ48"/>
    <mergeCell ref="BR48:BS48"/>
    <mergeCell ref="DT47:DU47"/>
    <mergeCell ref="DV47:DW47"/>
    <mergeCell ref="DX47:DY47"/>
    <mergeCell ref="DZ47:EA47"/>
    <mergeCell ref="EB47:EC47"/>
    <mergeCell ref="ED47:EE47"/>
    <mergeCell ref="EF47:EG47"/>
    <mergeCell ref="EH47:EI47"/>
    <mergeCell ref="EJ47:EK47"/>
    <mergeCell ref="EL47:EM47"/>
    <mergeCell ref="EN47:EO47"/>
    <mergeCell ref="EP47:EQ47"/>
    <mergeCell ref="ER47:ES47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DL47:DM47"/>
    <mergeCell ref="DN47:DO47"/>
    <mergeCell ref="DP47:DQ47"/>
    <mergeCell ref="DR47:DS47"/>
    <mergeCell ref="BD47:BE47"/>
    <mergeCell ref="BF47:BG47"/>
    <mergeCell ref="BH47:BI47"/>
    <mergeCell ref="BJ47:BK47"/>
    <mergeCell ref="BL47:BM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EL46:EM46"/>
    <mergeCell ref="EN46:EO46"/>
    <mergeCell ref="EP46:EQ46"/>
    <mergeCell ref="ER46:ES46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AR47:AS47"/>
    <mergeCell ref="AT47:AU47"/>
    <mergeCell ref="AV47:AW47"/>
    <mergeCell ref="AX47:AY47"/>
    <mergeCell ref="AZ47:BA47"/>
    <mergeCell ref="BB47:BC47"/>
    <mergeCell ref="DD46:DE46"/>
    <mergeCell ref="DF46:DG46"/>
    <mergeCell ref="DH46:DI46"/>
    <mergeCell ref="DJ46:DK46"/>
    <mergeCell ref="DL46:DM46"/>
    <mergeCell ref="DN46:DO46"/>
    <mergeCell ref="DP46:DQ46"/>
    <mergeCell ref="DR46:DS46"/>
    <mergeCell ref="DT46:DU46"/>
    <mergeCell ref="DV46:DW46"/>
    <mergeCell ref="DX46:DY46"/>
    <mergeCell ref="DZ46:EA46"/>
    <mergeCell ref="EB46:EC46"/>
    <mergeCell ref="ED46:EE46"/>
    <mergeCell ref="EF46:EG46"/>
    <mergeCell ref="EH46:EI46"/>
    <mergeCell ref="EJ46:EK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AN46:AO46"/>
    <mergeCell ref="AP46:AQ46"/>
    <mergeCell ref="AR46:AS46"/>
    <mergeCell ref="AT46:AU46"/>
    <mergeCell ref="AV46:AW46"/>
    <mergeCell ref="AX46:AY46"/>
    <mergeCell ref="AZ46:BA46"/>
    <mergeCell ref="BB46:BC46"/>
    <mergeCell ref="BD46:BE46"/>
    <mergeCell ref="BF46:BG46"/>
    <mergeCell ref="BH46:BI46"/>
    <mergeCell ref="BJ46:BK46"/>
    <mergeCell ref="BL46:BM46"/>
    <mergeCell ref="BN46:BO46"/>
    <mergeCell ref="BP46:BQ46"/>
    <mergeCell ref="BR46:BS46"/>
    <mergeCell ref="BT46:BU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DR45:DS45"/>
    <mergeCell ref="DT45:DU45"/>
    <mergeCell ref="DV45:DW45"/>
    <mergeCell ref="DX45:DY45"/>
    <mergeCell ref="DZ45:EA45"/>
    <mergeCell ref="EB45:EC45"/>
    <mergeCell ref="ED45:EE45"/>
    <mergeCell ref="EF45:EG45"/>
    <mergeCell ref="EH45:EI45"/>
    <mergeCell ref="EJ45:EK45"/>
    <mergeCell ref="EL45:EM45"/>
    <mergeCell ref="EN45:EO45"/>
    <mergeCell ref="EP45:EQ45"/>
    <mergeCell ref="ER45:ES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DL45:DM45"/>
    <mergeCell ref="DN45:DO45"/>
    <mergeCell ref="DP45:DQ45"/>
    <mergeCell ref="BB45:BC45"/>
    <mergeCell ref="BD45:BE45"/>
    <mergeCell ref="BF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EJ44:EK44"/>
    <mergeCell ref="EL44:EM44"/>
    <mergeCell ref="EN44:EO44"/>
    <mergeCell ref="EP44:EQ44"/>
    <mergeCell ref="ER44:ES44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R45:AS45"/>
    <mergeCell ref="AT45:AU45"/>
    <mergeCell ref="AV45:AW45"/>
    <mergeCell ref="AX45:AY45"/>
    <mergeCell ref="AZ45:BA45"/>
    <mergeCell ref="DB44:DC44"/>
    <mergeCell ref="DD44:DE44"/>
    <mergeCell ref="DF44:DG44"/>
    <mergeCell ref="DH44:DI44"/>
    <mergeCell ref="DJ44:DK44"/>
    <mergeCell ref="DL44:DM44"/>
    <mergeCell ref="DN44:DO44"/>
    <mergeCell ref="DP44:DQ44"/>
    <mergeCell ref="DR44:DS44"/>
    <mergeCell ref="DT44:DU44"/>
    <mergeCell ref="DV44:DW44"/>
    <mergeCell ref="DX44:DY44"/>
    <mergeCell ref="DZ44:EA44"/>
    <mergeCell ref="EB44:EC44"/>
    <mergeCell ref="ED44:EE44"/>
    <mergeCell ref="EF44:EG44"/>
    <mergeCell ref="EH44:EI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AL44:AM44"/>
    <mergeCell ref="AN44:AO44"/>
    <mergeCell ref="AP44:AQ44"/>
    <mergeCell ref="AR44:AS44"/>
    <mergeCell ref="AT44:AU44"/>
    <mergeCell ref="AV44:AW44"/>
    <mergeCell ref="AX44:AY44"/>
    <mergeCell ref="AZ44:BA44"/>
    <mergeCell ref="BB44:BC44"/>
    <mergeCell ref="BD44:BE44"/>
    <mergeCell ref="BF44:BG44"/>
    <mergeCell ref="BH44:BI44"/>
    <mergeCell ref="BJ44:BK44"/>
    <mergeCell ref="BL44:BM44"/>
    <mergeCell ref="BN44:BO44"/>
    <mergeCell ref="BP44:BQ44"/>
    <mergeCell ref="BR44:BS44"/>
    <mergeCell ref="DT43:DU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P43:EQ43"/>
    <mergeCell ref="ER43:ES43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DL43:DM43"/>
    <mergeCell ref="DN43:DO43"/>
    <mergeCell ref="DP43:DQ43"/>
    <mergeCell ref="DR43:DS43"/>
    <mergeCell ref="BD43:BE43"/>
    <mergeCell ref="BF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EL42:EM42"/>
    <mergeCell ref="EN42:EO42"/>
    <mergeCell ref="EP42:EQ42"/>
    <mergeCell ref="ER42:ES42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P43:AQ43"/>
    <mergeCell ref="AR43:AS43"/>
    <mergeCell ref="AT43:AU43"/>
    <mergeCell ref="AV43:AW43"/>
    <mergeCell ref="AX43:AY43"/>
    <mergeCell ref="AZ43:BA43"/>
    <mergeCell ref="BB43:BC43"/>
    <mergeCell ref="DD42:DE42"/>
    <mergeCell ref="DF42:DG42"/>
    <mergeCell ref="DH42:DI42"/>
    <mergeCell ref="DJ42:DK42"/>
    <mergeCell ref="DL42:DM42"/>
    <mergeCell ref="DN42:DO42"/>
    <mergeCell ref="DP42:DQ42"/>
    <mergeCell ref="DR42:DS42"/>
    <mergeCell ref="DT42:DU42"/>
    <mergeCell ref="DV42:DW42"/>
    <mergeCell ref="DX42:DY42"/>
    <mergeCell ref="DZ42:EA42"/>
    <mergeCell ref="EB42:EC42"/>
    <mergeCell ref="ED42:EE42"/>
    <mergeCell ref="EF42:EG42"/>
    <mergeCell ref="EH42:EI42"/>
    <mergeCell ref="EJ42:EK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CP41:CQ41"/>
    <mergeCell ref="CR41:CS41"/>
    <mergeCell ref="AN42:AO42"/>
    <mergeCell ref="AP42:AQ42"/>
    <mergeCell ref="AR42:AS42"/>
    <mergeCell ref="AT42:AU42"/>
    <mergeCell ref="AV42:AW42"/>
    <mergeCell ref="AX42:AY42"/>
    <mergeCell ref="AZ42:BA42"/>
    <mergeCell ref="BB42:BC42"/>
    <mergeCell ref="BD42:BE42"/>
    <mergeCell ref="BF42:BG42"/>
    <mergeCell ref="BH42:BI42"/>
    <mergeCell ref="BJ42:BK42"/>
    <mergeCell ref="BL42:BM42"/>
    <mergeCell ref="BN42:BO42"/>
    <mergeCell ref="BP42:BQ42"/>
    <mergeCell ref="BR42:BS42"/>
    <mergeCell ref="BT42:BU42"/>
    <mergeCell ref="CJ41:CK41"/>
    <mergeCell ref="CL41:CM41"/>
    <mergeCell ref="DV41:DW41"/>
    <mergeCell ref="DX41:DY41"/>
    <mergeCell ref="DZ41:EA41"/>
    <mergeCell ref="EB41:EC41"/>
    <mergeCell ref="ED41:EE41"/>
    <mergeCell ref="EF41:EG41"/>
    <mergeCell ref="EH41:EI41"/>
    <mergeCell ref="EJ41:EK41"/>
    <mergeCell ref="EL41:EM41"/>
    <mergeCell ref="EN41:EO41"/>
    <mergeCell ref="EP41:EQ41"/>
    <mergeCell ref="ER41:ES41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CN41:CO41"/>
    <mergeCell ref="BB40:BY40"/>
    <mergeCell ref="AP40:AQ40"/>
    <mergeCell ref="AR40:AS40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DL41:DM41"/>
    <mergeCell ref="DN41:DO41"/>
    <mergeCell ref="DP41:DQ41"/>
    <mergeCell ref="DR41:DS41"/>
    <mergeCell ref="DT41:DU41"/>
    <mergeCell ref="BF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EJ40:EK40"/>
    <mergeCell ref="EL40:EM40"/>
    <mergeCell ref="BZ40:DU40"/>
    <mergeCell ref="EN40:EO40"/>
    <mergeCell ref="EP40:EQ40"/>
    <mergeCell ref="ER40:ES40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BD41:BE41"/>
    <mergeCell ref="DB39:DC39"/>
    <mergeCell ref="DD39:DE39"/>
    <mergeCell ref="DF39:DG39"/>
    <mergeCell ref="DH39:DI39"/>
    <mergeCell ref="DJ39:DK39"/>
    <mergeCell ref="DL39:DM39"/>
    <mergeCell ref="DN39:DO39"/>
    <mergeCell ref="DP39:DQ39"/>
    <mergeCell ref="DR39:DS39"/>
    <mergeCell ref="DT39:DU39"/>
    <mergeCell ref="DV40:DW40"/>
    <mergeCell ref="DX40:DY40"/>
    <mergeCell ref="DZ40:EA40"/>
    <mergeCell ref="EB40:EC40"/>
    <mergeCell ref="ED40:EE40"/>
    <mergeCell ref="EF40:EG40"/>
    <mergeCell ref="EH40:EI40"/>
    <mergeCell ref="AT40:AU40"/>
    <mergeCell ref="AV40:AW40"/>
    <mergeCell ref="AX40:AY40"/>
    <mergeCell ref="AZ40:BA40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P39:EQ39"/>
    <mergeCell ref="ER39:ES39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DV39:DW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EP38:EQ38"/>
    <mergeCell ref="ER38:ES38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T39:AU39"/>
    <mergeCell ref="AV39:AW39"/>
    <mergeCell ref="AX39:AY39"/>
    <mergeCell ref="AZ39:BA39"/>
    <mergeCell ref="BB39:BC39"/>
    <mergeCell ref="BD39:BE39"/>
    <mergeCell ref="BF39:BG39"/>
    <mergeCell ref="DH37:DI37"/>
    <mergeCell ref="DJ37:DK37"/>
    <mergeCell ref="DL37:DM37"/>
    <mergeCell ref="DN37:DO37"/>
    <mergeCell ref="DP37:DQ37"/>
    <mergeCell ref="DR37:DS37"/>
    <mergeCell ref="DT37:DU37"/>
    <mergeCell ref="DV38:DW38"/>
    <mergeCell ref="DX38:DY38"/>
    <mergeCell ref="DZ38:EA38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EB38:EC38"/>
    <mergeCell ref="ED38:EE38"/>
    <mergeCell ref="EF38:EG38"/>
    <mergeCell ref="EH38:EI38"/>
    <mergeCell ref="EJ38:EK38"/>
    <mergeCell ref="EL38:EM38"/>
    <mergeCell ref="EN38:EO38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AR38:AS38"/>
    <mergeCell ref="AT38:AU38"/>
    <mergeCell ref="AV38:AW38"/>
    <mergeCell ref="AX38:AY38"/>
    <mergeCell ref="AZ38:BA38"/>
    <mergeCell ref="DZ37:EA37"/>
    <mergeCell ref="EB37:EC37"/>
    <mergeCell ref="ED37:EE37"/>
    <mergeCell ref="EF37:EG37"/>
    <mergeCell ref="EH37:EI37"/>
    <mergeCell ref="EJ37:EK37"/>
    <mergeCell ref="EL37:EM37"/>
    <mergeCell ref="EN37:EO37"/>
    <mergeCell ref="EP37:EQ37"/>
    <mergeCell ref="ER37:ES37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P38:AQ38"/>
    <mergeCell ref="DV37:DW37"/>
    <mergeCell ref="DX37:DY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ER36:ES36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AR37:AS37"/>
    <mergeCell ref="AT37:AU37"/>
    <mergeCell ref="AV37:AW37"/>
    <mergeCell ref="AX37:AY37"/>
    <mergeCell ref="AZ37:BA37"/>
    <mergeCell ref="BB37:BC37"/>
    <mergeCell ref="BD37:BE37"/>
    <mergeCell ref="BF37:BG37"/>
    <mergeCell ref="BH37:BI37"/>
    <mergeCell ref="DJ35:DK35"/>
    <mergeCell ref="DL35:DM35"/>
    <mergeCell ref="DN35:DO35"/>
    <mergeCell ref="DP35:DQ35"/>
    <mergeCell ref="DR35:DS35"/>
    <mergeCell ref="DT35:DU35"/>
    <mergeCell ref="DV36:DW36"/>
    <mergeCell ref="DX36:DY36"/>
    <mergeCell ref="AT36:AU36"/>
    <mergeCell ref="AV36:AW36"/>
    <mergeCell ref="AX36:AY36"/>
    <mergeCell ref="AZ36:BA36"/>
    <mergeCell ref="BR35:BS35"/>
    <mergeCell ref="BT35:BU35"/>
    <mergeCell ref="BV35:BW35"/>
    <mergeCell ref="BX35:BY35"/>
    <mergeCell ref="BZ35:CA35"/>
    <mergeCell ref="CB35:CC35"/>
    <mergeCell ref="DZ36:EA36"/>
    <mergeCell ref="EB36:EC36"/>
    <mergeCell ref="ED36:EE36"/>
    <mergeCell ref="EF36:EG36"/>
    <mergeCell ref="EH36:EI36"/>
    <mergeCell ref="EJ36:EK36"/>
    <mergeCell ref="EL36:EM36"/>
    <mergeCell ref="EN36:EO36"/>
    <mergeCell ref="EP36:EQ36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EB35:EC35"/>
    <mergeCell ref="ED35:EE35"/>
    <mergeCell ref="EF35:EG35"/>
    <mergeCell ref="EH35:EI35"/>
    <mergeCell ref="EJ35:EK35"/>
    <mergeCell ref="EL35:EM35"/>
    <mergeCell ref="EN35:EO35"/>
    <mergeCell ref="EP35:EQ35"/>
    <mergeCell ref="ER35:ES35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DV35:DW35"/>
    <mergeCell ref="DX35:DY35"/>
    <mergeCell ref="DZ35:EA35"/>
    <mergeCell ref="BD35:BE35"/>
    <mergeCell ref="BF35:BG35"/>
    <mergeCell ref="BH35:BI35"/>
    <mergeCell ref="BJ35:BK35"/>
    <mergeCell ref="BL35:BM35"/>
    <mergeCell ref="BN35:BO35"/>
    <mergeCell ref="BP35:BQ35"/>
    <mergeCell ref="EL33:EM33"/>
    <mergeCell ref="EN33:EO33"/>
    <mergeCell ref="EP33:EQ33"/>
    <mergeCell ref="ER33:ES33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AR35:AS35"/>
    <mergeCell ref="AT35:AU35"/>
    <mergeCell ref="AV35:AW35"/>
    <mergeCell ref="AX35:AY35"/>
    <mergeCell ref="AZ35:BA35"/>
    <mergeCell ref="BB35:BC35"/>
    <mergeCell ref="DD33:DE33"/>
    <mergeCell ref="DF33:DG33"/>
    <mergeCell ref="DH33:DI33"/>
    <mergeCell ref="DP33:DQ33"/>
    <mergeCell ref="DR33:DS33"/>
    <mergeCell ref="DT33:DU33"/>
    <mergeCell ref="DV33:DW33"/>
    <mergeCell ref="DX33:DY33"/>
    <mergeCell ref="DZ33:EA33"/>
    <mergeCell ref="EB33:EC33"/>
    <mergeCell ref="ED33:EE33"/>
    <mergeCell ref="EF33:EG33"/>
    <mergeCell ref="EH33:EI33"/>
    <mergeCell ref="EJ33:EK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AT33:AU33"/>
    <mergeCell ref="AV33:AW33"/>
    <mergeCell ref="AX33:AY33"/>
    <mergeCell ref="AZ33:BA33"/>
    <mergeCell ref="BB33:BC33"/>
    <mergeCell ref="BD33:BE33"/>
    <mergeCell ref="BF33:BG33"/>
    <mergeCell ref="BH33:BI33"/>
    <mergeCell ref="BJ33:BK33"/>
    <mergeCell ref="BL33:BM33"/>
    <mergeCell ref="BN33:BO33"/>
    <mergeCell ref="BP33:BQ33"/>
    <mergeCell ref="BR33:BS33"/>
    <mergeCell ref="BT33:BU33"/>
    <mergeCell ref="DJ33:DK33"/>
    <mergeCell ref="DL33:DM33"/>
    <mergeCell ref="DN33:DO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EN51:EO51"/>
    <mergeCell ref="EJ34:EK34"/>
    <mergeCell ref="EL34:EM34"/>
    <mergeCell ref="DP51:DQ51"/>
    <mergeCell ref="DR51:DS51"/>
    <mergeCell ref="DT51:DU51"/>
    <mergeCell ref="BZ51:CA51"/>
    <mergeCell ref="CB51:CC51"/>
    <mergeCell ref="CD51:CE51"/>
    <mergeCell ref="CF51:CG51"/>
    <mergeCell ref="CH51:CI51"/>
    <mergeCell ref="CJ51:CK51"/>
    <mergeCell ref="CL51:CM51"/>
    <mergeCell ref="CN51:CO51"/>
    <mergeCell ref="CP51:CQ51"/>
    <mergeCell ref="BZ49:CA49"/>
    <mergeCell ref="AN33:AO33"/>
    <mergeCell ref="AP33:AQ33"/>
    <mergeCell ref="AR33:AS33"/>
    <mergeCell ref="EP51:EQ51"/>
    <mergeCell ref="ER51:ES51"/>
    <mergeCell ref="DV51:DW51"/>
    <mergeCell ref="DX51:DY51"/>
    <mergeCell ref="DZ51:EA51"/>
    <mergeCell ref="EB51:EC51"/>
    <mergeCell ref="ED51:EE51"/>
    <mergeCell ref="EF51:EG51"/>
    <mergeCell ref="EH51:EI51"/>
    <mergeCell ref="EJ51:EK51"/>
    <mergeCell ref="EL51:EM51"/>
    <mergeCell ref="EN34:EO34"/>
    <mergeCell ref="EP34:EQ34"/>
    <mergeCell ref="ER34:ES34"/>
    <mergeCell ref="DV49:DW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P49:EQ49"/>
    <mergeCell ref="ER49:ES49"/>
    <mergeCell ref="DV34:DW34"/>
    <mergeCell ref="DX34:DY34"/>
    <mergeCell ref="DZ34:EA34"/>
    <mergeCell ref="ED34:EE34"/>
    <mergeCell ref="EF34:EG34"/>
    <mergeCell ref="EH34:EI34"/>
    <mergeCell ref="EN32:EO32"/>
    <mergeCell ref="EP32:EQ32"/>
    <mergeCell ref="ER32:ES32"/>
    <mergeCell ref="DV32:DW32"/>
    <mergeCell ref="DX32:DY32"/>
    <mergeCell ref="DZ32:EA32"/>
    <mergeCell ref="EB32:EC32"/>
    <mergeCell ref="ED32:EE32"/>
    <mergeCell ref="EF32:EG32"/>
    <mergeCell ref="EH32:EI32"/>
    <mergeCell ref="EJ32:EK32"/>
    <mergeCell ref="EL32:EM32"/>
    <mergeCell ref="EN28:EO28"/>
    <mergeCell ref="EP28:EQ28"/>
    <mergeCell ref="ER28:ES28"/>
    <mergeCell ref="DV29:DW29"/>
    <mergeCell ref="DX29:DY29"/>
    <mergeCell ref="DZ29:EA29"/>
    <mergeCell ref="EB29:EC29"/>
    <mergeCell ref="ED29:EE29"/>
    <mergeCell ref="EF29:EG29"/>
    <mergeCell ref="EH29:EI29"/>
    <mergeCell ref="EJ29:EK29"/>
    <mergeCell ref="EL29:EM29"/>
    <mergeCell ref="EN29:EO29"/>
    <mergeCell ref="EP29:EQ29"/>
    <mergeCell ref="ER29:ES29"/>
    <mergeCell ref="DV28:DW28"/>
    <mergeCell ref="EF28:EG28"/>
    <mergeCell ref="EH28:EI28"/>
    <mergeCell ref="EJ28:EK28"/>
    <mergeCell ref="EL28:EM28"/>
    <mergeCell ref="EN26:EO26"/>
    <mergeCell ref="EP26:EQ26"/>
    <mergeCell ref="ER26:ES26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P27:EQ27"/>
    <mergeCell ref="ER27:ES27"/>
    <mergeCell ref="DV26:DW26"/>
    <mergeCell ref="EF26:EG26"/>
    <mergeCell ref="EH26:EI26"/>
    <mergeCell ref="EJ26:EK26"/>
    <mergeCell ref="EL26:EM26"/>
    <mergeCell ref="DV25:DW25"/>
    <mergeCell ref="DX25:DY25"/>
    <mergeCell ref="DZ25:EA25"/>
    <mergeCell ref="EB25:EC25"/>
    <mergeCell ref="ED25:EE25"/>
    <mergeCell ref="EF25:EG25"/>
    <mergeCell ref="EH25:EI25"/>
    <mergeCell ref="EJ25:EK25"/>
    <mergeCell ref="EL25:EM25"/>
    <mergeCell ref="EN25:EO25"/>
    <mergeCell ref="EP25:EQ25"/>
    <mergeCell ref="ER25:ES25"/>
    <mergeCell ref="DV24:DW24"/>
    <mergeCell ref="DX24:DY24"/>
    <mergeCell ref="DZ24:EA24"/>
    <mergeCell ref="EB24:EC24"/>
    <mergeCell ref="ED24:EE24"/>
    <mergeCell ref="EF24:EG24"/>
    <mergeCell ref="EH24:EI24"/>
    <mergeCell ref="EJ24:EK24"/>
    <mergeCell ref="EL24:EM24"/>
    <mergeCell ref="DV23:DW23"/>
    <mergeCell ref="DX23:DY23"/>
    <mergeCell ref="DZ23:EA23"/>
    <mergeCell ref="EB23:EC23"/>
    <mergeCell ref="ED23:EE23"/>
    <mergeCell ref="EF23:EG23"/>
    <mergeCell ref="EH23:EI23"/>
    <mergeCell ref="EJ23:EK23"/>
    <mergeCell ref="EL23:EM23"/>
    <mergeCell ref="EN23:EO23"/>
    <mergeCell ref="EP23:EQ23"/>
    <mergeCell ref="ER23:ES23"/>
    <mergeCell ref="DV22:DW22"/>
    <mergeCell ref="DX22:DY22"/>
    <mergeCell ref="DZ22:EA22"/>
    <mergeCell ref="EB22:EC22"/>
    <mergeCell ref="ED22:EE22"/>
    <mergeCell ref="EF22:EG22"/>
    <mergeCell ref="EH22:EI22"/>
    <mergeCell ref="EJ22:EK22"/>
    <mergeCell ref="EL22:EM22"/>
    <mergeCell ref="EF18:EG18"/>
    <mergeCell ref="EH18:EI18"/>
    <mergeCell ref="EJ18:EK18"/>
    <mergeCell ref="EL18:EM18"/>
    <mergeCell ref="EN20:EO20"/>
    <mergeCell ref="EP20:EQ20"/>
    <mergeCell ref="ER20:ES20"/>
    <mergeCell ref="DV21:DW21"/>
    <mergeCell ref="DX21:DY21"/>
    <mergeCell ref="DZ21:EA21"/>
    <mergeCell ref="EB21:EC21"/>
    <mergeCell ref="ED21:EE21"/>
    <mergeCell ref="EF21:EG21"/>
    <mergeCell ref="EH21:EI21"/>
    <mergeCell ref="EJ21:EK21"/>
    <mergeCell ref="EL21:EM21"/>
    <mergeCell ref="EN21:EO21"/>
    <mergeCell ref="EP21:EQ21"/>
    <mergeCell ref="ER21:ES21"/>
    <mergeCell ref="DV20:DW20"/>
    <mergeCell ref="DX20:DY20"/>
    <mergeCell ref="DZ20:EA20"/>
    <mergeCell ref="EB20:EC20"/>
    <mergeCell ref="ED20:EE20"/>
    <mergeCell ref="EF20:EG20"/>
    <mergeCell ref="EH20:EI20"/>
    <mergeCell ref="EJ20:EK20"/>
    <mergeCell ref="EL20:EM20"/>
    <mergeCell ref="EF15:EG15"/>
    <mergeCell ref="EH15:EI15"/>
    <mergeCell ref="EJ15:EK15"/>
    <mergeCell ref="EL15:EM15"/>
    <mergeCell ref="ED16:EE16"/>
    <mergeCell ref="EF16:EG16"/>
    <mergeCell ref="EH16:EI16"/>
    <mergeCell ref="EJ16:EK16"/>
    <mergeCell ref="EL16:EM16"/>
    <mergeCell ref="EN16:EO16"/>
    <mergeCell ref="EP16:EQ16"/>
    <mergeCell ref="ER16:ES16"/>
    <mergeCell ref="EN18:EO18"/>
    <mergeCell ref="EP18:EQ18"/>
    <mergeCell ref="ER18:ES18"/>
    <mergeCell ref="DV19:DW19"/>
    <mergeCell ref="DX19:DY19"/>
    <mergeCell ref="DZ19:EA19"/>
    <mergeCell ref="EB19:EC19"/>
    <mergeCell ref="ED19:EE19"/>
    <mergeCell ref="EF19:EG19"/>
    <mergeCell ref="EH19:EI19"/>
    <mergeCell ref="EJ19:EK19"/>
    <mergeCell ref="EL19:EM19"/>
    <mergeCell ref="EN19:EO19"/>
    <mergeCell ref="EP19:EQ19"/>
    <mergeCell ref="ER19:ES19"/>
    <mergeCell ref="DV18:DW18"/>
    <mergeCell ref="DX18:DY18"/>
    <mergeCell ref="DZ18:EA18"/>
    <mergeCell ref="EB18:EC18"/>
    <mergeCell ref="ED18:EE18"/>
    <mergeCell ref="DV14:DW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P14:EQ14"/>
    <mergeCell ref="ER14:ES14"/>
    <mergeCell ref="EN15:EO15"/>
    <mergeCell ref="EP15:EQ15"/>
    <mergeCell ref="ER15:ES15"/>
    <mergeCell ref="DV17:DW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P17:EQ17"/>
    <mergeCell ref="ER17:ES17"/>
    <mergeCell ref="DV15:DW15"/>
    <mergeCell ref="DX15:DY15"/>
    <mergeCell ref="DZ15:EA15"/>
    <mergeCell ref="EB15:EC15"/>
    <mergeCell ref="ED15:EE15"/>
    <mergeCell ref="DP49:DQ49"/>
    <mergeCell ref="DR49:DS49"/>
    <mergeCell ref="DT49:DU49"/>
    <mergeCell ref="DP27:DQ27"/>
    <mergeCell ref="DR27:DS27"/>
    <mergeCell ref="DT27:DU27"/>
    <mergeCell ref="DV2:ES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P3:EQ3"/>
    <mergeCell ref="ER3:ES3"/>
    <mergeCell ref="DV8:ES8"/>
    <mergeCell ref="DV9:DW9"/>
    <mergeCell ref="DX9:DY9"/>
    <mergeCell ref="DZ9:EA9"/>
    <mergeCell ref="EB9:EC9"/>
    <mergeCell ref="ED9:EE9"/>
    <mergeCell ref="EF9:EG9"/>
    <mergeCell ref="EH9:EI9"/>
    <mergeCell ref="EJ9:EK9"/>
    <mergeCell ref="EL9:EM9"/>
    <mergeCell ref="EN9:EO9"/>
    <mergeCell ref="EP9:EQ9"/>
    <mergeCell ref="ER9:ES9"/>
    <mergeCell ref="CX51:CY51"/>
    <mergeCell ref="CZ51:DA51"/>
    <mergeCell ref="DB51:DC51"/>
    <mergeCell ref="DD51:DE51"/>
    <mergeCell ref="DF51:DG51"/>
    <mergeCell ref="DH51:DI51"/>
    <mergeCell ref="DJ51:DK51"/>
    <mergeCell ref="DL51:DM51"/>
    <mergeCell ref="DN51:DO51"/>
    <mergeCell ref="CX49:CY49"/>
    <mergeCell ref="CZ49:DA49"/>
    <mergeCell ref="DB49:DC49"/>
    <mergeCell ref="DD49:DE49"/>
    <mergeCell ref="DF49:DG49"/>
    <mergeCell ref="DH49:DI49"/>
    <mergeCell ref="DJ49:DK49"/>
    <mergeCell ref="DL49:DM49"/>
    <mergeCell ref="DN49:DO49"/>
    <mergeCell ref="DH26:DI26"/>
    <mergeCell ref="DJ26:DK26"/>
    <mergeCell ref="DL26:DM26"/>
    <mergeCell ref="DN26:DO26"/>
    <mergeCell ref="CX24:CY24"/>
    <mergeCell ref="CZ24:DA24"/>
    <mergeCell ref="DB24:DC24"/>
    <mergeCell ref="DD24:DE24"/>
    <mergeCell ref="DF24:DG24"/>
    <mergeCell ref="DH24:DI24"/>
    <mergeCell ref="DJ24:DK24"/>
    <mergeCell ref="DL24:DM24"/>
    <mergeCell ref="DN24:DO24"/>
    <mergeCell ref="DP28:DQ28"/>
    <mergeCell ref="DR28:DS28"/>
    <mergeCell ref="DT28:DU28"/>
    <mergeCell ref="DP26:DQ26"/>
    <mergeCell ref="DR26:DS26"/>
    <mergeCell ref="DT26:DU26"/>
    <mergeCell ref="DP24:DQ24"/>
    <mergeCell ref="DR24:DS24"/>
    <mergeCell ref="CX27:CY27"/>
    <mergeCell ref="CZ27:DA27"/>
    <mergeCell ref="DB27:DC27"/>
    <mergeCell ref="DD27:DE27"/>
    <mergeCell ref="DF27:DG27"/>
    <mergeCell ref="DH27:DI27"/>
    <mergeCell ref="DJ27:DK27"/>
    <mergeCell ref="DL27:DM27"/>
    <mergeCell ref="DN27:DO27"/>
    <mergeCell ref="CX23:CY23"/>
    <mergeCell ref="CZ23:DA23"/>
    <mergeCell ref="DB23:DC23"/>
    <mergeCell ref="DD23:DE23"/>
    <mergeCell ref="DF23:DG23"/>
    <mergeCell ref="DH23:DI23"/>
    <mergeCell ref="DJ23:DK23"/>
    <mergeCell ref="DL23:DM23"/>
    <mergeCell ref="DN23:DO23"/>
    <mergeCell ref="CX25:CY25"/>
    <mergeCell ref="CZ25:DA25"/>
    <mergeCell ref="DB25:DC25"/>
    <mergeCell ref="DD25:DE25"/>
    <mergeCell ref="DF25:DG25"/>
    <mergeCell ref="DH25:DI25"/>
    <mergeCell ref="DJ25:DK25"/>
    <mergeCell ref="DL25:DM25"/>
    <mergeCell ref="DN25:DO25"/>
    <mergeCell ref="CX26:CY26"/>
    <mergeCell ref="CZ26:DA26"/>
    <mergeCell ref="DB26:DC26"/>
    <mergeCell ref="DD26:DE26"/>
    <mergeCell ref="DF26:DG26"/>
    <mergeCell ref="DP23:DQ23"/>
    <mergeCell ref="DR23:DS23"/>
    <mergeCell ref="DT23:DU23"/>
    <mergeCell ref="CX22:CY22"/>
    <mergeCell ref="CZ22:DA22"/>
    <mergeCell ref="DB22:DC22"/>
    <mergeCell ref="DD22:DE22"/>
    <mergeCell ref="DF22:DG22"/>
    <mergeCell ref="DH22:DI22"/>
    <mergeCell ref="DJ22:DK22"/>
    <mergeCell ref="DL22:DM22"/>
    <mergeCell ref="DN22:DO22"/>
    <mergeCell ref="DR20:DS20"/>
    <mergeCell ref="DT20:DU20"/>
    <mergeCell ref="CX21:CY21"/>
    <mergeCell ref="CZ21:DA21"/>
    <mergeCell ref="DB21:DC21"/>
    <mergeCell ref="DD21:DE21"/>
    <mergeCell ref="DF21:DG21"/>
    <mergeCell ref="DH21:DI21"/>
    <mergeCell ref="DJ21:DK21"/>
    <mergeCell ref="DL21:DM21"/>
    <mergeCell ref="DN21:DO21"/>
    <mergeCell ref="DP21:DQ21"/>
    <mergeCell ref="DR21:DS21"/>
    <mergeCell ref="DT21:DU21"/>
    <mergeCell ref="CX20:CY20"/>
    <mergeCell ref="CZ20:DA20"/>
    <mergeCell ref="DB20:DC20"/>
    <mergeCell ref="DD20:DE20"/>
    <mergeCell ref="DF20:DG20"/>
    <mergeCell ref="DH20:DI20"/>
    <mergeCell ref="DJ20:DK20"/>
    <mergeCell ref="DL20:DM20"/>
    <mergeCell ref="DN20:DO20"/>
    <mergeCell ref="DP18:DQ18"/>
    <mergeCell ref="DR18:DS18"/>
    <mergeCell ref="DT18:DU18"/>
    <mergeCell ref="CX19:CY19"/>
    <mergeCell ref="CZ19:DA19"/>
    <mergeCell ref="DB19:DC19"/>
    <mergeCell ref="DD19:DE19"/>
    <mergeCell ref="DF19:DG19"/>
    <mergeCell ref="DH19:DI19"/>
    <mergeCell ref="DJ19:DK19"/>
    <mergeCell ref="DL19:DM19"/>
    <mergeCell ref="DN19:DO19"/>
    <mergeCell ref="DP19:DQ19"/>
    <mergeCell ref="DR19:DS19"/>
    <mergeCell ref="DT19:DU19"/>
    <mergeCell ref="CX18:CY18"/>
    <mergeCell ref="CZ18:DA18"/>
    <mergeCell ref="DB18:DC18"/>
    <mergeCell ref="DD18:DE18"/>
    <mergeCell ref="DF18:DG18"/>
    <mergeCell ref="DH18:DI18"/>
    <mergeCell ref="DJ18:DK18"/>
    <mergeCell ref="DL18:DM18"/>
    <mergeCell ref="DN18:DO18"/>
    <mergeCell ref="DJ9:DK9"/>
    <mergeCell ref="DP9:DQ9"/>
    <mergeCell ref="DR9:DS9"/>
    <mergeCell ref="DT9:DU9"/>
    <mergeCell ref="DL9:DM9"/>
    <mergeCell ref="DN9:DO9"/>
    <mergeCell ref="DR15:DS15"/>
    <mergeCell ref="DT15:DU15"/>
    <mergeCell ref="CX17:CY17"/>
    <mergeCell ref="CZ17:DA17"/>
    <mergeCell ref="DB17:DC17"/>
    <mergeCell ref="DD17:DE17"/>
    <mergeCell ref="DF17:DG17"/>
    <mergeCell ref="DH17:DI17"/>
    <mergeCell ref="DJ17:DK17"/>
    <mergeCell ref="DL17:DM17"/>
    <mergeCell ref="DN17:DO17"/>
    <mergeCell ref="DP17:DQ17"/>
    <mergeCell ref="DR17:DS17"/>
    <mergeCell ref="DT17:DU17"/>
    <mergeCell ref="CX15:CY15"/>
    <mergeCell ref="CZ15:DA15"/>
    <mergeCell ref="DB15:DC15"/>
    <mergeCell ref="DD15:DE15"/>
    <mergeCell ref="DF15:DG15"/>
    <mergeCell ref="DH15:DI15"/>
    <mergeCell ref="DJ15:DK15"/>
    <mergeCell ref="DL15:DM15"/>
    <mergeCell ref="DN15:DO15"/>
    <mergeCell ref="DN16:DO16"/>
    <mergeCell ref="DP16:DQ16"/>
    <mergeCell ref="DR16:DS16"/>
    <mergeCell ref="CT49:CU49"/>
    <mergeCell ref="CV49:CW49"/>
    <mergeCell ref="CR51:CS51"/>
    <mergeCell ref="CT51:CU51"/>
    <mergeCell ref="CV51:CW51"/>
    <mergeCell ref="CD24:CE24"/>
    <mergeCell ref="CF24:CG24"/>
    <mergeCell ref="CH24:CI24"/>
    <mergeCell ref="CJ24:CK24"/>
    <mergeCell ref="CL24:CM24"/>
    <mergeCell ref="CN24:CO24"/>
    <mergeCell ref="CP24:CQ24"/>
    <mergeCell ref="CX2:DU2"/>
    <mergeCell ref="CX3:CY3"/>
    <mergeCell ref="CZ3:DA3"/>
    <mergeCell ref="DB3:DC3"/>
    <mergeCell ref="DD3:DE3"/>
    <mergeCell ref="DF3:DG3"/>
    <mergeCell ref="DH3:DI3"/>
    <mergeCell ref="DJ3:DK3"/>
    <mergeCell ref="DL3:DM3"/>
    <mergeCell ref="DN3:DO3"/>
    <mergeCell ref="DP3:DQ3"/>
    <mergeCell ref="DR3:DS3"/>
    <mergeCell ref="DT3:DU3"/>
    <mergeCell ref="CX8:DU8"/>
    <mergeCell ref="CX9:CY9"/>
    <mergeCell ref="CZ9:DA9"/>
    <mergeCell ref="DB9:DC9"/>
    <mergeCell ref="DD9:DE9"/>
    <mergeCell ref="DF9:DG9"/>
    <mergeCell ref="DH9:DI9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R27:CS27"/>
    <mergeCell ref="CT27:CU27"/>
    <mergeCell ref="CV27:CW27"/>
    <mergeCell ref="BZ23:CA23"/>
    <mergeCell ref="CB23:CC23"/>
    <mergeCell ref="CD23:CE23"/>
    <mergeCell ref="CF23:CG23"/>
    <mergeCell ref="CH23:CI23"/>
    <mergeCell ref="CJ23:CK23"/>
    <mergeCell ref="CL23:CM23"/>
    <mergeCell ref="CN23:CO23"/>
    <mergeCell ref="CP23:CQ23"/>
    <mergeCell ref="CR23:CS23"/>
    <mergeCell ref="CT23:CU23"/>
    <mergeCell ref="CV23:CW23"/>
    <mergeCell ref="CP22:CQ22"/>
    <mergeCell ref="CR22:CS22"/>
    <mergeCell ref="CP19:CQ19"/>
    <mergeCell ref="CR19:CS19"/>
    <mergeCell ref="CT19:CU19"/>
    <mergeCell ref="CV19:CW19"/>
    <mergeCell ref="BZ18:CA18"/>
    <mergeCell ref="CB18:CC18"/>
    <mergeCell ref="CD18:CE18"/>
    <mergeCell ref="CF18:CG18"/>
    <mergeCell ref="CH18:CI18"/>
    <mergeCell ref="CJ18:CK18"/>
    <mergeCell ref="CL18:CM18"/>
    <mergeCell ref="CN18:CO18"/>
    <mergeCell ref="CP18:CQ18"/>
    <mergeCell ref="CR18:CS18"/>
    <mergeCell ref="CT18:CU18"/>
    <mergeCell ref="CV18:CW18"/>
    <mergeCell ref="CD20:CE20"/>
    <mergeCell ref="CF20:CG20"/>
    <mergeCell ref="CH20:CI20"/>
    <mergeCell ref="CJ20:CK20"/>
    <mergeCell ref="CL20:CM20"/>
    <mergeCell ref="CN20:CO20"/>
    <mergeCell ref="CR20:CS20"/>
    <mergeCell ref="CT20:CU20"/>
    <mergeCell ref="CV20:CW20"/>
    <mergeCell ref="CP9:CQ9"/>
    <mergeCell ref="CR9:CS9"/>
    <mergeCell ref="CT9:CU9"/>
    <mergeCell ref="CV9:CW9"/>
    <mergeCell ref="CR15:CS15"/>
    <mergeCell ref="CT15:CU15"/>
    <mergeCell ref="CV15:CW15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R17:CS17"/>
    <mergeCell ref="CT17:CU17"/>
    <mergeCell ref="CV17:CW17"/>
    <mergeCell ref="BZ15:CA15"/>
    <mergeCell ref="CB15:CC15"/>
    <mergeCell ref="CD15:CE15"/>
    <mergeCell ref="CF15:CG15"/>
    <mergeCell ref="CH15:CI15"/>
    <mergeCell ref="CJ15:CK15"/>
    <mergeCell ref="CL15:CM15"/>
    <mergeCell ref="CN15:CO15"/>
    <mergeCell ref="CP15:CQ15"/>
    <mergeCell ref="AY56:BC56"/>
    <mergeCell ref="C53:D53"/>
    <mergeCell ref="EU8:EX9"/>
    <mergeCell ref="FM8:FP9"/>
    <mergeCell ref="FO12:FP12"/>
    <mergeCell ref="FO13:FP13"/>
    <mergeCell ref="FM1:FP2"/>
    <mergeCell ref="U56:AE56"/>
    <mergeCell ref="AV51:AW51"/>
    <mergeCell ref="AX51:AY51"/>
    <mergeCell ref="AZ51:BA51"/>
    <mergeCell ref="BB51:BC51"/>
    <mergeCell ref="BD51:BE51"/>
    <mergeCell ref="AH51:AI51"/>
    <mergeCell ref="H51:I51"/>
    <mergeCell ref="J51:K51"/>
    <mergeCell ref="L51:M51"/>
    <mergeCell ref="N51:O51"/>
    <mergeCell ref="P51:Q51"/>
    <mergeCell ref="CF14:CG14"/>
    <mergeCell ref="CH14:CI14"/>
    <mergeCell ref="CJ14:CK14"/>
    <mergeCell ref="CL14:CM14"/>
    <mergeCell ref="CN14:CO14"/>
    <mergeCell ref="CP14:CQ14"/>
    <mergeCell ref="CR14:CS14"/>
    <mergeCell ref="CT14:CU14"/>
    <mergeCell ref="CV14:CW14"/>
    <mergeCell ref="BZ8:CW8"/>
    <mergeCell ref="BZ9:CA9"/>
    <mergeCell ref="CB9:CC9"/>
    <mergeCell ref="CP20:CQ20"/>
    <mergeCell ref="AJ51:AK51"/>
    <mergeCell ref="AL51:AM51"/>
    <mergeCell ref="AN51:AO51"/>
    <mergeCell ref="AP51:AQ51"/>
    <mergeCell ref="AR51:AS51"/>
    <mergeCell ref="V51:W51"/>
    <mergeCell ref="X51:Y51"/>
    <mergeCell ref="Z51:AA51"/>
    <mergeCell ref="AB51:AC51"/>
    <mergeCell ref="AD51:AE51"/>
    <mergeCell ref="AF51:AG51"/>
    <mergeCell ref="C51:D51"/>
    <mergeCell ref="F51:G51"/>
    <mergeCell ref="FO5:FP5"/>
    <mergeCell ref="FO6:FP6"/>
    <mergeCell ref="BR51:BS51"/>
    <mergeCell ref="BT51:BU51"/>
    <mergeCell ref="BV51:BW51"/>
    <mergeCell ref="BX51:BY51"/>
    <mergeCell ref="BF51:BG51"/>
    <mergeCell ref="BH51:BI51"/>
    <mergeCell ref="BJ51:BK51"/>
    <mergeCell ref="BL51:BM51"/>
    <mergeCell ref="BN51:BO51"/>
    <mergeCell ref="BP51:BQ51"/>
    <mergeCell ref="AT51:AU51"/>
    <mergeCell ref="R51:S51"/>
    <mergeCell ref="T51:U51"/>
    <mergeCell ref="BR49:BS49"/>
    <mergeCell ref="BT49:BU49"/>
    <mergeCell ref="AT49:AU49"/>
    <mergeCell ref="AV49:AW49"/>
    <mergeCell ref="AP32:AQ32"/>
    <mergeCell ref="AJ32:AK32"/>
    <mergeCell ref="AH32:AI32"/>
    <mergeCell ref="AF32:AG32"/>
    <mergeCell ref="AD32:AE32"/>
    <mergeCell ref="AL32:AM32"/>
    <mergeCell ref="AN32:AO32"/>
    <mergeCell ref="F34:G34"/>
    <mergeCell ref="H34:I34"/>
    <mergeCell ref="AP34:AQ34"/>
    <mergeCell ref="AR34:AS34"/>
    <mergeCell ref="AT34:AU34"/>
    <mergeCell ref="J34:K34"/>
    <mergeCell ref="L34:M34"/>
    <mergeCell ref="N34:O34"/>
    <mergeCell ref="P34:Q34"/>
    <mergeCell ref="AX49:AY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H33:I33"/>
    <mergeCell ref="J33:K33"/>
    <mergeCell ref="L33:M33"/>
    <mergeCell ref="EB34:EC34"/>
    <mergeCell ref="AV34:AW34"/>
    <mergeCell ref="AX34:AY34"/>
    <mergeCell ref="AZ34:BA34"/>
    <mergeCell ref="BX49:BY49"/>
    <mergeCell ref="BF49:BG49"/>
    <mergeCell ref="BH49:BI49"/>
    <mergeCell ref="BJ49:BK49"/>
    <mergeCell ref="BL49:BM49"/>
    <mergeCell ref="BN49:BO49"/>
    <mergeCell ref="BP49:BQ49"/>
    <mergeCell ref="F49:G49"/>
    <mergeCell ref="H49:I49"/>
    <mergeCell ref="J49:K49"/>
    <mergeCell ref="L49:M49"/>
    <mergeCell ref="N49:O49"/>
    <mergeCell ref="P49:Q49"/>
    <mergeCell ref="R49:S49"/>
    <mergeCell ref="T49:U49"/>
    <mergeCell ref="AZ49:BA49"/>
    <mergeCell ref="BB49:BC49"/>
    <mergeCell ref="BD49:BE49"/>
    <mergeCell ref="BV49:BW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R49:CS49"/>
    <mergeCell ref="CX29:CY29"/>
    <mergeCell ref="CZ29:DA29"/>
    <mergeCell ref="DB29:DC29"/>
    <mergeCell ref="DD29:DE29"/>
    <mergeCell ref="DF29:DG29"/>
    <mergeCell ref="DH29:DI29"/>
    <mergeCell ref="V34:W34"/>
    <mergeCell ref="F33:G33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CL29:CM29"/>
    <mergeCell ref="R34:S34"/>
    <mergeCell ref="T34:U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Z32:BA32"/>
    <mergeCell ref="AX32:AY32"/>
    <mergeCell ref="BB27:BC27"/>
    <mergeCell ref="CJ29:CK29"/>
    <mergeCell ref="AT30:AU30"/>
    <mergeCell ref="AV30:AW30"/>
    <mergeCell ref="AX30:AY30"/>
    <mergeCell ref="AZ30:BA30"/>
    <mergeCell ref="AF29:AG29"/>
    <mergeCell ref="AH29:AI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AZ27:BA27"/>
    <mergeCell ref="BF27:BG27"/>
    <mergeCell ref="BH27:BI27"/>
    <mergeCell ref="BJ27:BK27"/>
    <mergeCell ref="BL27:BM27"/>
    <mergeCell ref="BN27:BO27"/>
    <mergeCell ref="BP27:BQ27"/>
    <mergeCell ref="BR27:BS27"/>
    <mergeCell ref="BX27:BY27"/>
    <mergeCell ref="BT27:BU27"/>
    <mergeCell ref="AV32:AW32"/>
    <mergeCell ref="AT32:AU32"/>
    <mergeCell ref="AR32:AS32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7:Y27"/>
    <mergeCell ref="AX27:AY27"/>
    <mergeCell ref="T28:U28"/>
    <mergeCell ref="V28:W28"/>
    <mergeCell ref="AJ27:AK27"/>
    <mergeCell ref="X28:Y28"/>
    <mergeCell ref="F28:G28"/>
    <mergeCell ref="H28:I28"/>
    <mergeCell ref="AL27:AM27"/>
    <mergeCell ref="AN27:AO27"/>
    <mergeCell ref="AP27:AQ27"/>
    <mergeCell ref="DT25:DU25"/>
    <mergeCell ref="P28:Q28"/>
    <mergeCell ref="R28:S28"/>
    <mergeCell ref="F25:G25"/>
    <mergeCell ref="AR27:AS27"/>
    <mergeCell ref="AT27:AU27"/>
    <mergeCell ref="AP25:AQ25"/>
    <mergeCell ref="AR25:AS25"/>
    <mergeCell ref="AT25:AU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AB28:AC28"/>
    <mergeCell ref="AD28:AE28"/>
    <mergeCell ref="AF27:AG27"/>
    <mergeCell ref="AH27:AI27"/>
    <mergeCell ref="BZ25:CA25"/>
    <mergeCell ref="CB25:CC25"/>
    <mergeCell ref="CD25:CE25"/>
    <mergeCell ref="CF25:CG25"/>
    <mergeCell ref="CH25:CI25"/>
    <mergeCell ref="CJ25:CK25"/>
    <mergeCell ref="CL25:CM25"/>
    <mergeCell ref="CN25:CO25"/>
    <mergeCell ref="BH25:BI25"/>
    <mergeCell ref="BJ25:BK25"/>
    <mergeCell ref="BX24:BY24"/>
    <mergeCell ref="BD24:BE24"/>
    <mergeCell ref="BF24:BG24"/>
    <mergeCell ref="BH24:BI24"/>
    <mergeCell ref="BJ24:BK24"/>
    <mergeCell ref="BL24:BM24"/>
    <mergeCell ref="BN24:BO24"/>
    <mergeCell ref="AR24:AS24"/>
    <mergeCell ref="AT24:AU24"/>
    <mergeCell ref="AV24:AW24"/>
    <mergeCell ref="AX24:AY24"/>
    <mergeCell ref="AZ24:BA24"/>
    <mergeCell ref="AJ25:AK25"/>
    <mergeCell ref="AL25:AM25"/>
    <mergeCell ref="AN25:AO25"/>
    <mergeCell ref="DP25:DQ25"/>
    <mergeCell ref="DR25:DS25"/>
    <mergeCell ref="BL25:BM25"/>
    <mergeCell ref="BN25:BO25"/>
    <mergeCell ref="BP25:BQ25"/>
    <mergeCell ref="BR25:BS25"/>
    <mergeCell ref="AV25:AW25"/>
    <mergeCell ref="AX25:AY25"/>
    <mergeCell ref="AZ25:BA25"/>
    <mergeCell ref="BB25:BC25"/>
    <mergeCell ref="BD25:BE25"/>
    <mergeCell ref="BF25:BG25"/>
    <mergeCell ref="BT25:BU25"/>
    <mergeCell ref="BV25:BW25"/>
    <mergeCell ref="BX25:BY25"/>
    <mergeCell ref="CT25:CU25"/>
    <mergeCell ref="CV25:CW25"/>
    <mergeCell ref="DT24:DU24"/>
    <mergeCell ref="EN24:EO24"/>
    <mergeCell ref="EP24:EQ24"/>
    <mergeCell ref="ER24:ES24"/>
    <mergeCell ref="AF24:AG24"/>
    <mergeCell ref="AH24:AI24"/>
    <mergeCell ref="AJ24:AK24"/>
    <mergeCell ref="AL24:AM24"/>
    <mergeCell ref="AN24:AO24"/>
    <mergeCell ref="AP24:AQ24"/>
    <mergeCell ref="T24:U24"/>
    <mergeCell ref="V24:W24"/>
    <mergeCell ref="X24:Y24"/>
    <mergeCell ref="Z24:AA24"/>
    <mergeCell ref="AB24:AC24"/>
    <mergeCell ref="AD24:AE24"/>
    <mergeCell ref="Z27:AA27"/>
    <mergeCell ref="AB27:AC27"/>
    <mergeCell ref="AD27:AE27"/>
    <mergeCell ref="Z25:AA25"/>
    <mergeCell ref="AB25:AC25"/>
    <mergeCell ref="AD25:AE25"/>
    <mergeCell ref="AF25:AG25"/>
    <mergeCell ref="AH25:AI25"/>
    <mergeCell ref="CP25:CQ25"/>
    <mergeCell ref="CR25:CS25"/>
    <mergeCell ref="BZ24:CA24"/>
    <mergeCell ref="CB24:CC24"/>
    <mergeCell ref="CR24:CS24"/>
    <mergeCell ref="CT24:CU24"/>
    <mergeCell ref="CV24:CW24"/>
    <mergeCell ref="BD27:BE27"/>
    <mergeCell ref="F24:G24"/>
    <mergeCell ref="H24:I24"/>
    <mergeCell ref="J24:K24"/>
    <mergeCell ref="L24:M24"/>
    <mergeCell ref="N24:O24"/>
    <mergeCell ref="P24:Q24"/>
    <mergeCell ref="R24:S24"/>
    <mergeCell ref="BN23:BO23"/>
    <mergeCell ref="BP23:BQ23"/>
    <mergeCell ref="BR23:BS23"/>
    <mergeCell ref="BT23:BU23"/>
    <mergeCell ref="BV23:BW23"/>
    <mergeCell ref="BX23:BY23"/>
    <mergeCell ref="BB23:BC23"/>
    <mergeCell ref="BD23:BE23"/>
    <mergeCell ref="BJ23:BK23"/>
    <mergeCell ref="BL23:BM23"/>
    <mergeCell ref="AP23:AQ23"/>
    <mergeCell ref="AR23:AS23"/>
    <mergeCell ref="R23:S23"/>
    <mergeCell ref="T23:U23"/>
    <mergeCell ref="V23:W23"/>
    <mergeCell ref="X23:Y23"/>
    <mergeCell ref="Z23:AA23"/>
    <mergeCell ref="AB23:AC23"/>
    <mergeCell ref="BF23:BG23"/>
    <mergeCell ref="BH23:BI23"/>
    <mergeCell ref="BB24:BC24"/>
    <mergeCell ref="BP24:BQ24"/>
    <mergeCell ref="BR24:BS24"/>
    <mergeCell ref="BT24:BU24"/>
    <mergeCell ref="BV24:BW24"/>
    <mergeCell ref="F23:G23"/>
    <mergeCell ref="H23:I23"/>
    <mergeCell ref="J23:K23"/>
    <mergeCell ref="L23:M23"/>
    <mergeCell ref="N23:O23"/>
    <mergeCell ref="P23:Q23"/>
    <mergeCell ref="AN23:AO23"/>
    <mergeCell ref="F22:G22"/>
    <mergeCell ref="H22:I22"/>
    <mergeCell ref="J22:K22"/>
    <mergeCell ref="L22:M22"/>
    <mergeCell ref="N22:O22"/>
    <mergeCell ref="P22:Q22"/>
    <mergeCell ref="R22:S22"/>
    <mergeCell ref="T22:U22"/>
    <mergeCell ref="AP22:AQ22"/>
    <mergeCell ref="V22:W22"/>
    <mergeCell ref="X22:Y22"/>
    <mergeCell ref="AT23:AU23"/>
    <mergeCell ref="AV23:AW23"/>
    <mergeCell ref="AX23:AY23"/>
    <mergeCell ref="AZ23:BA23"/>
    <mergeCell ref="AD23:AE23"/>
    <mergeCell ref="AF23:AG23"/>
    <mergeCell ref="AH23:AI23"/>
    <mergeCell ref="AJ23:AK23"/>
    <mergeCell ref="AL23:AM23"/>
    <mergeCell ref="BZ21:CA21"/>
    <mergeCell ref="CB21:CC21"/>
    <mergeCell ref="CD21:CE21"/>
    <mergeCell ref="CF21:CG21"/>
    <mergeCell ref="BB22:BC22"/>
    <mergeCell ref="BD22:BE22"/>
    <mergeCell ref="AH22:AI22"/>
    <mergeCell ref="AJ22:AK22"/>
    <mergeCell ref="AL22:AM22"/>
    <mergeCell ref="AN22:AO22"/>
    <mergeCell ref="AT22:AU22"/>
    <mergeCell ref="AV22:AW22"/>
    <mergeCell ref="AX22:AY22"/>
    <mergeCell ref="AZ22:BA22"/>
    <mergeCell ref="BZ22:CA22"/>
    <mergeCell ref="CB22:CC22"/>
    <mergeCell ref="CD22:CE22"/>
    <mergeCell ref="CF22:CG22"/>
    <mergeCell ref="CP21:CQ21"/>
    <mergeCell ref="CR21:CS21"/>
    <mergeCell ref="CT21:CU21"/>
    <mergeCell ref="CV21:CW21"/>
    <mergeCell ref="CT22:CU22"/>
    <mergeCell ref="CV22:CW22"/>
    <mergeCell ref="F21:G21"/>
    <mergeCell ref="H21:I21"/>
    <mergeCell ref="J21:K21"/>
    <mergeCell ref="L21:M21"/>
    <mergeCell ref="N21:O21"/>
    <mergeCell ref="P21:Q21"/>
    <mergeCell ref="R21:S21"/>
    <mergeCell ref="BP21:BQ21"/>
    <mergeCell ref="BR21:BS21"/>
    <mergeCell ref="BT21:BU21"/>
    <mergeCell ref="BV21:BW21"/>
    <mergeCell ref="BX21:BY21"/>
    <mergeCell ref="BD21:BE21"/>
    <mergeCell ref="BF21:BG21"/>
    <mergeCell ref="BH21:BI21"/>
    <mergeCell ref="BJ21:BK21"/>
    <mergeCell ref="BL21:BM21"/>
    <mergeCell ref="BN21:BO21"/>
    <mergeCell ref="AR21:AS21"/>
    <mergeCell ref="AT21:AU21"/>
    <mergeCell ref="T21:U21"/>
    <mergeCell ref="V21:W21"/>
    <mergeCell ref="BF22:BG22"/>
    <mergeCell ref="BH22:BI22"/>
    <mergeCell ref="CH22:CI22"/>
    <mergeCell ref="CJ22:CK22"/>
    <mergeCell ref="AB22:AC22"/>
    <mergeCell ref="AD22:AE22"/>
    <mergeCell ref="AF22:AG22"/>
    <mergeCell ref="AF21:AG21"/>
    <mergeCell ref="AZ21:BA21"/>
    <mergeCell ref="BB21:BC21"/>
    <mergeCell ref="AH21:AI21"/>
    <mergeCell ref="AJ21:AK21"/>
    <mergeCell ref="AL21:AM21"/>
    <mergeCell ref="AN21:AO21"/>
    <mergeCell ref="AP21:AQ21"/>
    <mergeCell ref="AV21:AW21"/>
    <mergeCell ref="AX21:AY21"/>
    <mergeCell ref="CH21:CI21"/>
    <mergeCell ref="CJ21:CK21"/>
    <mergeCell ref="CL21:CM21"/>
    <mergeCell ref="CN21:CO21"/>
    <mergeCell ref="CL22:CM22"/>
    <mergeCell ref="CN22:CO22"/>
    <mergeCell ref="DP22:DQ22"/>
    <mergeCell ref="DR22:DS22"/>
    <mergeCell ref="DT22:DU22"/>
    <mergeCell ref="EN22:EO22"/>
    <mergeCell ref="EP22:EQ22"/>
    <mergeCell ref="ER22:ES22"/>
    <mergeCell ref="AR22:AS22"/>
    <mergeCell ref="DP20:DQ20"/>
    <mergeCell ref="AD20:AE20"/>
    <mergeCell ref="X21:Y21"/>
    <mergeCell ref="Z21:AA21"/>
    <mergeCell ref="AB21:AC21"/>
    <mergeCell ref="AD21:AE21"/>
    <mergeCell ref="BZ20:CA20"/>
    <mergeCell ref="CB20:CC20"/>
    <mergeCell ref="F20:G20"/>
    <mergeCell ref="H20:I20"/>
    <mergeCell ref="J20:K20"/>
    <mergeCell ref="L20:M20"/>
    <mergeCell ref="N20:O20"/>
    <mergeCell ref="P20:Q20"/>
    <mergeCell ref="R20:S20"/>
    <mergeCell ref="BD20:BE20"/>
    <mergeCell ref="BF20:BG20"/>
    <mergeCell ref="BH20:BI20"/>
    <mergeCell ref="BJ20:BK20"/>
    <mergeCell ref="BL20:BM20"/>
    <mergeCell ref="BN20:BO20"/>
    <mergeCell ref="AR20:AS20"/>
    <mergeCell ref="AT20:AU20"/>
    <mergeCell ref="AX20:AY20"/>
    <mergeCell ref="Z22:AA22"/>
    <mergeCell ref="AZ20:BA20"/>
    <mergeCell ref="BB20:BC20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V20:AW20"/>
    <mergeCell ref="F19:G19"/>
    <mergeCell ref="H19:I19"/>
    <mergeCell ref="J19:K19"/>
    <mergeCell ref="L19:M19"/>
    <mergeCell ref="N19:O19"/>
    <mergeCell ref="P19:Q19"/>
    <mergeCell ref="AT19:AU19"/>
    <mergeCell ref="AD19:AE19"/>
    <mergeCell ref="AF19:AG19"/>
    <mergeCell ref="AH19:AI19"/>
    <mergeCell ref="AJ19:AK19"/>
    <mergeCell ref="AL19:AM19"/>
    <mergeCell ref="AN19:AO19"/>
    <mergeCell ref="R19:S19"/>
    <mergeCell ref="T19:U19"/>
    <mergeCell ref="V19:W19"/>
    <mergeCell ref="X19:Y19"/>
    <mergeCell ref="Z19:AA19"/>
    <mergeCell ref="AB19:AC19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AN18:AO18"/>
    <mergeCell ref="AP19:AQ19"/>
    <mergeCell ref="AR19:AS19"/>
    <mergeCell ref="BF18:BG18"/>
    <mergeCell ref="BT18:BU18"/>
    <mergeCell ref="BV18:BW18"/>
    <mergeCell ref="BX18:BY18"/>
    <mergeCell ref="AZ19:BA19"/>
    <mergeCell ref="BR19:BS19"/>
    <mergeCell ref="BT19:BU19"/>
    <mergeCell ref="BV19:BW19"/>
    <mergeCell ref="BX19:BY19"/>
    <mergeCell ref="BB19:BC19"/>
    <mergeCell ref="BD19:BE19"/>
    <mergeCell ref="BF19:BG19"/>
    <mergeCell ref="BH19:BI19"/>
    <mergeCell ref="AV19:AW19"/>
    <mergeCell ref="AX19:AY19"/>
    <mergeCell ref="AP18:AQ18"/>
    <mergeCell ref="AR18:AS18"/>
    <mergeCell ref="AT18:AU18"/>
    <mergeCell ref="BN19:BO19"/>
    <mergeCell ref="BP19:BQ19"/>
    <mergeCell ref="BZ19:CA19"/>
    <mergeCell ref="CB19:CC19"/>
    <mergeCell ref="CD19:CE19"/>
    <mergeCell ref="CF19:CG19"/>
    <mergeCell ref="CH19:CI19"/>
    <mergeCell ref="CJ19:CK19"/>
    <mergeCell ref="CL19:CM19"/>
    <mergeCell ref="CN19:CO19"/>
    <mergeCell ref="AN17:AO17"/>
    <mergeCell ref="BN17:BO17"/>
    <mergeCell ref="BP17:BQ17"/>
    <mergeCell ref="BR17:BS17"/>
    <mergeCell ref="BT17:BU17"/>
    <mergeCell ref="BV17:BW17"/>
    <mergeCell ref="BX17:BY17"/>
    <mergeCell ref="BB17:BC17"/>
    <mergeCell ref="BD17:BE17"/>
    <mergeCell ref="BF17:BG17"/>
    <mergeCell ref="BH17:BI17"/>
    <mergeCell ref="BJ17:BK17"/>
    <mergeCell ref="BL17:BM17"/>
    <mergeCell ref="AP17:AQ17"/>
    <mergeCell ref="AR17:AS17"/>
    <mergeCell ref="AT17:AU17"/>
    <mergeCell ref="AV17:AW17"/>
    <mergeCell ref="AX17:AY17"/>
    <mergeCell ref="AZ17:BA17"/>
    <mergeCell ref="AV18:AW18"/>
    <mergeCell ref="AX18:AY18"/>
    <mergeCell ref="AZ18:BA18"/>
    <mergeCell ref="BB18:BC18"/>
    <mergeCell ref="BD18:BE18"/>
    <mergeCell ref="L17:M17"/>
    <mergeCell ref="N17:O17"/>
    <mergeCell ref="P17:Q17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F17:G17"/>
    <mergeCell ref="H17:I17"/>
    <mergeCell ref="J17:K17"/>
    <mergeCell ref="F16:G16"/>
    <mergeCell ref="H16:I16"/>
    <mergeCell ref="J16:K16"/>
    <mergeCell ref="L16:M16"/>
    <mergeCell ref="N16:O16"/>
    <mergeCell ref="P16:Q16"/>
    <mergeCell ref="R16:S16"/>
    <mergeCell ref="T16:U16"/>
    <mergeCell ref="R17:S17"/>
    <mergeCell ref="T17:U17"/>
    <mergeCell ref="V17:W17"/>
    <mergeCell ref="X17:Y17"/>
    <mergeCell ref="Z17:AA17"/>
    <mergeCell ref="AB17:AC17"/>
    <mergeCell ref="AN14:AO14"/>
    <mergeCell ref="BH15:BI15"/>
    <mergeCell ref="AP14:AQ14"/>
    <mergeCell ref="AR14:AS14"/>
    <mergeCell ref="V14:W14"/>
    <mergeCell ref="X14:Y14"/>
    <mergeCell ref="Z14:AA14"/>
    <mergeCell ref="AB14:AC14"/>
    <mergeCell ref="AD14:AE14"/>
    <mergeCell ref="AF14:AG14"/>
    <mergeCell ref="AD17:AE17"/>
    <mergeCell ref="AF17:AG17"/>
    <mergeCell ref="AH17:AI17"/>
    <mergeCell ref="AJ17:AK17"/>
    <mergeCell ref="AL17:AM17"/>
    <mergeCell ref="AV15:AW15"/>
    <mergeCell ref="AX15:AY15"/>
    <mergeCell ref="AZ15:BA15"/>
    <mergeCell ref="BB15:BC15"/>
    <mergeCell ref="BD15:BE15"/>
    <mergeCell ref="BF15:BG15"/>
    <mergeCell ref="AJ15:AK15"/>
    <mergeCell ref="AL15:AM15"/>
    <mergeCell ref="V16:W16"/>
    <mergeCell ref="X16:Y16"/>
    <mergeCell ref="Z16:AA16"/>
    <mergeCell ref="X15:Y15"/>
    <mergeCell ref="Z15:AA15"/>
    <mergeCell ref="AB15:AC15"/>
    <mergeCell ref="AD15:AE15"/>
    <mergeCell ref="AF15:AG15"/>
    <mergeCell ref="AH15:AI15"/>
    <mergeCell ref="CX14:CY14"/>
    <mergeCell ref="CZ14:DA14"/>
    <mergeCell ref="DB14:DC14"/>
    <mergeCell ref="DD14:DE14"/>
    <mergeCell ref="DF14:DG14"/>
    <mergeCell ref="DH14:DI14"/>
    <mergeCell ref="DJ14:DK14"/>
    <mergeCell ref="DL14:DM14"/>
    <mergeCell ref="DN14:DO14"/>
    <mergeCell ref="DP14:DQ14"/>
    <mergeCell ref="BT15:BU15"/>
    <mergeCell ref="BV15:BW15"/>
    <mergeCell ref="BX15:BY15"/>
    <mergeCell ref="AN15:AO15"/>
    <mergeCell ref="AP15:AQ15"/>
    <mergeCell ref="AR15:AS15"/>
    <mergeCell ref="AT15:AU15"/>
    <mergeCell ref="BP15:BQ15"/>
    <mergeCell ref="BR15:BS15"/>
    <mergeCell ref="DT14:DU14"/>
    <mergeCell ref="DP15:DQ15"/>
    <mergeCell ref="F14:G14"/>
    <mergeCell ref="H14:I14"/>
    <mergeCell ref="J14:K14"/>
    <mergeCell ref="L14:M14"/>
    <mergeCell ref="N14:O14"/>
    <mergeCell ref="P14:Q14"/>
    <mergeCell ref="R14:S14"/>
    <mergeCell ref="T14:U14"/>
    <mergeCell ref="BF14:BG14"/>
    <mergeCell ref="BH14:BI14"/>
    <mergeCell ref="BJ14:BK14"/>
    <mergeCell ref="BL14:BM14"/>
    <mergeCell ref="BN14:BO14"/>
    <mergeCell ref="BP14:BQ14"/>
    <mergeCell ref="AT14:AU14"/>
    <mergeCell ref="AV14:AW14"/>
    <mergeCell ref="AX14:AY14"/>
    <mergeCell ref="AZ14:BA14"/>
    <mergeCell ref="BB14:BC14"/>
    <mergeCell ref="BD14:BE14"/>
    <mergeCell ref="CB14:CC14"/>
    <mergeCell ref="CD14:CE14"/>
    <mergeCell ref="BR14:BS14"/>
    <mergeCell ref="BT14:BU14"/>
    <mergeCell ref="BV14:BW14"/>
    <mergeCell ref="BX14:BY14"/>
    <mergeCell ref="AH14:AI14"/>
    <mergeCell ref="AJ14:AK14"/>
    <mergeCell ref="AL14:AM14"/>
    <mergeCell ref="BZ14:CA14"/>
    <mergeCell ref="B10:D10"/>
    <mergeCell ref="BN9:BO9"/>
    <mergeCell ref="BP9:BQ9"/>
    <mergeCell ref="BR9:BS9"/>
    <mergeCell ref="BT9:BU9"/>
    <mergeCell ref="BV9:BW9"/>
    <mergeCell ref="BX9:BY9"/>
    <mergeCell ref="BB9:BC9"/>
    <mergeCell ref="BD9:BE9"/>
    <mergeCell ref="BF9:BG9"/>
    <mergeCell ref="BH9:BI9"/>
    <mergeCell ref="BJ9:BK9"/>
    <mergeCell ref="BL9:BM9"/>
    <mergeCell ref="AP9:AQ9"/>
    <mergeCell ref="AR9:AS9"/>
    <mergeCell ref="AT9:AU9"/>
    <mergeCell ref="AV9:AW9"/>
    <mergeCell ref="AX9:AY9"/>
    <mergeCell ref="AZ9:BA9"/>
    <mergeCell ref="B9:D9"/>
    <mergeCell ref="F9:G9"/>
    <mergeCell ref="H9:I9"/>
    <mergeCell ref="J9:K9"/>
    <mergeCell ref="L9:M9"/>
    <mergeCell ref="N9:O9"/>
    <mergeCell ref="P9:Q9"/>
    <mergeCell ref="AD9:AE9"/>
    <mergeCell ref="AF9:AG9"/>
    <mergeCell ref="AH9:AI9"/>
    <mergeCell ref="AJ9:AK9"/>
    <mergeCell ref="AL9:AM9"/>
    <mergeCell ref="AN9:AO9"/>
    <mergeCell ref="R9:S9"/>
    <mergeCell ref="T9:U9"/>
    <mergeCell ref="V9:W9"/>
    <mergeCell ref="X9:Y9"/>
    <mergeCell ref="Z9:AA9"/>
    <mergeCell ref="AB9:AC9"/>
    <mergeCell ref="BZ2:CW2"/>
    <mergeCell ref="CJ3:CK3"/>
    <mergeCell ref="CL3:CM3"/>
    <mergeCell ref="B5:D5"/>
    <mergeCell ref="B6:D6"/>
    <mergeCell ref="B8:D8"/>
    <mergeCell ref="F8:AC8"/>
    <mergeCell ref="BX3:BY3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N3:AO3"/>
    <mergeCell ref="AP3:AQ3"/>
    <mergeCell ref="J3:K3"/>
    <mergeCell ref="L3:M3"/>
    <mergeCell ref="AD8:BA8"/>
    <mergeCell ref="BB8:BY8"/>
    <mergeCell ref="CV3:CW3"/>
    <mergeCell ref="B2:D2"/>
    <mergeCell ref="F2:AC2"/>
    <mergeCell ref="AD2:BA2"/>
    <mergeCell ref="BB2:BY2"/>
    <mergeCell ref="AR3:AS3"/>
    <mergeCell ref="AT3:AU3"/>
    <mergeCell ref="AV3:AW3"/>
    <mergeCell ref="AX3:AY3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B3:D3"/>
    <mergeCell ref="F3:G3"/>
    <mergeCell ref="H3:I3"/>
    <mergeCell ref="N3:O3"/>
    <mergeCell ref="L59:AM59"/>
    <mergeCell ref="AR59:EI59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AV27:AW27"/>
    <mergeCell ref="J28:K28"/>
    <mergeCell ref="L28:M28"/>
    <mergeCell ref="N28:O28"/>
    <mergeCell ref="CN3:CO3"/>
    <mergeCell ref="CP3:CQ3"/>
    <mergeCell ref="CR3:CS3"/>
    <mergeCell ref="CT3:CU3"/>
    <mergeCell ref="BJ19:BK19"/>
    <mergeCell ref="BL19:BM19"/>
    <mergeCell ref="BJ22:BK22"/>
    <mergeCell ref="BL22:BM22"/>
    <mergeCell ref="BN22:BO22"/>
    <mergeCell ref="BP22:BQ22"/>
    <mergeCell ref="BR22:BS22"/>
    <mergeCell ref="BT22:BU22"/>
    <mergeCell ref="BV22:BW22"/>
    <mergeCell ref="BX22:BY22"/>
    <mergeCell ref="BH18:BI18"/>
    <mergeCell ref="BJ18:BK18"/>
    <mergeCell ref="BL18:BM18"/>
    <mergeCell ref="FV17:FW17"/>
    <mergeCell ref="FV15:FW15"/>
    <mergeCell ref="BJ15:BK15"/>
    <mergeCell ref="BL15:BM15"/>
    <mergeCell ref="BN15:BO15"/>
    <mergeCell ref="BN18:BO18"/>
    <mergeCell ref="BP18:BQ18"/>
    <mergeCell ref="BR18:BS18"/>
    <mergeCell ref="BP20:BQ20"/>
    <mergeCell ref="BR20:BS20"/>
    <mergeCell ref="BT20:BU20"/>
    <mergeCell ref="BV20:BW20"/>
    <mergeCell ref="BX20:BY20"/>
    <mergeCell ref="FH3:FJ4"/>
    <mergeCell ref="FC3:FG4"/>
    <mergeCell ref="BV27:BW27"/>
    <mergeCell ref="X26:Y26"/>
    <mergeCell ref="Z26:AA26"/>
    <mergeCell ref="AB26:AC26"/>
    <mergeCell ref="AD26:AE26"/>
    <mergeCell ref="BZ3:CA3"/>
    <mergeCell ref="CB3:CC3"/>
    <mergeCell ref="CD3:CE3"/>
    <mergeCell ref="CF3:CG3"/>
    <mergeCell ref="CH3:CI3"/>
    <mergeCell ref="CD9:CE9"/>
    <mergeCell ref="CF9:CG9"/>
    <mergeCell ref="CH9:CI9"/>
    <mergeCell ref="CJ9:CK9"/>
    <mergeCell ref="CL9:CM9"/>
    <mergeCell ref="CN9:CO9"/>
    <mergeCell ref="DR14:DS14"/>
  </mergeCells>
  <pageMargins left="0.39370078740157483" right="0.19685039370078741" top="0.51181102362204722" bottom="0.55118110236220474" header="0.74803149606299213" footer="0.35433070866141736"/>
  <pageSetup paperSize="8" scale="61" fitToHeight="0" orientation="landscape" r:id="rId1"/>
  <headerFooter alignWithMargins="0">
    <oddFooter>&amp;L&amp;8Muttenz, SR&amp;CStand: &amp;D&amp;R&amp;7&amp;Z&amp;F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Ausführung</vt:lpstr>
      <vt:lpstr>Ausführung!Druckbereich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Roth Stefan</cp:lastModifiedBy>
  <cp:lastPrinted>2017-02-03T08:31:22Z</cp:lastPrinted>
  <dcterms:created xsi:type="dcterms:W3CDTF">2013-01-18T14:01:58Z</dcterms:created>
  <dcterms:modified xsi:type="dcterms:W3CDTF">2017-02-03T08:38:01Z</dcterms:modified>
</cp:coreProperties>
</file>