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K:\RI\VA\23.xxx.x Bund\1023.079.0_EP Sissach-Eptingen\08.Überw. Honorarkosten\000025_INGE EPSI_MK-AP bis Abs\"/>
    </mc:Choice>
  </mc:AlternateContent>
  <xr:revisionPtr revIDLastSave="0" documentId="13_ncr:1_{3DD61BF2-8313-478F-9CF4-8A39AE657A8C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8" i="1" l="1"/>
  <c r="D4" i="1"/>
  <c r="C20" i="1" s="1"/>
</calcChain>
</file>

<file path=xl/sharedStrings.xml><?xml version="1.0" encoding="utf-8"?>
<sst xmlns="http://schemas.openxmlformats.org/spreadsheetml/2006/main" count="34" uniqueCount="32">
  <si>
    <t>Grundvertrag</t>
  </si>
  <si>
    <t>Nachtrag 1</t>
  </si>
  <si>
    <t>Nachtrag 2</t>
  </si>
  <si>
    <t>Nachtrag 3</t>
  </si>
  <si>
    <t>Nachtrag 4</t>
  </si>
  <si>
    <t>Nachtrag 5</t>
  </si>
  <si>
    <t>Nachtrag 6</t>
  </si>
  <si>
    <t>Nachtrag 7</t>
  </si>
  <si>
    <t>Nachtrag 8</t>
  </si>
  <si>
    <t>Nachtrag 9</t>
  </si>
  <si>
    <t>Nachtrag 10</t>
  </si>
  <si>
    <t>Nachtrag 11</t>
  </si>
  <si>
    <t>Nachtrag 12</t>
  </si>
  <si>
    <t>Vertragssituation INGE EPSI</t>
  </si>
  <si>
    <t>Hauptinspektionen</t>
  </si>
  <si>
    <t>Akustik+Archiv</t>
  </si>
  <si>
    <t>ZU SM Ebmatt</t>
  </si>
  <si>
    <t>Auftragsanp. MK</t>
  </si>
  <si>
    <t>Nichtlineare Berechn.</t>
  </si>
  <si>
    <t>Auftragsanp. MK/AP</t>
  </si>
  <si>
    <t>Wildtierquerung</t>
  </si>
  <si>
    <t>Auftragsanp. MP/DP</t>
  </si>
  <si>
    <t>Auftragsanp. Subm.</t>
  </si>
  <si>
    <t>TG+T/U+K</t>
  </si>
  <si>
    <t>Längere Bauleitung</t>
  </si>
  <si>
    <t>Leistungen</t>
  </si>
  <si>
    <r>
      <t xml:space="preserve">Betrag [CHF]
</t>
    </r>
    <r>
      <rPr>
        <sz val="10"/>
        <color theme="1"/>
        <rFont val="Arial"/>
        <family val="2"/>
      </rPr>
      <t>exkl. MwSt.</t>
    </r>
  </si>
  <si>
    <t>Grundvertrag +50%</t>
  </si>
  <si>
    <t>Summe</t>
  </si>
  <si>
    <t>Abschätzung der INGE am 12.01.2016 (Anstatt 16'500h =&gt; 26'000h).</t>
  </si>
  <si>
    <t>unter der 50%-Regel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</si>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</sst>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color rgb="FF0070C0"/>
      <name val="Arial"/>
      <family val="2"/>
    </font>
    <font>
      <sz val="10"/>
      <color rgb="FF00B050"/>
      <name val="Arial"/>
      <family val="2"/>
    </font>
    <font>
      <b/>
      <sz val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7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4" fontId="4" fillId="0" borderId="0" xfId="0" applyNumberFormat="1" applyFont="1" applyAlignment="1">
      <alignment vertical="center"/>
    </xf>
    <xf numFmtId="4" fontId="2" fillId="0" borderId="0" xfId="0" applyNumberFormat="1" applyFont="1" applyAlignment="1">
      <alignment vertical="center"/>
    </xf>
    <xf numFmtId="4" fontId="3" fillId="0" borderId="0" xfId="0" applyNumberFormat="1" applyFont="1" applyAlignment="1">
      <alignment vertical="center"/>
    </xf>
    <xf numFmtId="4" fontId="10" fillId="0" borderId="0" xfId="0" applyNumberFormat="1" applyFont="1" applyAlignment="1">
      <alignment vertical="center"/>
    </xf>
    <xf numFmtId="0" fontId="10" fillId="0" borderId="0" xfId="0" applyFont="1" applyAlignment="1">
      <alignment vertical="center"/>
    </xf>
    <xf numFmtId="4" fontId="11" fillId="0" borderId="0" xfId="0" applyNumberFormat="1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4" fontId="2" fillId="0" borderId="1" xfId="0" applyNumberFormat="1" applyFont="1" applyBorder="1" applyAlignment="1">
      <alignment vertical="center"/>
    </xf>
    <xf numFmtId="4" fontId="4" fillId="0" borderId="1" xfId="0" applyNumberFormat="1" applyFont="1" applyBorder="1" applyAlignment="1">
      <alignment vertical="center"/>
    </xf>
    <xf numFmtId="0" fontId="8" fillId="0" borderId="1" xfId="0" applyFont="1" applyBorder="1" applyAlignment="1">
      <alignment vertical="center"/>
    </xf>
    <xf numFmtId="4" fontId="9" fillId="0" borderId="1" xfId="0" applyNumberFormat="1" applyFont="1" applyBorder="1"/>
    <xf numFmtId="0" fontId="5" fillId="0" borderId="1" xfId="0" applyFont="1" applyBorder="1" applyAlignment="1">
      <alignment vertical="center"/>
    </xf>
    <xf numFmtId="4" fontId="3" fillId="0" borderId="1" xfId="0" applyNumberFormat="1" applyFont="1" applyBorder="1" applyAlignment="1">
      <alignment vertical="center"/>
    </xf>
    <xf numFmtId="4" fontId="5" fillId="0" borderId="1" xfId="0" applyNumberFormat="1" applyFont="1" applyBorder="1" applyAlignment="1">
      <alignment vertical="center"/>
    </xf>
    <xf numFmtId="0" fontId="6" fillId="0" borderId="1" xfId="0" applyFont="1" applyBorder="1" applyAlignment="1">
      <alignment horizontal="right" vertical="center"/>
    </xf>
    <xf numFmtId="4" fontId="6" fillId="0" borderId="1" xfId="0" applyNumberFormat="1" applyFont="1" applyBorder="1" applyAlignment="1">
      <alignment vertical="center"/>
    </xf>
    <xf numFmtId="4" fontId="12" fillId="0" borderId="0" xfId="0" applyNumberFormat="1" applyFont="1" applyAlignment="1">
      <alignment vertical="center"/>
    </xf>
    <xf numFmtId="4" fontId="13" fillId="0" borderId="0" xfId="0" applyNumberFormat="1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C25" sqref="C25"/>
    </sheetView>
  </sheetViews>
  <sheetFormatPr baseColWidth="10" defaultColWidth="9.140625" defaultRowHeight="15" x14ac:dyDescent="0.25"/>
  <cols>
    <col min="1" max="1" width="20.7109375" style="2" customWidth="1"/>
    <col min="2" max="2" width="24.7109375" style="2" customWidth="1"/>
    <col min="3" max="3" width="20.7109375" style="2" customWidth="1"/>
    <col min="4" max="4" width="24.7109375" style="2" customWidth="1"/>
    <col min="5" max="5" width="20.7109375" style="2" customWidth="1"/>
    <col min="6" max="16384" width="9.140625" style="2"/>
  </cols>
  <sheetData>
    <row r="1" spans="1:6" ht="18" x14ac:dyDescent="0.25">
      <c r="A1" s="1" t="s">
        <v>13</v>
      </c>
    </row>
    <row r="3" spans="1:6" ht="27.75" x14ac:dyDescent="0.25">
      <c r="A3" s="9"/>
      <c r="B3" s="9" t="s">
        <v>25</v>
      </c>
      <c r="C3" s="10" t="s">
        <v>26</v>
      </c>
      <c r="D3" s="18" t="s">
        <v>27</v>
      </c>
    </row>
    <row r="4" spans="1:6" ht="18" customHeight="1" x14ac:dyDescent="0.25">
      <c r="A4" s="9" t="s">
        <v>0</v>
      </c>
      <c r="B4" s="11" t="s">
        <v>23</v>
      </c>
      <c r="C4" s="12">
        <v>5864740</v>
      </c>
      <c r="D4" s="19">
        <f>C4*1.5</f>
        <v>8797110</v>
      </c>
    </row>
    <row r="5" spans="1:6" ht="18" customHeight="1" x14ac:dyDescent="0.2">
      <c r="A5" s="9" t="s">
        <v>1</v>
      </c>
      <c r="B5" s="13" t="s">
        <v>14</v>
      </c>
      <c r="C5" s="14">
        <v>98915.25</v>
      </c>
      <c r="D5" s="3"/>
    </row>
    <row r="6" spans="1:6" ht="18" customHeight="1" x14ac:dyDescent="0.2">
      <c r="A6" s="9" t="s">
        <v>2</v>
      </c>
      <c r="B6" s="13" t="s">
        <v>15</v>
      </c>
      <c r="C6" s="14">
        <v>137972.9</v>
      </c>
      <c r="D6" s="3"/>
    </row>
    <row r="7" spans="1:6" ht="18" customHeight="1" x14ac:dyDescent="0.2">
      <c r="A7" s="9" t="s">
        <v>3</v>
      </c>
      <c r="B7" s="13" t="s">
        <v>16</v>
      </c>
      <c r="C7" s="14">
        <v>12736.5</v>
      </c>
      <c r="D7" s="3"/>
    </row>
    <row r="8" spans="1:6" ht="18" customHeight="1" x14ac:dyDescent="0.2">
      <c r="A8" s="9" t="s">
        <v>4</v>
      </c>
      <c r="B8" s="13" t="s">
        <v>17</v>
      </c>
      <c r="C8" s="14">
        <v>457259</v>
      </c>
      <c r="D8" s="3"/>
    </row>
    <row r="9" spans="1:6" ht="18" customHeight="1" x14ac:dyDescent="0.2">
      <c r="A9" s="9" t="s">
        <v>5</v>
      </c>
      <c r="B9" s="13" t="s">
        <v>18</v>
      </c>
      <c r="C9" s="14">
        <v>24643.5</v>
      </c>
      <c r="D9" s="3"/>
    </row>
    <row r="10" spans="1:6" ht="18" customHeight="1" x14ac:dyDescent="0.2">
      <c r="A10" s="9" t="s">
        <v>6</v>
      </c>
      <c r="B10" s="13" t="s">
        <v>19</v>
      </c>
      <c r="C10" s="14">
        <v>428206</v>
      </c>
      <c r="D10" s="3"/>
    </row>
    <row r="11" spans="1:6" ht="18" customHeight="1" x14ac:dyDescent="0.2">
      <c r="A11" s="9" t="s">
        <v>7</v>
      </c>
      <c r="B11" s="13" t="s">
        <v>20</v>
      </c>
      <c r="C11" s="14">
        <v>54210</v>
      </c>
      <c r="D11" s="3"/>
    </row>
    <row r="12" spans="1:6" ht="18" customHeight="1" x14ac:dyDescent="0.2">
      <c r="A12" s="9" t="s">
        <v>8</v>
      </c>
      <c r="B12" s="13" t="s">
        <v>19</v>
      </c>
      <c r="C12" s="14">
        <v>225027</v>
      </c>
      <c r="D12" s="3"/>
    </row>
    <row r="13" spans="1:6" ht="18" customHeight="1" x14ac:dyDescent="0.2">
      <c r="A13" s="9" t="s">
        <v>9</v>
      </c>
      <c r="B13" s="13" t="s">
        <v>21</v>
      </c>
      <c r="C13" s="14">
        <v>182013</v>
      </c>
      <c r="D13" s="3"/>
    </row>
    <row r="14" spans="1:6" ht="18" customHeight="1" x14ac:dyDescent="0.2">
      <c r="A14" s="9" t="s">
        <v>10</v>
      </c>
      <c r="B14" s="13" t="s">
        <v>22</v>
      </c>
      <c r="C14" s="14">
        <v>149491</v>
      </c>
      <c r="D14" s="3"/>
    </row>
    <row r="15" spans="1:6" ht="18" customHeight="1" x14ac:dyDescent="0.2">
      <c r="A15" s="9" t="s">
        <v>11</v>
      </c>
      <c r="B15" s="13" t="s">
        <v>22</v>
      </c>
      <c r="C15" s="14">
        <v>203913</v>
      </c>
      <c r="D15" s="3"/>
      <c r="E15" s="7"/>
    </row>
    <row r="16" spans="1:6" ht="18" customHeight="1" x14ac:dyDescent="0.25">
      <c r="A16" s="15" t="s">
        <v>12</v>
      </c>
      <c r="B16" s="16" t="s">
        <v>24</v>
      </c>
      <c r="C16" s="17">
        <v>931835</v>
      </c>
      <c r="D16" s="5" t="s">
        <v>29</v>
      </c>
      <c r="E16" s="6"/>
      <c r="F16" s="7"/>
    </row>
    <row r="17" spans="1:6" ht="5.0999999999999996" customHeight="1" x14ac:dyDescent="0.25">
      <c r="B17" s="3"/>
      <c r="C17" s="3"/>
      <c r="D17" s="4"/>
      <c r="E17" s="6"/>
      <c r="F17" s="7"/>
    </row>
    <row r="18" spans="1:6" ht="18" customHeight="1" x14ac:dyDescent="0.25">
      <c r="B18" s="19" t="s">
        <v>28</v>
      </c>
      <c r="C18" s="19">
        <f>SUM(C4:C17)</f>
        <v>8770962.1500000004</v>
      </c>
      <c r="D18" s="8"/>
      <c r="E18" s="8"/>
      <c r="F18" s="7"/>
    </row>
    <row r="19" spans="1:6" x14ac:dyDescent="0.25">
      <c r="B19" s="3"/>
      <c r="C19" s="3"/>
    </row>
    <row r="20" spans="1:6" ht="15.75" x14ac:dyDescent="0.25">
      <c r="B20" s="20" t="s">
        <v>31</v>
      </c>
      <c r="C20" s="20">
        <f>D4-C18</f>
        <v>26147.849999999627</v>
      </c>
      <c r="D20" s="21" t="s">
        <v>30</v>
      </c>
    </row>
    <row r="21" spans="1:6" x14ac:dyDescent="0.25">
      <c r="A21" s="7"/>
      <c r="C21" s="3"/>
    </row>
    <row r="22" spans="1:6" x14ac:dyDescent="0.25">
      <c r="A22" s="6"/>
      <c r="B22" s="7"/>
      <c r="C22" s="6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verticalDpi="0" r:id="rId1"/>
  <headerFooter>
    <oddFooter>&amp;L&amp;8&amp;Z&amp;F&amp;RRapp Infra AG
16.06.2020 / Ron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Rotzler Ronnie</dc:creator>
  <cp:lastModifiedBy>Rotzler Ronnie</cp:lastModifiedBy>
  <cp:lastPrinted>2020-06-16T12:13:42Z</cp:lastPrinted>
  <dcterms:created xsi:type="dcterms:W3CDTF">2015-06-05T18:19:34Z</dcterms:created>
  <dcterms:modified xsi:type="dcterms:W3CDTF">2020-06-16T12:14:13Z</dcterms:modified>
</cp:coreProperties>
</file>