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Rechnungen\Teuerung\"/>
    </mc:Choice>
  </mc:AlternateContent>
  <bookViews>
    <workbookView xWindow="240" yWindow="90" windowWidth="19320" windowHeight="11895"/>
  </bookViews>
  <sheets>
    <sheet name="Teuerung" sheetId="4" r:id="rId1"/>
    <sheet name="Kompatibilitätsbericht" sheetId="5" r:id="rId2"/>
  </sheets>
  <definedNames>
    <definedName name="_xlnm.Print_Area" localSheetId="0">Teuerung!$B$1:$O$45</definedName>
  </definedNames>
  <calcPr calcId="162913"/>
</workbook>
</file>

<file path=xl/calcChain.xml><?xml version="1.0" encoding="utf-8"?>
<calcChain xmlns="http://schemas.openxmlformats.org/spreadsheetml/2006/main">
  <c r="N19" i="4" l="1"/>
  <c r="Q13" i="4" l="1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12" i="4"/>
  <c r="L26" i="4" l="1"/>
  <c r="N26" i="4" s="1"/>
  <c r="L25" i="4"/>
  <c r="N25" i="4" s="1"/>
  <c r="L24" i="4"/>
  <c r="N24" i="4" s="1"/>
  <c r="L23" i="4"/>
  <c r="N23" i="4" s="1"/>
  <c r="L22" i="4"/>
  <c r="N22" i="4" s="1"/>
  <c r="L20" i="4"/>
  <c r="N20" i="4" s="1"/>
  <c r="L21" i="4"/>
  <c r="N21" i="4" s="1"/>
  <c r="L19" i="4"/>
  <c r="L18" i="4"/>
  <c r="N18" i="4" s="1"/>
  <c r="L17" i="4"/>
  <c r="N17" i="4" s="1"/>
  <c r="L16" i="4"/>
  <c r="N16" i="4" s="1"/>
  <c r="L15" i="4"/>
  <c r="N15" i="4" s="1"/>
  <c r="L14" i="4"/>
  <c r="N14" i="4" s="1"/>
  <c r="L13" i="4"/>
  <c r="N13" i="4" s="1"/>
  <c r="L12" i="4"/>
  <c r="N12" i="4" s="1"/>
  <c r="N43" i="4" l="1"/>
  <c r="L43" i="4" l="1"/>
  <c r="Q43" i="4" l="1"/>
</calcChain>
</file>

<file path=xl/sharedStrings.xml><?xml version="1.0" encoding="utf-8"?>
<sst xmlns="http://schemas.openxmlformats.org/spreadsheetml/2006/main" count="62" uniqueCount="44">
  <si>
    <t>Rechnung</t>
  </si>
  <si>
    <t>Datum</t>
  </si>
  <si>
    <t>Teuerungsfaktor</t>
  </si>
  <si>
    <t>Teuerungsbetrag</t>
  </si>
  <si>
    <t>Honorar</t>
  </si>
  <si>
    <t>Rechnungsbetrag</t>
  </si>
  <si>
    <t>Rechnungen AeBo</t>
  </si>
  <si>
    <t>Leistungsperiode</t>
  </si>
  <si>
    <t>N02 EP Sissach - Eptingen</t>
  </si>
  <si>
    <t>070017/000025</t>
  </si>
  <si>
    <t>INGE EPSI</t>
  </si>
  <si>
    <t>TP 1</t>
  </si>
  <si>
    <t>TP 2</t>
  </si>
  <si>
    <t>TP 3</t>
  </si>
  <si>
    <t>Akustik</t>
  </si>
  <si>
    <t>NK</t>
  </si>
  <si>
    <t>inkl. Mwst.</t>
  </si>
  <si>
    <t>Kompatibilitätsbericht für 2016 05 12_Teuerung 2015_9246_Korr_WN.xls</t>
  </si>
  <si>
    <t>Ausführen auf 08.09.2016 14:41</t>
  </si>
  <si>
    <t>Die folgenden Features in dieser Arbeitsmappe werden von früheren Excel-Versionen nicht unterstützt. Diese Features gehen beim Öffnen dieser Arbeitsmappe in einer früheren Excel-Version oder beim Speichern in einem früheren Dateiformat möglicherweise verloren oder werden beschädigt.</t>
  </si>
  <si>
    <t>Geringer Genauigkeitsverlust</t>
  </si>
  <si>
    <t>Anzahl</t>
  </si>
  <si>
    <t>Version</t>
  </si>
  <si>
    <t>Einige Zellen oder Formatvorlagen in dieser Arbeitsmappe enthalten eine Formatierung, die vom ausgewählten Dateiformat nicht unterstützt wird. Diese Formate werden in das ähnlichste verfügbare Format konvertiert.</t>
  </si>
  <si>
    <t>Excel 97-2003</t>
  </si>
  <si>
    <t>Mindestens eins der in dieser Arbeitsmappe enthaltenen Objekte, wie etwa Formen, WordArt oder Textfelder, lässt möglicherweise den Überlauf von Text jenseits der Objektbegrenzungen zu. Diese Option wird von früheren Excel-Versionen nicht erkannt, und der überlaufende Text wird von ihnen nicht angezeigt.</t>
  </si>
  <si>
    <t>Teuerung'!A1:Q53</t>
  </si>
  <si>
    <t>MP</t>
  </si>
  <si>
    <t>Einsprachen</t>
  </si>
  <si>
    <t>Rechnungsbetrag exkl. MWSt</t>
  </si>
  <si>
    <t>Teuerungsabrechnung vom 1. Januar bis 31. Dezember 2018</t>
  </si>
  <si>
    <t>Januar 2018</t>
  </si>
  <si>
    <t>Ausschreibung</t>
  </si>
  <si>
    <t>Februar 2018</t>
  </si>
  <si>
    <t>März 2018</t>
  </si>
  <si>
    <t>April 2018</t>
  </si>
  <si>
    <t>Mai 2018</t>
  </si>
  <si>
    <t>Juni 2018</t>
  </si>
  <si>
    <t>August 2018</t>
  </si>
  <si>
    <t>September 2018</t>
  </si>
  <si>
    <t>Oktober 2018</t>
  </si>
  <si>
    <t>Submission</t>
  </si>
  <si>
    <t>November 2018</t>
  </si>
  <si>
    <t>Dezember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</si>
</sst>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1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5" fillId="0" borderId="0" xfId="0" applyFont="1"/>
    <xf numFmtId="4" fontId="0" fillId="0" borderId="0" xfId="0" applyNumberForma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4" fontId="1" fillId="0" borderId="3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/>
    <xf numFmtId="0" fontId="6" fillId="0" borderId="0" xfId="0" applyFont="1"/>
    <xf numFmtId="4" fontId="4" fillId="2" borderId="1" xfId="0" applyNumberFormat="1" applyFont="1" applyFill="1" applyBorder="1" applyAlignment="1">
      <alignment horizontal="right"/>
    </xf>
    <xf numFmtId="14" fontId="1" fillId="0" borderId="3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14" fontId="1" fillId="0" borderId="6" xfId="0" applyNumberFormat="1" applyFont="1" applyFill="1" applyBorder="1" applyAlignment="1">
      <alignment horizontal="center"/>
    </xf>
    <xf numFmtId="4" fontId="1" fillId="0" borderId="7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" fontId="7" fillId="4" borderId="0" xfId="0" applyNumberFormat="1" applyFont="1" applyFill="1" applyBorder="1"/>
    <xf numFmtId="0" fontId="7" fillId="0" borderId="0" xfId="0" applyFont="1"/>
    <xf numFmtId="4" fontId="0" fillId="0" borderId="0" xfId="0" applyNumberFormat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2" fillId="0" borderId="16" xfId="1" quotePrefix="1" applyNumberFormat="1" applyBorder="1" applyAlignment="1" applyProtection="1">
      <alignment horizontal="center" vertical="top" wrapText="1"/>
    </xf>
    <xf numFmtId="0" fontId="0" fillId="0" borderId="19" xfId="0" applyNumberFormat="1" applyBorder="1" applyAlignment="1">
      <alignment horizontal="center" vertical="top" wrapText="1"/>
    </xf>
    <xf numFmtId="165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4" fontId="1" fillId="0" borderId="10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4" fontId="1" fillId="0" borderId="6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right"/>
    </xf>
    <xf numFmtId="0" fontId="1" fillId="0" borderId="0" xfId="0" applyFont="1" applyBorder="1"/>
    <xf numFmtId="49" fontId="1" fillId="0" borderId="3" xfId="0" quotePrefix="1" applyNumberFormat="1" applyFont="1" applyFill="1" applyBorder="1" applyAlignment="1">
      <alignment horizontal="center"/>
    </xf>
    <xf numFmtId="4" fontId="9" fillId="0" borderId="3" xfId="0" applyNumberFormat="1" applyFont="1" applyFill="1" applyBorder="1" applyAlignment="1">
      <alignment horizontal="right"/>
    </xf>
    <xf numFmtId="4" fontId="9" fillId="0" borderId="1" xfId="0" applyNumberFormat="1" applyFont="1" applyBorder="1"/>
    <xf numFmtId="4" fontId="9" fillId="0" borderId="1" xfId="0" applyNumberFormat="1" applyFont="1" applyFill="1" applyBorder="1" applyAlignment="1">
      <alignment horizontal="right"/>
    </xf>
    <xf numFmtId="4" fontId="9" fillId="0" borderId="8" xfId="0" applyNumberFormat="1" applyFont="1" applyFill="1" applyBorder="1" applyAlignment="1">
      <alignment horizontal="right"/>
    </xf>
    <xf numFmtId="4" fontId="0" fillId="0" borderId="0" xfId="0" applyNumberFormat="1"/>
    <xf numFmtId="49" fontId="1" fillId="0" borderId="0" xfId="0" applyNumberFormat="1" applyFont="1"/>
    <xf numFmtId="4" fontId="0" fillId="0" borderId="0" xfId="0" applyNumberFormat="1" applyBorder="1"/>
    <xf numFmtId="0" fontId="7" fillId="3" borderId="1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25" name="Text Box 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Globales Erhaltunskonzept (GEK)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5" name="Line 52"/>
        <xdr:cNvSpPr>
          <a:spLocks noChangeShapeType="1"/>
        </xdr:cNvSpPr>
      </xdr:nvSpPr>
      <xdr:spPr bwMode="auto">
        <a:xfrm>
          <a:off x="10963275" y="7810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6" name="Rectangle 53"/>
        <xdr:cNvSpPr>
          <a:spLocks noChangeArrowheads="1"/>
        </xdr:cNvSpPr>
      </xdr:nvSpPr>
      <xdr:spPr bwMode="auto">
        <a:xfrm>
          <a:off x="10963275" y="781050"/>
          <a:ext cx="0" cy="0"/>
        </a:xfrm>
        <a:prstGeom prst="rect">
          <a:avLst/>
        </a:prstGeom>
        <a:solidFill>
          <a:srgbClr val="FCF30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1943100" y="584200"/>
          <a:ext cx="3429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Beckenried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8089900" y="584200"/>
          <a:ext cx="3429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Nord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4" name="Text Box 60"/>
        <xdr:cNvSpPr txBox="1">
          <a:spLocks noChangeArrowheads="1"/>
        </xdr:cNvSpPr>
      </xdr:nvSpPr>
      <xdr:spPr bwMode="auto">
        <a:xfrm>
          <a:off x="8483600" y="5842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süd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8915400" y="596900"/>
          <a:ext cx="342900" cy="698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Böschrüti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9334500" y="5715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Schopflibach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315031</xdr:colOff>
      <xdr:row>0</xdr:row>
      <xdr:rowOff>5645</xdr:rowOff>
    </xdr:from>
    <xdr:to>
      <xdr:col>15</xdr:col>
      <xdr:colOff>315031</xdr:colOff>
      <xdr:row>0</xdr:row>
      <xdr:rowOff>5645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7" name="Text Box 105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/ Unternehmer</a:t>
          </a:r>
        </a:p>
      </xdr:txBody>
    </xdr:sp>
    <xdr:clientData/>
  </xdr:twoCellAnchor>
  <xdr:twoCellAnchor>
    <xdr:from>
      <xdr:col>15</xdr:col>
      <xdr:colOff>8467</xdr:colOff>
      <xdr:row>0</xdr:row>
      <xdr:rowOff>2810</xdr:rowOff>
    </xdr:from>
    <xdr:to>
      <xdr:col>15</xdr:col>
      <xdr:colOff>8467</xdr:colOff>
      <xdr:row>0</xdr:row>
      <xdr:rowOff>2810</xdr:rowOff>
    </xdr:to>
    <xdr:sp macro="" textlink="">
      <xdr:nvSpPr>
        <xdr:cNvPr id="1131" name="Text Box 107"/>
        <xdr:cNvSpPr txBox="1">
          <a:spLocks noChangeArrowheads="1"/>
        </xdr:cNvSpPr>
      </xdr:nvSpPr>
      <xdr:spPr bwMode="auto">
        <a:xfrm>
          <a:off x="8229601" y="5139254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9" name="Text Box 108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Submission, Beschaffung </a:t>
          </a:r>
        </a:p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0" name="Text Box 10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Massnahmenprojekt (MP)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2" name="Text Box 11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Massnahmenkonzept (MK)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3" name="Text Box 11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Beschaffung Planerleistung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5" name="Text Box 8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Seeröhre Abbruch / Bau</a:t>
          </a:r>
        </a:p>
      </xdr:txBody>
    </xdr:sp>
    <xdr:clientData/>
  </xdr:twoCellAnchor>
  <xdr:twoCellAnchor>
    <xdr:from>
      <xdr:col>15</xdr:col>
      <xdr:colOff>8466</xdr:colOff>
      <xdr:row>0</xdr:row>
      <xdr:rowOff>3877</xdr:rowOff>
    </xdr:from>
    <xdr:to>
      <xdr:col>15</xdr:col>
      <xdr:colOff>8466</xdr:colOff>
      <xdr:row>0</xdr:row>
      <xdr:rowOff>3877</xdr:rowOff>
    </xdr:to>
    <xdr:sp macro="" textlink="">
      <xdr:nvSpPr>
        <xdr:cNvPr id="101" name="Text Box 91"/>
        <xdr:cNvSpPr txBox="1">
          <a:spLocks noChangeArrowheads="1"/>
        </xdr:cNvSpPr>
      </xdr:nvSpPr>
      <xdr:spPr bwMode="auto">
        <a:xfrm>
          <a:off x="4953000" y="6248396"/>
          <a:ext cx="1583267" cy="228601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BSA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8" name="Text Box 9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Bergröhre Abbruch / Bau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03" name="Text Box 93"/>
        <xdr:cNvSpPr txBox="1">
          <a:spLocks noChangeArrowheads="1"/>
        </xdr:cNvSpPr>
      </xdr:nvSpPr>
      <xdr:spPr bwMode="auto">
        <a:xfrm>
          <a:off x="4453467" y="8094133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Belag</a:t>
          </a:r>
        </a:p>
      </xdr:txBody>
    </xdr:sp>
    <xdr:clientData/>
  </xdr:twoCellAnchor>
  <xdr:twoCellAnchor>
    <xdr:from>
      <xdr:col>15</xdr:col>
      <xdr:colOff>4233</xdr:colOff>
      <xdr:row>0</xdr:row>
      <xdr:rowOff>0</xdr:rowOff>
    </xdr:from>
    <xdr:to>
      <xdr:col>15</xdr:col>
      <xdr:colOff>4233</xdr:colOff>
      <xdr:row>0</xdr:row>
      <xdr:rowOff>0</xdr:rowOff>
    </xdr:to>
    <xdr:sp macro="" textlink="">
      <xdr:nvSpPr>
        <xdr:cNvPr id="106" name="Text Box 96"/>
        <xdr:cNvSpPr txBox="1">
          <a:spLocks noChangeArrowheads="1"/>
        </xdr:cNvSpPr>
      </xdr:nvSpPr>
      <xdr:spPr bwMode="auto">
        <a:xfrm>
          <a:off x="1913467" y="68622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bg1"/>
              </a:solidFill>
              <a:latin typeface="Arial"/>
              <a:ea typeface="Arial"/>
              <a:cs typeface="Arial"/>
            </a:rPr>
            <a:t>Instandsetzung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7" name="Text Box 97"/>
        <xdr:cNvSpPr txBox="1">
          <a:spLocks noChangeArrowheads="1"/>
        </xdr:cNvSpPr>
      </xdr:nvSpPr>
      <xdr:spPr bwMode="auto">
        <a:xfrm>
          <a:off x="18880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tx1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9" name="Text Box 99"/>
        <xdr:cNvSpPr txBox="1">
          <a:spLocks noChangeArrowheads="1"/>
        </xdr:cNvSpPr>
      </xdr:nvSpPr>
      <xdr:spPr bwMode="auto">
        <a:xfrm>
          <a:off x="81872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66" name="Text Box 10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Bergseite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14" name="Text Box 104"/>
        <xdr:cNvSpPr txBox="1">
          <a:spLocks noChangeArrowheads="1"/>
        </xdr:cNvSpPr>
      </xdr:nvSpPr>
      <xdr:spPr bwMode="auto">
        <a:xfrm>
          <a:off x="1888067" y="81195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Bergseite</a:t>
          </a:r>
        </a:p>
      </xdr:txBody>
    </xdr:sp>
    <xdr:clientData/>
  </xdr:twoCellAnchor>
  <xdr:twoCellAnchor>
    <xdr:from>
      <xdr:col>15</xdr:col>
      <xdr:colOff>8459</xdr:colOff>
      <xdr:row>0</xdr:row>
      <xdr:rowOff>2816</xdr:rowOff>
    </xdr:from>
    <xdr:to>
      <xdr:col>15</xdr:col>
      <xdr:colOff>8459</xdr:colOff>
      <xdr:row>0</xdr:row>
      <xdr:rowOff>2816</xdr:rowOff>
    </xdr:to>
    <xdr:sp macro="" textlink="">
      <xdr:nvSpPr>
        <xdr:cNvPr id="116" name="Text Box 110"/>
        <xdr:cNvSpPr txBox="1">
          <a:spLocks noChangeArrowheads="1"/>
        </xdr:cNvSpPr>
      </xdr:nvSpPr>
      <xdr:spPr bwMode="auto">
        <a:xfrm>
          <a:off x="4470393" y="3555994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27432" tIns="18288" rIns="27432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de-DE" sz="10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Reserve</a:t>
          </a:r>
        </a:p>
      </xdr:txBody>
    </xdr:sp>
    <xdr:clientData/>
  </xdr:twoCellAnchor>
  <xdr:twoCellAnchor>
    <xdr:from>
      <xdr:col>15</xdr:col>
      <xdr:colOff>2822</xdr:colOff>
      <xdr:row>0</xdr:row>
      <xdr:rowOff>5644</xdr:rowOff>
    </xdr:from>
    <xdr:to>
      <xdr:col>15</xdr:col>
      <xdr:colOff>2822</xdr:colOff>
      <xdr:row>0</xdr:row>
      <xdr:rowOff>5644</xdr:rowOff>
    </xdr:to>
    <xdr:sp macro="" textlink="">
      <xdr:nvSpPr>
        <xdr:cNvPr id="118" name="Text Box 76"/>
        <xdr:cNvSpPr txBox="1">
          <a:spLocks noChangeArrowheads="1"/>
        </xdr:cNvSpPr>
      </xdr:nvSpPr>
      <xdr:spPr bwMode="auto">
        <a:xfrm>
          <a:off x="11785600" y="3382433"/>
          <a:ext cx="317500" cy="9906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Gruppe 2a</a:t>
          </a:r>
        </a:p>
      </xdr:txBody>
    </xdr:sp>
    <xdr:clientData/>
  </xdr:twoCellAnchor>
  <xdr:twoCellAnchor>
    <xdr:from>
      <xdr:col>16</xdr:col>
      <xdr:colOff>318912</xdr:colOff>
      <xdr:row>0</xdr:row>
      <xdr:rowOff>5645</xdr:rowOff>
    </xdr:from>
    <xdr:to>
      <xdr:col>16</xdr:col>
      <xdr:colOff>318912</xdr:colOff>
      <xdr:row>0</xdr:row>
      <xdr:rowOff>5645</xdr:rowOff>
    </xdr:to>
    <xdr:sp macro="" textlink="">
      <xdr:nvSpPr>
        <xdr:cNvPr id="2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17</xdr:col>
      <xdr:colOff>316442</xdr:colOff>
      <xdr:row>0</xdr:row>
      <xdr:rowOff>5645</xdr:rowOff>
    </xdr:from>
    <xdr:to>
      <xdr:col>17</xdr:col>
      <xdr:colOff>316442</xdr:colOff>
      <xdr:row>0</xdr:row>
      <xdr:rowOff>5645</xdr:rowOff>
    </xdr:to>
    <xdr:sp macro="" textlink="">
      <xdr:nvSpPr>
        <xdr:cNvPr id="4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S52"/>
  <sheetViews>
    <sheetView tabSelected="1" view="pageBreakPreview" topLeftCell="A16" zoomScale="110" zoomScaleNormal="100" zoomScaleSheetLayoutView="110" workbookViewId="0">
      <selection activeCell="N18" sqref="N18:N19"/>
    </sheetView>
  </sheetViews>
  <sheetFormatPr baseColWidth="10" defaultRowHeight="12.75" x14ac:dyDescent="0.2"/>
  <cols>
    <col min="1" max="1" width="18.140625" customWidth="1"/>
    <col min="2" max="2" width="14.42578125" customWidth="1"/>
    <col min="4" max="4" width="17.28515625" customWidth="1"/>
    <col min="5" max="7" width="11.42578125" customWidth="1"/>
    <col min="8" max="8" width="12.42578125" customWidth="1"/>
    <col min="9" max="9" width="11.42578125" customWidth="1"/>
    <col min="10" max="10" width="9.85546875" customWidth="1"/>
    <col min="11" max="11" width="11.28515625" bestFit="1" customWidth="1"/>
    <col min="12" max="12" width="15.7109375" customWidth="1"/>
    <col min="13" max="13" width="14.85546875" customWidth="1"/>
    <col min="14" max="14" width="15.42578125" customWidth="1"/>
    <col min="15" max="15" width="3" style="9" customWidth="1"/>
    <col min="16" max="16" width="1.28515625" style="9" customWidth="1"/>
    <col min="17" max="18" width="22" customWidth="1"/>
  </cols>
  <sheetData>
    <row r="1" spans="1:18" s="10" customFormat="1" x14ac:dyDescent="0.2"/>
    <row r="2" spans="1:18" s="10" customFormat="1" x14ac:dyDescent="0.2">
      <c r="B2" s="10" t="s">
        <v>8</v>
      </c>
    </row>
    <row r="3" spans="1:18" x14ac:dyDescent="0.2">
      <c r="B3" t="s">
        <v>9</v>
      </c>
    </row>
    <row r="5" spans="1:18" ht="15.75" x14ac:dyDescent="0.25">
      <c r="B5" s="6" t="s">
        <v>10</v>
      </c>
    </row>
    <row r="6" spans="1:18" ht="15.75" x14ac:dyDescent="0.25">
      <c r="B6" s="6"/>
    </row>
    <row r="7" spans="1:18" ht="15.75" x14ac:dyDescent="0.25">
      <c r="B7" s="15" t="s">
        <v>30</v>
      </c>
    </row>
    <row r="8" spans="1:18" ht="15.75" x14ac:dyDescent="0.25">
      <c r="B8" s="6" t="s">
        <v>6</v>
      </c>
    </row>
    <row r="9" spans="1:18" ht="15.75" x14ac:dyDescent="0.25">
      <c r="B9" s="6"/>
    </row>
    <row r="10" spans="1:18" ht="17.25" customHeight="1" x14ac:dyDescent="0.2">
      <c r="B10" s="30" t="s">
        <v>0</v>
      </c>
      <c r="C10" s="31" t="s">
        <v>1</v>
      </c>
      <c r="D10" s="32" t="s">
        <v>7</v>
      </c>
      <c r="E10" s="32" t="s">
        <v>11</v>
      </c>
      <c r="F10" s="32" t="s">
        <v>12</v>
      </c>
      <c r="G10" s="32" t="s">
        <v>13</v>
      </c>
      <c r="H10" s="33" t="s">
        <v>15</v>
      </c>
      <c r="I10" s="72" t="s">
        <v>14</v>
      </c>
      <c r="J10" s="73"/>
      <c r="K10" s="31" t="s">
        <v>28</v>
      </c>
      <c r="L10" s="74" t="s">
        <v>29</v>
      </c>
      <c r="M10" s="34" t="s">
        <v>2</v>
      </c>
      <c r="N10" s="31" t="s">
        <v>3</v>
      </c>
      <c r="Q10" s="31" t="s">
        <v>5</v>
      </c>
      <c r="R10" s="34"/>
    </row>
    <row r="11" spans="1:18" ht="17.25" customHeight="1" x14ac:dyDescent="0.2">
      <c r="B11" s="25"/>
      <c r="C11" s="26"/>
      <c r="D11" s="27"/>
      <c r="E11" s="27"/>
      <c r="F11" s="27"/>
      <c r="G11" s="27"/>
      <c r="H11" s="27"/>
      <c r="I11" s="28" t="s">
        <v>4</v>
      </c>
      <c r="J11" s="28" t="s">
        <v>15</v>
      </c>
      <c r="K11" s="28"/>
      <c r="L11" s="75"/>
      <c r="M11" s="29"/>
      <c r="N11" s="26"/>
      <c r="Q11" s="35" t="s">
        <v>16</v>
      </c>
      <c r="R11" s="35"/>
    </row>
    <row r="12" spans="1:18" ht="16.5" customHeight="1" x14ac:dyDescent="0.2">
      <c r="A12" s="58" t="s">
        <v>27</v>
      </c>
      <c r="B12" s="8">
        <v>2180726</v>
      </c>
      <c r="C12" s="1">
        <v>43238</v>
      </c>
      <c r="D12" s="64" t="s">
        <v>31</v>
      </c>
      <c r="E12" s="19">
        <v>14939.5</v>
      </c>
      <c r="F12" s="19"/>
      <c r="G12" s="19"/>
      <c r="H12" s="19"/>
      <c r="I12" s="19"/>
      <c r="J12" s="19"/>
      <c r="K12" s="19"/>
      <c r="L12" s="65">
        <f t="shared" ref="L12:L19" si="0">SUM(E12:K12)</f>
        <v>14939.5</v>
      </c>
      <c r="M12" s="57">
        <v>4.3999999999999997E-2</v>
      </c>
      <c r="N12" s="3">
        <f>ROUND((L12*M12)*20,)/20</f>
        <v>657.35</v>
      </c>
      <c r="O12" s="7"/>
      <c r="Q12" s="65">
        <f>L12*1.077</f>
        <v>16089.841499999999</v>
      </c>
      <c r="R12" s="3"/>
    </row>
    <row r="13" spans="1:18" ht="16.5" customHeight="1" x14ac:dyDescent="0.2">
      <c r="A13" s="58" t="s">
        <v>32</v>
      </c>
      <c r="B13" s="8">
        <v>2180727</v>
      </c>
      <c r="C13" s="1">
        <v>43238</v>
      </c>
      <c r="D13" s="64" t="s">
        <v>31</v>
      </c>
      <c r="E13" s="19">
        <v>75</v>
      </c>
      <c r="F13" s="19"/>
      <c r="G13" s="19"/>
      <c r="H13" s="19"/>
      <c r="I13" s="19"/>
      <c r="J13" s="19"/>
      <c r="K13" s="19"/>
      <c r="L13" s="65">
        <f t="shared" si="0"/>
        <v>75</v>
      </c>
      <c r="M13" s="57">
        <v>4.3999999999999997E-2</v>
      </c>
      <c r="N13" s="3">
        <f t="shared" ref="N13:N26" si="1">ROUND((L13*M13)*20,)/20</f>
        <v>3.3</v>
      </c>
      <c r="O13" s="7"/>
      <c r="Q13" s="65">
        <f t="shared" ref="Q13:Q26" si="2">L13*1.077</f>
        <v>80.774999999999991</v>
      </c>
      <c r="R13" s="3"/>
    </row>
    <row r="14" spans="1:18" ht="16.5" customHeight="1" x14ac:dyDescent="0.2">
      <c r="A14" s="58" t="s">
        <v>27</v>
      </c>
      <c r="B14" s="8">
        <v>2180728</v>
      </c>
      <c r="C14" s="1">
        <v>43238</v>
      </c>
      <c r="D14" s="64" t="s">
        <v>33</v>
      </c>
      <c r="E14" s="19">
        <v>1205.5</v>
      </c>
      <c r="F14" s="19"/>
      <c r="G14" s="19"/>
      <c r="H14" s="19"/>
      <c r="I14" s="19"/>
      <c r="J14" s="19"/>
      <c r="K14" s="19"/>
      <c r="L14" s="65">
        <f t="shared" si="0"/>
        <v>1205.5</v>
      </c>
      <c r="M14" s="57">
        <v>4.3999999999999997E-2</v>
      </c>
      <c r="N14" s="3">
        <f t="shared" si="1"/>
        <v>53.05</v>
      </c>
      <c r="O14" s="7"/>
      <c r="Q14" s="65">
        <f t="shared" si="2"/>
        <v>1298.3235</v>
      </c>
      <c r="R14" s="3"/>
    </row>
    <row r="15" spans="1:18" ht="16.5" customHeight="1" x14ac:dyDescent="0.2">
      <c r="A15" s="58" t="s">
        <v>32</v>
      </c>
      <c r="B15" s="39">
        <v>2180729</v>
      </c>
      <c r="C15" s="1">
        <v>43238</v>
      </c>
      <c r="D15" s="64" t="s">
        <v>33</v>
      </c>
      <c r="E15" s="19">
        <v>383.75</v>
      </c>
      <c r="F15" s="19">
        <v>35</v>
      </c>
      <c r="G15" s="19">
        <v>105</v>
      </c>
      <c r="H15" s="19"/>
      <c r="I15" s="19"/>
      <c r="J15" s="19"/>
      <c r="K15" s="19"/>
      <c r="L15" s="65">
        <f t="shared" si="0"/>
        <v>523.75</v>
      </c>
      <c r="M15" s="57">
        <v>4.3999999999999997E-2</v>
      </c>
      <c r="N15" s="3">
        <f t="shared" si="1"/>
        <v>23.05</v>
      </c>
      <c r="O15" s="7"/>
      <c r="Q15" s="65">
        <f t="shared" si="2"/>
        <v>564.07875000000001</v>
      </c>
      <c r="R15" s="3"/>
    </row>
    <row r="16" spans="1:18" ht="16.5" customHeight="1" x14ac:dyDescent="0.2">
      <c r="A16" s="58" t="s">
        <v>27</v>
      </c>
      <c r="B16" s="8">
        <v>2180765</v>
      </c>
      <c r="C16" s="1">
        <v>43249</v>
      </c>
      <c r="D16" s="64" t="s">
        <v>34</v>
      </c>
      <c r="E16" s="19"/>
      <c r="F16" s="19">
        <v>1610</v>
      </c>
      <c r="G16" s="19">
        <v>150</v>
      </c>
      <c r="H16" s="19"/>
      <c r="I16" s="19"/>
      <c r="J16" s="19"/>
      <c r="K16" s="19"/>
      <c r="L16" s="65">
        <f t="shared" si="0"/>
        <v>1760</v>
      </c>
      <c r="M16" s="57">
        <v>4.3999999999999997E-2</v>
      </c>
      <c r="N16" s="3">
        <f t="shared" si="1"/>
        <v>77.45</v>
      </c>
      <c r="O16" s="7"/>
      <c r="Q16" s="65">
        <f t="shared" si="2"/>
        <v>1895.52</v>
      </c>
      <c r="R16" s="3"/>
    </row>
    <row r="17" spans="1:18" ht="16.5" customHeight="1" x14ac:dyDescent="0.2">
      <c r="A17" s="58" t="s">
        <v>32</v>
      </c>
      <c r="B17" s="8">
        <v>2180766</v>
      </c>
      <c r="C17" s="1">
        <v>43249</v>
      </c>
      <c r="D17" s="64" t="s">
        <v>34</v>
      </c>
      <c r="E17" s="19">
        <v>5184.5</v>
      </c>
      <c r="F17" s="19">
        <v>250</v>
      </c>
      <c r="G17" s="19">
        <v>285</v>
      </c>
      <c r="H17" s="19"/>
      <c r="I17" s="19"/>
      <c r="J17" s="19"/>
      <c r="K17" s="19"/>
      <c r="L17" s="65">
        <f t="shared" si="0"/>
        <v>5719.5</v>
      </c>
      <c r="M17" s="57">
        <v>4.3999999999999997E-2</v>
      </c>
      <c r="N17" s="3">
        <f t="shared" si="1"/>
        <v>251.65</v>
      </c>
      <c r="O17" s="7"/>
      <c r="Q17" s="65">
        <f t="shared" si="2"/>
        <v>6159.9014999999999</v>
      </c>
      <c r="R17" s="3"/>
    </row>
    <row r="18" spans="1:18" ht="16.5" customHeight="1" x14ac:dyDescent="0.2">
      <c r="A18" s="58" t="s">
        <v>32</v>
      </c>
      <c r="B18" s="8">
        <v>2181234</v>
      </c>
      <c r="C18" s="1">
        <v>43333</v>
      </c>
      <c r="D18" s="64" t="s">
        <v>35</v>
      </c>
      <c r="E18" s="19">
        <v>3473.5</v>
      </c>
      <c r="F18" s="19"/>
      <c r="G18" s="19"/>
      <c r="H18" s="19"/>
      <c r="I18" s="19"/>
      <c r="J18" s="19"/>
      <c r="K18" s="19"/>
      <c r="L18" s="65">
        <f t="shared" si="0"/>
        <v>3473.5</v>
      </c>
      <c r="M18" s="57">
        <v>4.3999999999999997E-2</v>
      </c>
      <c r="N18" s="3">
        <f t="shared" si="1"/>
        <v>152.85</v>
      </c>
      <c r="O18" s="7"/>
      <c r="Q18" s="65">
        <f t="shared" si="2"/>
        <v>3740.9594999999999</v>
      </c>
      <c r="R18" s="3"/>
    </row>
    <row r="19" spans="1:18" ht="16.5" customHeight="1" x14ac:dyDescent="0.2">
      <c r="A19" s="58" t="s">
        <v>32</v>
      </c>
      <c r="B19" s="8">
        <v>2181625</v>
      </c>
      <c r="C19" s="1">
        <v>43406</v>
      </c>
      <c r="D19" s="64" t="s">
        <v>36</v>
      </c>
      <c r="E19" s="19">
        <v>70</v>
      </c>
      <c r="F19" s="19"/>
      <c r="G19" s="19"/>
      <c r="H19" s="19"/>
      <c r="I19" s="19"/>
      <c r="J19" s="19"/>
      <c r="K19" s="19"/>
      <c r="L19" s="65">
        <f t="shared" si="0"/>
        <v>70</v>
      </c>
      <c r="M19" s="57">
        <v>4.3999999999999997E-2</v>
      </c>
      <c r="N19" s="3">
        <f t="shared" si="1"/>
        <v>3.1</v>
      </c>
      <c r="O19" s="7"/>
      <c r="Q19" s="65">
        <f t="shared" si="2"/>
        <v>75.39</v>
      </c>
      <c r="R19" s="3"/>
    </row>
    <row r="20" spans="1:18" ht="16.5" customHeight="1" x14ac:dyDescent="0.2">
      <c r="A20" s="58" t="s">
        <v>32</v>
      </c>
      <c r="B20" s="8">
        <v>2181626</v>
      </c>
      <c r="C20" s="1">
        <v>43406</v>
      </c>
      <c r="D20" s="64" t="s">
        <v>37</v>
      </c>
      <c r="E20" s="19">
        <v>210</v>
      </c>
      <c r="F20" s="19">
        <v>70</v>
      </c>
      <c r="G20" s="19">
        <v>140</v>
      </c>
      <c r="H20" s="19"/>
      <c r="I20" s="19"/>
      <c r="J20" s="19"/>
      <c r="K20" s="19"/>
      <c r="L20" s="65">
        <f t="shared" ref="L20:L26" si="3">SUM(E20:K20)</f>
        <v>420</v>
      </c>
      <c r="M20" s="57">
        <v>4.3999999999999997E-2</v>
      </c>
      <c r="N20" s="3">
        <f t="shared" si="1"/>
        <v>18.5</v>
      </c>
      <c r="O20" s="7"/>
      <c r="Q20" s="65">
        <f t="shared" si="2"/>
        <v>452.34</v>
      </c>
      <c r="R20" s="3"/>
    </row>
    <row r="21" spans="1:18" ht="16.5" customHeight="1" x14ac:dyDescent="0.2">
      <c r="A21" s="58" t="s">
        <v>27</v>
      </c>
      <c r="B21" s="23">
        <v>2181628</v>
      </c>
      <c r="C21" s="24">
        <v>43406</v>
      </c>
      <c r="D21" s="64" t="s">
        <v>38</v>
      </c>
      <c r="E21" s="59">
        <v>118</v>
      </c>
      <c r="F21" s="59"/>
      <c r="G21" s="59"/>
      <c r="H21" s="59"/>
      <c r="I21" s="59"/>
      <c r="J21" s="59"/>
      <c r="K21" s="59"/>
      <c r="L21" s="65">
        <f t="shared" si="3"/>
        <v>118</v>
      </c>
      <c r="M21" s="57">
        <v>4.3999999999999997E-2</v>
      </c>
      <c r="N21" s="3">
        <f t="shared" si="1"/>
        <v>5.2</v>
      </c>
      <c r="O21" s="7"/>
      <c r="Q21" s="65">
        <f t="shared" si="2"/>
        <v>127.086</v>
      </c>
      <c r="R21" s="3"/>
    </row>
    <row r="22" spans="1:18" ht="16.5" customHeight="1" x14ac:dyDescent="0.2">
      <c r="A22" s="58" t="s">
        <v>32</v>
      </c>
      <c r="B22" s="8">
        <v>2181627</v>
      </c>
      <c r="C22" s="1">
        <v>43406</v>
      </c>
      <c r="D22" s="64" t="s">
        <v>38</v>
      </c>
      <c r="E22" s="19">
        <v>2135</v>
      </c>
      <c r="F22" s="19"/>
      <c r="G22" s="19"/>
      <c r="H22" s="19"/>
      <c r="I22" s="19"/>
      <c r="J22" s="19"/>
      <c r="K22" s="19"/>
      <c r="L22" s="66">
        <f t="shared" si="3"/>
        <v>2135</v>
      </c>
      <c r="M22" s="57">
        <v>4.3999999999999997E-2</v>
      </c>
      <c r="N22" s="3">
        <f t="shared" si="1"/>
        <v>93.95</v>
      </c>
      <c r="O22" s="7"/>
      <c r="Q22" s="65">
        <f t="shared" si="2"/>
        <v>2299.395</v>
      </c>
      <c r="R22" s="3"/>
    </row>
    <row r="23" spans="1:18" ht="16.5" customHeight="1" x14ac:dyDescent="0.2">
      <c r="A23" s="58" t="s">
        <v>32</v>
      </c>
      <c r="B23" s="8">
        <v>2181752</v>
      </c>
      <c r="C23" s="1">
        <v>43427</v>
      </c>
      <c r="D23" s="64" t="s">
        <v>39</v>
      </c>
      <c r="E23" s="19">
        <v>12228.5</v>
      </c>
      <c r="F23" s="19"/>
      <c r="G23" s="19"/>
      <c r="H23" s="19"/>
      <c r="I23" s="19"/>
      <c r="J23" s="19"/>
      <c r="K23" s="19"/>
      <c r="L23" s="66">
        <f t="shared" si="3"/>
        <v>12228.5</v>
      </c>
      <c r="M23" s="57">
        <v>4.3999999999999997E-2</v>
      </c>
      <c r="N23" s="3">
        <f t="shared" si="1"/>
        <v>538.04999999999995</v>
      </c>
      <c r="O23" s="7"/>
      <c r="Q23" s="65">
        <f t="shared" si="2"/>
        <v>13170.094499999999</v>
      </c>
      <c r="R23" s="3"/>
    </row>
    <row r="24" spans="1:18" ht="16.5" customHeight="1" x14ac:dyDescent="0.2">
      <c r="A24" s="58" t="s">
        <v>32</v>
      </c>
      <c r="B24" s="8">
        <v>2181753</v>
      </c>
      <c r="C24" s="1">
        <v>43427</v>
      </c>
      <c r="D24" s="64" t="s">
        <v>40</v>
      </c>
      <c r="E24" s="19">
        <v>22087</v>
      </c>
      <c r="F24" s="19"/>
      <c r="G24" s="19">
        <v>530</v>
      </c>
      <c r="H24" s="19"/>
      <c r="I24" s="19"/>
      <c r="J24" s="19"/>
      <c r="K24" s="19"/>
      <c r="L24" s="67">
        <f t="shared" si="3"/>
        <v>22617</v>
      </c>
      <c r="M24" s="57">
        <v>4.3999999999999997E-2</v>
      </c>
      <c r="N24" s="3">
        <f t="shared" si="1"/>
        <v>995.15</v>
      </c>
      <c r="O24" s="7"/>
      <c r="Q24" s="65">
        <f t="shared" si="2"/>
        <v>24358.508999999998</v>
      </c>
      <c r="R24" s="3"/>
    </row>
    <row r="25" spans="1:18" ht="16.5" customHeight="1" x14ac:dyDescent="0.2">
      <c r="A25" s="58" t="s">
        <v>41</v>
      </c>
      <c r="B25" s="8">
        <v>2190667</v>
      </c>
      <c r="C25" s="1">
        <v>43606</v>
      </c>
      <c r="D25" s="64" t="s">
        <v>42</v>
      </c>
      <c r="E25" s="19">
        <v>7401.5</v>
      </c>
      <c r="F25" s="19">
        <v>350</v>
      </c>
      <c r="G25" s="19">
        <v>2231.25</v>
      </c>
      <c r="H25" s="19"/>
      <c r="I25" s="19"/>
      <c r="J25" s="19"/>
      <c r="K25" s="19"/>
      <c r="L25" s="67">
        <f t="shared" si="3"/>
        <v>9982.75</v>
      </c>
      <c r="M25" s="57">
        <v>4.3999999999999997E-2</v>
      </c>
      <c r="N25" s="3">
        <f t="shared" si="1"/>
        <v>439.25</v>
      </c>
      <c r="O25" s="7"/>
      <c r="Q25" s="65">
        <f t="shared" si="2"/>
        <v>10751.42175</v>
      </c>
      <c r="R25" s="3"/>
    </row>
    <row r="26" spans="1:18" ht="16.5" customHeight="1" x14ac:dyDescent="0.2">
      <c r="A26" s="58" t="s">
        <v>41</v>
      </c>
      <c r="B26" s="8">
        <v>2190666</v>
      </c>
      <c r="C26" s="1">
        <v>43606</v>
      </c>
      <c r="D26" s="64" t="s">
        <v>43</v>
      </c>
      <c r="E26" s="19">
        <v>8189.75</v>
      </c>
      <c r="F26" s="19">
        <v>210</v>
      </c>
      <c r="G26" s="19">
        <v>500</v>
      </c>
      <c r="H26" s="19"/>
      <c r="I26" s="19"/>
      <c r="J26" s="19"/>
      <c r="K26" s="19"/>
      <c r="L26" s="67">
        <f t="shared" si="3"/>
        <v>8899.75</v>
      </c>
      <c r="M26" s="57">
        <v>4.3999999999999997E-2</v>
      </c>
      <c r="N26" s="3">
        <f t="shared" si="1"/>
        <v>391.6</v>
      </c>
      <c r="O26" s="7"/>
      <c r="Q26" s="65">
        <f t="shared" si="2"/>
        <v>9585.0307499999999</v>
      </c>
      <c r="R26" s="3"/>
    </row>
    <row r="27" spans="1:18" ht="16.5" customHeight="1" x14ac:dyDescent="0.2">
      <c r="A27" s="58"/>
      <c r="B27" s="8"/>
      <c r="C27" s="1"/>
      <c r="D27" s="64"/>
      <c r="E27" s="19"/>
      <c r="F27" s="19"/>
      <c r="G27" s="19"/>
      <c r="H27" s="19"/>
      <c r="I27" s="19"/>
      <c r="J27" s="19"/>
      <c r="K27" s="19"/>
      <c r="L27" s="67"/>
      <c r="M27" s="57"/>
      <c r="N27" s="3"/>
      <c r="O27" s="7"/>
      <c r="Q27" s="65"/>
      <c r="R27" s="3"/>
    </row>
    <row r="28" spans="1:18" ht="16.5" customHeight="1" x14ac:dyDescent="0.2">
      <c r="A28" s="58"/>
      <c r="B28" s="8"/>
      <c r="C28" s="1"/>
      <c r="D28" s="64"/>
      <c r="E28" s="19"/>
      <c r="F28" s="19"/>
      <c r="G28" s="19"/>
      <c r="H28" s="19"/>
      <c r="I28" s="19"/>
      <c r="J28" s="19"/>
      <c r="K28" s="19"/>
      <c r="L28" s="67"/>
      <c r="M28" s="57"/>
      <c r="N28" s="3"/>
      <c r="O28" s="7"/>
      <c r="Q28" s="65"/>
      <c r="R28" s="3"/>
    </row>
    <row r="29" spans="1:18" ht="16.5" customHeight="1" x14ac:dyDescent="0.2">
      <c r="A29" s="58"/>
      <c r="B29" s="8"/>
      <c r="C29" s="1"/>
      <c r="D29" s="64"/>
      <c r="E29" s="19"/>
      <c r="F29" s="19"/>
      <c r="G29" s="19"/>
      <c r="H29" s="19"/>
      <c r="I29" s="19"/>
      <c r="J29" s="19"/>
      <c r="K29" s="19"/>
      <c r="L29" s="67"/>
      <c r="M29" s="57"/>
      <c r="N29" s="3"/>
      <c r="O29" s="7"/>
      <c r="Q29" s="65"/>
      <c r="R29" s="3"/>
    </row>
    <row r="30" spans="1:18" ht="16.5" customHeight="1" x14ac:dyDescent="0.2">
      <c r="A30" s="58"/>
      <c r="B30" s="8"/>
      <c r="C30" s="1"/>
      <c r="D30" s="64"/>
      <c r="E30" s="19"/>
      <c r="F30" s="19"/>
      <c r="G30" s="19"/>
      <c r="H30" s="19"/>
      <c r="I30" s="19"/>
      <c r="J30" s="19"/>
      <c r="K30" s="60"/>
      <c r="L30" s="67"/>
      <c r="M30" s="57"/>
      <c r="N30" s="3"/>
      <c r="O30" s="7"/>
      <c r="Q30" s="65"/>
      <c r="R30" s="3"/>
    </row>
    <row r="31" spans="1:18" ht="16.5" customHeight="1" x14ac:dyDescent="0.2">
      <c r="A31" s="58"/>
      <c r="B31" s="20"/>
      <c r="C31" s="21"/>
      <c r="D31" s="64"/>
      <c r="E31" s="22"/>
      <c r="F31" s="22"/>
      <c r="G31" s="22"/>
      <c r="H31" s="22"/>
      <c r="I31" s="22"/>
      <c r="J31" s="22"/>
      <c r="K31" s="61"/>
      <c r="L31" s="67"/>
      <c r="M31" s="57"/>
      <c r="N31" s="3"/>
      <c r="O31" s="7"/>
      <c r="Q31" s="65"/>
      <c r="R31" s="3"/>
    </row>
    <row r="32" spans="1:18" ht="16.5" customHeight="1" x14ac:dyDescent="0.2">
      <c r="A32" s="58"/>
      <c r="B32" s="20"/>
      <c r="C32" s="21"/>
      <c r="D32" s="64"/>
      <c r="E32" s="22"/>
      <c r="F32" s="22"/>
      <c r="G32" s="22"/>
      <c r="H32" s="22"/>
      <c r="I32" s="22"/>
      <c r="J32" s="22"/>
      <c r="K32" s="60"/>
      <c r="L32" s="68"/>
      <c r="M32" s="57"/>
      <c r="N32" s="3"/>
      <c r="O32" s="7"/>
      <c r="Q32" s="65"/>
      <c r="R32" s="3"/>
    </row>
    <row r="33" spans="1:19" ht="16.5" customHeight="1" x14ac:dyDescent="0.2">
      <c r="A33" s="58"/>
      <c r="B33" s="20"/>
      <c r="C33" s="21"/>
      <c r="D33" s="64"/>
      <c r="E33" s="22"/>
      <c r="F33" s="22"/>
      <c r="G33" s="22"/>
      <c r="H33" s="22"/>
      <c r="I33" s="22"/>
      <c r="J33" s="22"/>
      <c r="K33" s="60"/>
      <c r="L33" s="68"/>
      <c r="M33" s="57"/>
      <c r="N33" s="3"/>
      <c r="O33" s="7"/>
      <c r="Q33" s="65"/>
      <c r="R33" s="3"/>
    </row>
    <row r="34" spans="1:19" ht="16.5" customHeight="1" x14ac:dyDescent="0.2">
      <c r="A34" s="58"/>
      <c r="B34" s="20"/>
      <c r="C34" s="21"/>
      <c r="D34" s="64"/>
      <c r="E34" s="22"/>
      <c r="F34" s="22"/>
      <c r="G34" s="22"/>
      <c r="H34" s="22"/>
      <c r="I34" s="22"/>
      <c r="J34" s="22"/>
      <c r="K34" s="60"/>
      <c r="L34" s="68"/>
      <c r="M34" s="57"/>
      <c r="N34" s="3"/>
      <c r="O34" s="7"/>
      <c r="Q34" s="65"/>
      <c r="R34" s="3"/>
    </row>
    <row r="35" spans="1:19" ht="16.5" customHeight="1" x14ac:dyDescent="0.2">
      <c r="A35" s="58"/>
      <c r="B35" s="8"/>
      <c r="C35" s="1"/>
      <c r="D35" s="64"/>
      <c r="E35" s="19"/>
      <c r="F35" s="19"/>
      <c r="G35" s="19"/>
      <c r="H35" s="19"/>
      <c r="I35" s="19"/>
      <c r="J35" s="19"/>
      <c r="K35" s="19"/>
      <c r="L35" s="65"/>
      <c r="M35" s="57"/>
      <c r="N35" s="3"/>
      <c r="O35" s="7"/>
      <c r="Q35" s="65"/>
      <c r="R35" s="3"/>
      <c r="S35" s="70"/>
    </row>
    <row r="36" spans="1:19" s="58" customFormat="1" ht="16.5" customHeight="1" x14ac:dyDescent="0.2">
      <c r="B36" s="8"/>
      <c r="C36" s="1"/>
      <c r="D36" s="64"/>
      <c r="E36" s="19"/>
      <c r="F36" s="19"/>
      <c r="G36" s="19"/>
      <c r="H36" s="19"/>
      <c r="I36" s="19"/>
      <c r="J36" s="19"/>
      <c r="K36" s="19"/>
      <c r="L36" s="65"/>
      <c r="M36" s="57"/>
      <c r="N36" s="3"/>
      <c r="O36" s="7"/>
      <c r="P36" s="9"/>
      <c r="Q36" s="65"/>
      <c r="R36" s="3"/>
    </row>
    <row r="37" spans="1:19" s="58" customFormat="1" ht="16.5" customHeight="1" x14ac:dyDescent="0.2">
      <c r="B37" s="8"/>
      <c r="C37" s="1"/>
      <c r="D37" s="64"/>
      <c r="E37" s="19"/>
      <c r="F37" s="19"/>
      <c r="G37" s="19"/>
      <c r="H37" s="19"/>
      <c r="I37" s="19"/>
      <c r="J37" s="19"/>
      <c r="K37" s="19"/>
      <c r="L37" s="65"/>
      <c r="M37" s="57"/>
      <c r="N37" s="3"/>
      <c r="O37" s="62"/>
      <c r="P37" s="63"/>
      <c r="Q37" s="65"/>
      <c r="R37" s="3"/>
    </row>
    <row r="38" spans="1:19" s="58" customFormat="1" ht="16.5" customHeight="1" x14ac:dyDescent="0.2">
      <c r="B38" s="8"/>
      <c r="C38" s="1"/>
      <c r="D38" s="64"/>
      <c r="E38" s="19"/>
      <c r="F38" s="19"/>
      <c r="G38" s="19"/>
      <c r="H38" s="19"/>
      <c r="I38" s="19"/>
      <c r="J38" s="19"/>
      <c r="K38" s="19"/>
      <c r="L38" s="65"/>
      <c r="M38" s="57"/>
      <c r="N38" s="3"/>
      <c r="O38" s="62"/>
      <c r="P38" s="63"/>
      <c r="Q38" s="65"/>
      <c r="R38" s="3"/>
    </row>
    <row r="39" spans="1:19" s="58" customFormat="1" ht="16.5" customHeight="1" x14ac:dyDescent="0.2">
      <c r="B39" s="8"/>
      <c r="C39" s="1"/>
      <c r="D39" s="64"/>
      <c r="E39" s="19"/>
      <c r="F39" s="19"/>
      <c r="G39" s="19"/>
      <c r="H39" s="19"/>
      <c r="I39" s="19"/>
      <c r="J39" s="19"/>
      <c r="K39" s="19"/>
      <c r="L39" s="65"/>
      <c r="M39" s="57"/>
      <c r="N39" s="3"/>
      <c r="O39" s="62"/>
      <c r="P39" s="63"/>
      <c r="Q39" s="65"/>
      <c r="R39" s="3"/>
    </row>
    <row r="40" spans="1:19" s="58" customFormat="1" ht="16.5" customHeight="1" x14ac:dyDescent="0.2">
      <c r="B40" s="8"/>
      <c r="C40" s="1"/>
      <c r="D40" s="64"/>
      <c r="E40" s="19"/>
      <c r="F40" s="19"/>
      <c r="G40" s="19"/>
      <c r="H40" s="19"/>
      <c r="I40" s="19"/>
      <c r="J40" s="19"/>
      <c r="K40" s="19"/>
      <c r="L40" s="65"/>
      <c r="M40" s="57"/>
      <c r="N40" s="3"/>
      <c r="O40" s="62"/>
      <c r="P40" s="63"/>
      <c r="Q40" s="65"/>
      <c r="R40" s="3"/>
    </row>
    <row r="41" spans="1:19" ht="16.5" customHeight="1" x14ac:dyDescent="0.2">
      <c r="B41" s="8"/>
      <c r="C41" s="1"/>
      <c r="D41" s="17"/>
      <c r="E41" s="19"/>
      <c r="F41" s="19"/>
      <c r="G41" s="19"/>
      <c r="H41" s="19"/>
      <c r="I41" s="19"/>
      <c r="J41" s="19"/>
      <c r="K41" s="19"/>
      <c r="L41" s="11"/>
      <c r="M41" s="2"/>
      <c r="N41" s="3"/>
      <c r="O41" s="7"/>
      <c r="Q41" s="11"/>
      <c r="R41" s="3"/>
    </row>
    <row r="42" spans="1:19" ht="4.5" customHeight="1" x14ac:dyDescent="0.2">
      <c r="B42" s="8"/>
      <c r="C42" s="1"/>
      <c r="D42" s="18"/>
      <c r="E42" s="18"/>
      <c r="F42" s="18"/>
      <c r="G42" s="18"/>
      <c r="H42" s="18"/>
      <c r="I42" s="18"/>
      <c r="J42" s="18"/>
      <c r="K42" s="18"/>
      <c r="L42" s="11"/>
      <c r="M42" s="2"/>
      <c r="N42" s="3"/>
      <c r="O42" s="7"/>
      <c r="Q42" s="11"/>
      <c r="R42" s="3"/>
    </row>
    <row r="43" spans="1:19" ht="19.5" customHeight="1" x14ac:dyDescent="0.2">
      <c r="B43" s="4"/>
      <c r="C43" s="5"/>
      <c r="D43" s="5"/>
      <c r="E43" s="5"/>
      <c r="F43" s="5"/>
      <c r="G43" s="5"/>
      <c r="H43" s="5"/>
      <c r="I43" s="5"/>
      <c r="J43" s="5"/>
      <c r="K43" s="5"/>
      <c r="L43" s="16">
        <f>SUM(L12:L42)</f>
        <v>84167.75</v>
      </c>
      <c r="M43" s="13">
        <v>4.3999999999999997E-2</v>
      </c>
      <c r="N43" s="14">
        <f>SUM(N12:N40)</f>
        <v>3703.4999999999995</v>
      </c>
      <c r="O43" s="7"/>
      <c r="Q43" s="16">
        <f>SUM(Q12:Q42)</f>
        <v>90648.666749999989</v>
      </c>
      <c r="R43" s="16"/>
    </row>
    <row r="44" spans="1:19" ht="5.25" customHeight="1" x14ac:dyDescent="0.2">
      <c r="M44" s="12"/>
      <c r="O44" s="7"/>
    </row>
    <row r="45" spans="1:19" x14ac:dyDescent="0.2">
      <c r="B45" s="37"/>
      <c r="D45" s="38"/>
      <c r="Q45" s="36"/>
      <c r="R45" s="36"/>
    </row>
    <row r="46" spans="1:19" x14ac:dyDescent="0.2">
      <c r="M46" s="58"/>
      <c r="N46" s="69"/>
    </row>
    <row r="47" spans="1:19" x14ac:dyDescent="0.2">
      <c r="M47" s="58"/>
      <c r="N47" s="69"/>
    </row>
    <row r="48" spans="1:19" x14ac:dyDescent="0.2">
      <c r="N48" s="9"/>
    </row>
    <row r="49" spans="2:14" ht="15.75" x14ac:dyDescent="0.25">
      <c r="B49" s="6"/>
      <c r="M49" s="58"/>
      <c r="N49" s="71"/>
    </row>
    <row r="50" spans="2:14" ht="15.75" x14ac:dyDescent="0.25">
      <c r="B50" s="6"/>
      <c r="N50" s="9"/>
    </row>
    <row r="51" spans="2:14" x14ac:dyDescent="0.2">
      <c r="N51" s="9"/>
    </row>
    <row r="52" spans="2:14" x14ac:dyDescent="0.2">
      <c r="N52" s="9"/>
    </row>
  </sheetData>
  <mergeCells count="2">
    <mergeCell ref="I10:J10"/>
    <mergeCell ref="L10:L11"/>
  </mergeCells>
  <phoneticPr fontId="3" type="noConversion"/>
  <pageMargins left="0.19685039370078741" right="0.11811023622047245" top="0.19685039370078741" bottom="0.39370078740157483" header="0.51181102362204722" footer="0.11811023622047245"/>
  <pageSetup paperSize="9" scale="77" orientation="landscape" r:id="rId1"/>
  <headerFooter alignWithMargins="0">
    <oddFooter>&amp;L&amp;8&amp;F_&amp;A&amp;R&amp;8Seite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>
      <selection activeCell="E11" sqref="E11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40" t="s">
        <v>17</v>
      </c>
      <c r="C1" s="40"/>
      <c r="D1" s="48"/>
      <c r="E1" s="48"/>
      <c r="F1" s="48"/>
    </row>
    <row r="2" spans="2:6" x14ac:dyDescent="0.2">
      <c r="B2" s="40" t="s">
        <v>18</v>
      </c>
      <c r="C2" s="40"/>
      <c r="D2" s="48"/>
      <c r="E2" s="48"/>
      <c r="F2" s="48"/>
    </row>
    <row r="3" spans="2:6" x14ac:dyDescent="0.2">
      <c r="B3" s="41"/>
      <c r="C3" s="41"/>
      <c r="D3" s="49"/>
      <c r="E3" s="49"/>
      <c r="F3" s="49"/>
    </row>
    <row r="4" spans="2:6" ht="63.75" x14ac:dyDescent="0.2">
      <c r="B4" s="41" t="s">
        <v>19</v>
      </c>
      <c r="C4" s="41"/>
      <c r="D4" s="49"/>
      <c r="E4" s="49"/>
      <c r="F4" s="49"/>
    </row>
    <row r="5" spans="2:6" x14ac:dyDescent="0.2">
      <c r="B5" s="41"/>
      <c r="C5" s="41"/>
      <c r="D5" s="49"/>
      <c r="E5" s="49"/>
      <c r="F5" s="49"/>
    </row>
    <row r="6" spans="2:6" x14ac:dyDescent="0.2">
      <c r="B6" s="40" t="s">
        <v>20</v>
      </c>
      <c r="C6" s="40"/>
      <c r="D6" s="48"/>
      <c r="E6" s="48" t="s">
        <v>21</v>
      </c>
      <c r="F6" s="48" t="s">
        <v>22</v>
      </c>
    </row>
    <row r="7" spans="2:6" ht="13.5" thickBot="1" x14ac:dyDescent="0.25">
      <c r="B7" s="41"/>
      <c r="C7" s="41"/>
      <c r="D7" s="49"/>
      <c r="E7" s="49"/>
      <c r="F7" s="49"/>
    </row>
    <row r="8" spans="2:6" ht="39" thickBot="1" x14ac:dyDescent="0.25">
      <c r="B8" s="42" t="s">
        <v>23</v>
      </c>
      <c r="C8" s="43"/>
      <c r="D8" s="50"/>
      <c r="E8" s="50">
        <v>3</v>
      </c>
      <c r="F8" s="51" t="s">
        <v>24</v>
      </c>
    </row>
    <row r="9" spans="2:6" ht="13.5" thickBot="1" x14ac:dyDescent="0.25">
      <c r="B9" s="41"/>
      <c r="C9" s="41"/>
      <c r="D9" s="49"/>
      <c r="E9" s="49"/>
      <c r="F9" s="49"/>
    </row>
    <row r="10" spans="2:6" ht="63.75" x14ac:dyDescent="0.2">
      <c r="B10" s="44" t="s">
        <v>25</v>
      </c>
      <c r="C10" s="45"/>
      <c r="D10" s="52"/>
      <c r="E10" s="52">
        <v>2</v>
      </c>
      <c r="F10" s="53"/>
    </row>
    <row r="11" spans="2:6" ht="13.5" thickBot="1" x14ac:dyDescent="0.25">
      <c r="B11" s="46"/>
      <c r="C11" s="47"/>
      <c r="D11" s="54"/>
      <c r="E11" s="55" t="s">
        <v>26</v>
      </c>
      <c r="F11" s="56" t="s">
        <v>24</v>
      </c>
    </row>
    <row r="12" spans="2:6" x14ac:dyDescent="0.2">
      <c r="B12" s="41"/>
      <c r="C12" s="41"/>
      <c r="D12" s="49"/>
      <c r="E12" s="49"/>
      <c r="F12" s="49"/>
    </row>
    <row r="13" spans="2:6" x14ac:dyDescent="0.2">
      <c r="B13" s="41"/>
      <c r="C13" s="41"/>
      <c r="D13" s="49"/>
      <c r="E13" s="49"/>
      <c r="F13" s="49"/>
    </row>
  </sheetData>
  <hyperlinks>
    <hyperlink ref="E11" location="'Teuerung'!A1:Q53" display="'Teuerung'!A1:Q5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Teuerung</vt:lpstr>
      <vt:lpstr>Kompatibilitätsbericht</vt:lpstr>
      <vt:lpstr>Teuerung!Druckbereich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Beuret Agnès</cp:lastModifiedBy>
  <cp:lastPrinted>2019-06-17T10:15:43Z</cp:lastPrinted>
  <dcterms:created xsi:type="dcterms:W3CDTF">2009-12-15T13:20:55Z</dcterms:created>
  <dcterms:modified xsi:type="dcterms:W3CDTF">2019-06-17T10:16:02Z</dcterms:modified>
</cp:coreProperties>
</file>