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1760" firstSheet="32" activeTab="37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Oktober2014" sheetId="32" r:id="rId21"/>
    <sheet name="November2014" sheetId="34" r:id="rId22"/>
    <sheet name="Dezember2014 " sheetId="35" r:id="rId23"/>
    <sheet name="Januar2015" sheetId="36" r:id="rId24"/>
    <sheet name="Februar 2015" sheetId="37" r:id="rId25"/>
    <sheet name="März_2015" sheetId="38" r:id="rId26"/>
    <sheet name="April_2015" sheetId="39" r:id="rId27"/>
    <sheet name="Mai 2015" sheetId="40" r:id="rId28"/>
    <sheet name="Juni 2015" sheetId="41" r:id="rId29"/>
    <sheet name="Juli 2015" sheetId="42" r:id="rId30"/>
    <sheet name="August 2015" sheetId="43" r:id="rId31"/>
    <sheet name="September 2015" sheetId="44" r:id="rId32"/>
    <sheet name="Oktober 2015" sheetId="45" r:id="rId33"/>
    <sheet name="November 2015" sheetId="46" r:id="rId34"/>
    <sheet name="Dezember 2015" sheetId="47" r:id="rId35"/>
    <sheet name="Januar 2016" sheetId="48" r:id="rId36"/>
    <sheet name="Februar 2016" sheetId="49" r:id="rId37"/>
    <sheet name="Zusammenstellung" sheetId="15" r:id="rId38"/>
    <sheet name="Tabelle1" sheetId="12" r:id="rId39"/>
    <sheet name="Tabelle2" sheetId="33" r:id="rId40"/>
  </sheets>
  <definedNames>
    <definedName name="_xlnm._FilterDatabase" localSheetId="26" hidden="1">April_2015!$A$12:$T$73</definedName>
    <definedName name="_xlnm._FilterDatabase" localSheetId="14" hidden="1">April2014!$A$12:$T$54</definedName>
    <definedName name="_xlnm._FilterDatabase" localSheetId="30" hidden="1">'August 2015'!$A$12:$T$78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34" hidden="1">'Dezember 2015'!$A$12:$T$80</definedName>
    <definedName name="_xlnm._FilterDatabase" localSheetId="10" hidden="1">Dezember2013!$A$12:$T$48</definedName>
    <definedName name="_xlnm._FilterDatabase" localSheetId="22" hidden="1">'Dezember2014 '!$A$12:$T$72</definedName>
    <definedName name="_xlnm._FilterDatabase" localSheetId="24" hidden="1">'Februar 2015'!$A$12:$T$72</definedName>
    <definedName name="_xlnm._FilterDatabase" localSheetId="36" hidden="1">'Februar 2016'!$A$12:$T$82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35" hidden="1">'Januar 2016'!$A$12:$T$81</definedName>
    <definedName name="_xlnm._FilterDatabase" localSheetId="11" hidden="1">Januar2014!$A$12:$T$53</definedName>
    <definedName name="_xlnm._FilterDatabase" localSheetId="23" hidden="1">Januar2015!$A$12:$T$72</definedName>
    <definedName name="_xlnm._FilterDatabase" localSheetId="29" hidden="1">'Juli 2015'!$A$12:$T$78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28" hidden="1">'Juni 2015'!$A$12:$T$77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27" hidden="1">'Mai 2015'!$A$12:$T$73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25" hidden="1">März_2015!$A$12:$T$73</definedName>
    <definedName name="_xlnm._FilterDatabase" localSheetId="13" hidden="1">März2014!$A$12:$T$53</definedName>
    <definedName name="_xlnm._FilterDatabase" localSheetId="33" hidden="1">'November 2015'!$A$12:$T$80</definedName>
    <definedName name="_xlnm._FilterDatabase" localSheetId="9" hidden="1">November2013!$A$12:$T$47</definedName>
    <definedName name="_xlnm._FilterDatabase" localSheetId="21" hidden="1">November2014!$A$12:$T$72</definedName>
    <definedName name="_xlnm._FilterDatabase" localSheetId="32" hidden="1">'Oktober 2015'!$A$12:$T$80</definedName>
    <definedName name="_xlnm._FilterDatabase" localSheetId="8" hidden="1">Oktober2013!$A$12:$R$45</definedName>
    <definedName name="_xlnm._FilterDatabase" localSheetId="20" hidden="1">Oktober2014!$A$12:$T$72</definedName>
    <definedName name="_xlnm._FilterDatabase" localSheetId="31" hidden="1">'September 2015'!$A$12:$T$78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37" hidden="1">Zusammenstellung!$A$12:$Z$59</definedName>
    <definedName name="Ansätze">Vertragsdaten!$A$15:$L$28</definedName>
    <definedName name="_xlnm.Print_Area" localSheetId="26">April_2015!$A$1:$T$76</definedName>
    <definedName name="_xlnm.Print_Area" localSheetId="14">April2014!$A$1:$T$57</definedName>
    <definedName name="_xlnm.Print_Area" localSheetId="30">'August 2015'!$A$1:$T$81</definedName>
    <definedName name="_xlnm.Print_Area" localSheetId="6">August2013!$A$1:$R$47</definedName>
    <definedName name="_xlnm.Print_Area" localSheetId="18">August2014!$A$1:$T$71</definedName>
    <definedName name="_xlnm.Print_Area" localSheetId="34">'Dezember 2015'!$A$1:$T$81</definedName>
    <definedName name="_xlnm.Print_Area" localSheetId="10">Dezember2013!$A$1:$T$51</definedName>
    <definedName name="_xlnm.Print_Area" localSheetId="22">'Dezember2014 '!$A$1:$T$75</definedName>
    <definedName name="_xlnm.Print_Area" localSheetId="24">'Februar 2015'!$A$1:$T$75</definedName>
    <definedName name="_xlnm.Print_Area" localSheetId="36">'Februar 2016'!$A$1:$T$83</definedName>
    <definedName name="_xlnm.Print_Area" localSheetId="12">Februar2014!$A$1:$T$55</definedName>
    <definedName name="_xlnm.Print_Area" localSheetId="2">'Jan-April 2013'!$A$1:$O$38</definedName>
    <definedName name="_xlnm.Print_Area" localSheetId="35">'Januar 2016'!$A$1:$T$82</definedName>
    <definedName name="_xlnm.Print_Area" localSheetId="11">Januar2014!$A$1:$T$56</definedName>
    <definedName name="_xlnm.Print_Area" localSheetId="23">Januar2015!$A$1:$T$75</definedName>
    <definedName name="_xlnm.Print_Area" localSheetId="29">'Juli 2015'!$A$1:$T$81</definedName>
    <definedName name="_xlnm.Print_Area" localSheetId="5">Juli2013!$A$1:$P$47</definedName>
    <definedName name="_xlnm.Print_Area" localSheetId="17">Juli2014!$A$1:$T$68</definedName>
    <definedName name="_xlnm.Print_Area" localSheetId="28">'Juni 2015'!$A$1:$T$80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27">'Mai 2015'!$A$1:$T$76</definedName>
    <definedName name="_xlnm.Print_Area" localSheetId="15">'Mai2014'!$A$1:$T$59</definedName>
    <definedName name="_xlnm.Print_Area" localSheetId="1">'MA-Liste'!$A$1:$L$173</definedName>
    <definedName name="_xlnm.Print_Area" localSheetId="25">März_2015!$A$1:$T$76</definedName>
    <definedName name="_xlnm.Print_Area" localSheetId="13">März2014!$A$1:$T$56</definedName>
    <definedName name="_xlnm.Print_Area" localSheetId="33">'November 2015'!$A$1:$T$81</definedName>
    <definedName name="_xlnm.Print_Area" localSheetId="9">November2013!$A$1:$T$50</definedName>
    <definedName name="_xlnm.Print_Area" localSheetId="21">November2014!$A$1:$T$75</definedName>
    <definedName name="_xlnm.Print_Area" localSheetId="32">'Oktober 2015'!$A$1:$T$81</definedName>
    <definedName name="_xlnm.Print_Area" localSheetId="8">Oktober2013!$A$1:$R$48</definedName>
    <definedName name="_xlnm.Print_Area" localSheetId="20">Oktober2014!$A$1:$T$75</definedName>
    <definedName name="_xlnm.Print_Area" localSheetId="31">'September 2015'!$A$1:$T$81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37">Zusammenstellung!$A$1:$Z$70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Z56" i="15" l="1"/>
  <c r="I64" i="15" l="1"/>
  <c r="X59" i="15" l="1"/>
  <c r="W59" i="15" l="1"/>
  <c r="Z55" i="15"/>
  <c r="Z52" i="15"/>
  <c r="I59" i="15"/>
  <c r="Z18" i="15" l="1"/>
  <c r="Z20" i="15"/>
  <c r="Z34" i="15"/>
  <c r="Z35" i="15"/>
  <c r="Z37" i="15"/>
  <c r="Z38" i="15"/>
  <c r="Z39" i="15"/>
  <c r="Z43" i="15"/>
  <c r="Z47" i="15"/>
  <c r="Z48" i="15"/>
  <c r="Z51" i="15"/>
  <c r="Z53" i="15"/>
  <c r="Z54" i="15"/>
  <c r="Z62" i="15"/>
  <c r="Z61" i="15"/>
  <c r="K66" i="15" l="1"/>
  <c r="M66" i="15"/>
  <c r="C64" i="15"/>
  <c r="C66" i="15" s="1"/>
  <c r="E64" i="15"/>
  <c r="E66" i="15" s="1"/>
  <c r="G64" i="15"/>
  <c r="I66" i="15"/>
  <c r="K64" i="15"/>
  <c r="M64" i="15"/>
  <c r="O64" i="15"/>
  <c r="O66" i="15" s="1"/>
  <c r="Q64" i="15"/>
  <c r="S64" i="15"/>
  <c r="U64" i="15"/>
  <c r="W64" i="15"/>
  <c r="W66" i="15" s="1"/>
  <c r="X64" i="15"/>
  <c r="X66" i="15" s="1"/>
  <c r="O59" i="15"/>
  <c r="M59" i="15"/>
  <c r="K59" i="15"/>
  <c r="G59" i="15"/>
  <c r="E59" i="15"/>
  <c r="C59" i="15"/>
  <c r="N57" i="15"/>
  <c r="X19" i="15"/>
  <c r="X17" i="15"/>
  <c r="G66" i="15" l="1"/>
  <c r="AA64" i="15"/>
  <c r="Z64" i="15"/>
  <c r="P13" i="15"/>
  <c r="P14" i="15"/>
  <c r="H57" i="15" l="1"/>
  <c r="F57" i="15"/>
  <c r="D57" i="15"/>
  <c r="B50" i="15" l="1"/>
  <c r="B49" i="15"/>
  <c r="B47" i="15"/>
  <c r="B46" i="15"/>
  <c r="B45" i="15"/>
  <c r="B44" i="15"/>
  <c r="B43" i="15"/>
  <c r="B42" i="15"/>
  <c r="B36" i="15"/>
  <c r="B35" i="15"/>
  <c r="B34" i="15"/>
  <c r="B32" i="15"/>
  <c r="B31" i="15"/>
  <c r="C4" i="15"/>
  <c r="C6" i="15"/>
  <c r="B57" i="15" l="1"/>
  <c r="T49" i="15" l="1"/>
  <c r="F71" i="49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G75" i="48"/>
  <c r="E76" i="48"/>
  <c r="B76" i="48"/>
  <c r="T93" i="48"/>
  <c r="R79" i="48"/>
  <c r="P79" i="48"/>
  <c r="N79" i="48"/>
  <c r="L79" i="48"/>
  <c r="J79" i="48"/>
  <c r="H79" i="48"/>
  <c r="F79" i="48"/>
  <c r="T78" i="48"/>
  <c r="S78" i="48"/>
  <c r="Q78" i="48"/>
  <c r="O78" i="48"/>
  <c r="M78" i="48"/>
  <c r="K78" i="48"/>
  <c r="I78" i="48"/>
  <c r="G78" i="48"/>
  <c r="E78" i="48"/>
  <c r="S77" i="48"/>
  <c r="Q77" i="48"/>
  <c r="O77" i="48"/>
  <c r="K77" i="48"/>
  <c r="I77" i="48"/>
  <c r="G77" i="48"/>
  <c r="E77" i="48"/>
  <c r="T77" i="48"/>
  <c r="S75" i="48"/>
  <c r="Q75" i="48"/>
  <c r="O75" i="48"/>
  <c r="K75" i="48"/>
  <c r="I75" i="48"/>
  <c r="E75" i="48"/>
  <c r="T75" i="48"/>
  <c r="S74" i="48"/>
  <c r="Q74" i="48"/>
  <c r="O74" i="48"/>
  <c r="K74" i="48"/>
  <c r="I74" i="48"/>
  <c r="G74" i="48"/>
  <c r="E74" i="48"/>
  <c r="T74" i="48"/>
  <c r="S73" i="48"/>
  <c r="Q73" i="48"/>
  <c r="O73" i="48"/>
  <c r="K73" i="48"/>
  <c r="I73" i="48"/>
  <c r="G73" i="48"/>
  <c r="E73" i="48"/>
  <c r="T73" i="48"/>
  <c r="S72" i="48"/>
  <c r="Q72" i="48"/>
  <c r="O72" i="48"/>
  <c r="K72" i="48"/>
  <c r="I72" i="48"/>
  <c r="G72" i="48"/>
  <c r="E72" i="48"/>
  <c r="T72" i="48"/>
  <c r="S71" i="48"/>
  <c r="Q71" i="48"/>
  <c r="O71" i="48"/>
  <c r="K71" i="48"/>
  <c r="I71" i="48"/>
  <c r="G71" i="48"/>
  <c r="E71" i="48"/>
  <c r="T71" i="48"/>
  <c r="S70" i="48"/>
  <c r="Q70" i="48"/>
  <c r="O70" i="48"/>
  <c r="K70" i="48"/>
  <c r="I70" i="48"/>
  <c r="G70" i="48"/>
  <c r="E70" i="48"/>
  <c r="T70" i="48"/>
  <c r="S69" i="48"/>
  <c r="Q69" i="48"/>
  <c r="O69" i="48"/>
  <c r="K69" i="48"/>
  <c r="I69" i="48"/>
  <c r="G69" i="48"/>
  <c r="E69" i="48"/>
  <c r="T69" i="48"/>
  <c r="S68" i="48"/>
  <c r="Q68" i="48"/>
  <c r="O68" i="48"/>
  <c r="K68" i="48"/>
  <c r="I68" i="48"/>
  <c r="G68" i="48"/>
  <c r="E68" i="48"/>
  <c r="T68" i="48"/>
  <c r="E67" i="48"/>
  <c r="B67" i="48"/>
  <c r="S66" i="48"/>
  <c r="Q66" i="48"/>
  <c r="O66" i="48"/>
  <c r="K66" i="48"/>
  <c r="I66" i="48"/>
  <c r="G66" i="48"/>
  <c r="E66" i="48"/>
  <c r="T66" i="48"/>
  <c r="S65" i="48"/>
  <c r="Q65" i="48"/>
  <c r="O65" i="48"/>
  <c r="K65" i="48"/>
  <c r="I65" i="48"/>
  <c r="G65" i="48"/>
  <c r="E65" i="48"/>
  <c r="T65" i="48"/>
  <c r="S64" i="48"/>
  <c r="Q64" i="48"/>
  <c r="O64" i="48"/>
  <c r="K64" i="48"/>
  <c r="I64" i="48"/>
  <c r="G64" i="48"/>
  <c r="E64" i="48"/>
  <c r="T64" i="48"/>
  <c r="S63" i="48"/>
  <c r="Q63" i="48"/>
  <c r="O63" i="48"/>
  <c r="K63" i="48"/>
  <c r="I63" i="48"/>
  <c r="G63" i="48"/>
  <c r="E63" i="48"/>
  <c r="T63" i="48"/>
  <c r="E62" i="48"/>
  <c r="B62" i="48"/>
  <c r="E61" i="48"/>
  <c r="E60" i="48"/>
  <c r="E59" i="48"/>
  <c r="B59" i="48"/>
  <c r="E58" i="48"/>
  <c r="E57" i="48"/>
  <c r="B57" i="48"/>
  <c r="E56" i="48"/>
  <c r="B56" i="48"/>
  <c r="E55" i="48"/>
  <c r="B55" i="48"/>
  <c r="E54" i="48"/>
  <c r="B54" i="48"/>
  <c r="E53" i="48"/>
  <c r="B53" i="48"/>
  <c r="Q52" i="48"/>
  <c r="K52" i="48"/>
  <c r="I52" i="48"/>
  <c r="G52" i="48"/>
  <c r="E52" i="48"/>
  <c r="T52" i="48"/>
  <c r="S51" i="48"/>
  <c r="Q51" i="48"/>
  <c r="O51" i="48"/>
  <c r="M51" i="48"/>
  <c r="K51" i="48"/>
  <c r="I51" i="48"/>
  <c r="G51" i="48"/>
  <c r="E51" i="48"/>
  <c r="T51" i="48"/>
  <c r="S50" i="48"/>
  <c r="Q50" i="48"/>
  <c r="O50" i="48"/>
  <c r="M50" i="48"/>
  <c r="K50" i="48"/>
  <c r="I50" i="48"/>
  <c r="G50" i="48"/>
  <c r="E50" i="48"/>
  <c r="T50" i="48"/>
  <c r="E49" i="48"/>
  <c r="B49" i="48"/>
  <c r="S48" i="48"/>
  <c r="Q48" i="48"/>
  <c r="O48" i="48"/>
  <c r="M48" i="48"/>
  <c r="K48" i="48"/>
  <c r="I48" i="48"/>
  <c r="G48" i="48"/>
  <c r="E48" i="48"/>
  <c r="T48" i="48"/>
  <c r="S47" i="48"/>
  <c r="Q47" i="48"/>
  <c r="O47" i="48"/>
  <c r="M47" i="48"/>
  <c r="K47" i="48"/>
  <c r="I47" i="48"/>
  <c r="G47" i="48"/>
  <c r="E47" i="48"/>
  <c r="T47" i="48"/>
  <c r="E46" i="48"/>
  <c r="B46" i="48"/>
  <c r="S45" i="48"/>
  <c r="Q45" i="48"/>
  <c r="O45" i="48"/>
  <c r="M45" i="48"/>
  <c r="K45" i="48"/>
  <c r="I45" i="48"/>
  <c r="G45" i="48"/>
  <c r="E45" i="48"/>
  <c r="T45" i="48"/>
  <c r="E44" i="48"/>
  <c r="B44" i="48"/>
  <c r="Q43" i="48"/>
  <c r="K43" i="48"/>
  <c r="I43" i="48"/>
  <c r="G43" i="48"/>
  <c r="E43" i="48"/>
  <c r="T43" i="48"/>
  <c r="E42" i="48"/>
  <c r="E41" i="48"/>
  <c r="B41" i="48"/>
  <c r="E40" i="48"/>
  <c r="B40" i="48"/>
  <c r="E39" i="48"/>
  <c r="B39" i="48"/>
  <c r="E38" i="48"/>
  <c r="B38" i="48"/>
  <c r="E37" i="48"/>
  <c r="E36" i="48"/>
  <c r="B36" i="48"/>
  <c r="E35" i="48"/>
  <c r="E34" i="48"/>
  <c r="B34" i="48"/>
  <c r="E33" i="48"/>
  <c r="B33" i="48"/>
  <c r="E32" i="48"/>
  <c r="B32" i="48"/>
  <c r="E31" i="48"/>
  <c r="B31" i="48"/>
  <c r="E30" i="48"/>
  <c r="B30" i="48"/>
  <c r="E29" i="48"/>
  <c r="B29" i="48"/>
  <c r="E28" i="48"/>
  <c r="B28" i="48"/>
  <c r="E27" i="48"/>
  <c r="B27" i="48"/>
  <c r="E26" i="48"/>
  <c r="B26" i="48"/>
  <c r="E25" i="48"/>
  <c r="B25" i="48"/>
  <c r="E24" i="48"/>
  <c r="B24" i="48"/>
  <c r="E23" i="48"/>
  <c r="B23" i="48"/>
  <c r="E22" i="48"/>
  <c r="B22" i="48"/>
  <c r="E21" i="48"/>
  <c r="B21" i="48"/>
  <c r="E20" i="48"/>
  <c r="B20" i="48"/>
  <c r="E19" i="48"/>
  <c r="B19" i="48"/>
  <c r="E18" i="48"/>
  <c r="B18" i="48"/>
  <c r="E17" i="48"/>
  <c r="E16" i="48"/>
  <c r="B16" i="48"/>
  <c r="E15" i="48"/>
  <c r="B15" i="48"/>
  <c r="E14" i="48"/>
  <c r="B14" i="48"/>
  <c r="E13" i="48"/>
  <c r="B13" i="48"/>
  <c r="C12" i="48"/>
  <c r="C11" i="48"/>
  <c r="D11" i="48"/>
  <c r="D61" i="48"/>
  <c r="G61" i="48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E79" i="48"/>
  <c r="T61" i="48"/>
  <c r="S61" i="48"/>
  <c r="Q61" i="48"/>
  <c r="O61" i="48"/>
  <c r="K61" i="48"/>
  <c r="I61" i="48"/>
  <c r="D42" i="48"/>
  <c r="D35" i="48"/>
  <c r="D60" i="48"/>
  <c r="D17" i="48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S17" i="48"/>
  <c r="Q17" i="48"/>
  <c r="O17" i="48"/>
  <c r="M17" i="48"/>
  <c r="T17" i="48"/>
  <c r="G17" i="48"/>
  <c r="K17" i="48"/>
  <c r="I17" i="48"/>
  <c r="T60" i="48"/>
  <c r="S60" i="48"/>
  <c r="Q60" i="48"/>
  <c r="O60" i="48"/>
  <c r="K60" i="48"/>
  <c r="I60" i="48"/>
  <c r="G60" i="48"/>
  <c r="G35" i="48"/>
  <c r="T35" i="48"/>
  <c r="S35" i="48"/>
  <c r="Q35" i="48"/>
  <c r="O35" i="48"/>
  <c r="I35" i="48"/>
  <c r="M35" i="48"/>
  <c r="K35" i="48"/>
  <c r="I42" i="48"/>
  <c r="Q42" i="48"/>
  <c r="G42" i="48"/>
  <c r="T42" i="48"/>
  <c r="O42" i="48"/>
  <c r="M42" i="48"/>
  <c r="K42" i="48"/>
  <c r="T92" i="47"/>
  <c r="R78" i="47"/>
  <c r="P78" i="47"/>
  <c r="T50" i="15"/>
  <c r="N78" i="47"/>
  <c r="L78" i="47"/>
  <c r="J78" i="47"/>
  <c r="H78" i="47"/>
  <c r="F78" i="47"/>
  <c r="T77" i="47"/>
  <c r="S77" i="47"/>
  <c r="Q77" i="47"/>
  <c r="O77" i="47"/>
  <c r="M77" i="47"/>
  <c r="K77" i="47"/>
  <c r="I77" i="47"/>
  <c r="G77" i="47"/>
  <c r="E77" i="47"/>
  <c r="S76" i="47"/>
  <c r="Q76" i="47"/>
  <c r="O76" i="47"/>
  <c r="K76" i="47"/>
  <c r="I76" i="47"/>
  <c r="G76" i="47"/>
  <c r="E76" i="47"/>
  <c r="T76" i="47"/>
  <c r="S75" i="47"/>
  <c r="Q75" i="47"/>
  <c r="O75" i="47"/>
  <c r="K75" i="47"/>
  <c r="I75" i="47"/>
  <c r="G75" i="47"/>
  <c r="E75" i="47"/>
  <c r="T75" i="47"/>
  <c r="S74" i="47"/>
  <c r="Q74" i="47"/>
  <c r="O74" i="47"/>
  <c r="K74" i="47"/>
  <c r="I74" i="47"/>
  <c r="G74" i="47"/>
  <c r="E74" i="47"/>
  <c r="T74" i="47"/>
  <c r="S73" i="47"/>
  <c r="Q73" i="47"/>
  <c r="O73" i="47"/>
  <c r="K73" i="47"/>
  <c r="I73" i="47"/>
  <c r="G73" i="47"/>
  <c r="E73" i="47"/>
  <c r="T73" i="47"/>
  <c r="S72" i="47"/>
  <c r="Q72" i="47"/>
  <c r="O72" i="47"/>
  <c r="K72" i="47"/>
  <c r="I72" i="47"/>
  <c r="G72" i="47"/>
  <c r="E72" i="47"/>
  <c r="T72" i="47"/>
  <c r="S71" i="47"/>
  <c r="Q71" i="47"/>
  <c r="O71" i="47"/>
  <c r="K71" i="47"/>
  <c r="I71" i="47"/>
  <c r="G71" i="47"/>
  <c r="E71" i="47"/>
  <c r="T71" i="47"/>
  <c r="S70" i="47"/>
  <c r="Q70" i="47"/>
  <c r="O70" i="47"/>
  <c r="K70" i="47"/>
  <c r="I70" i="47"/>
  <c r="G70" i="47"/>
  <c r="E70" i="47"/>
  <c r="T70" i="47"/>
  <c r="S69" i="47"/>
  <c r="Q69" i="47"/>
  <c r="O69" i="47"/>
  <c r="K69" i="47"/>
  <c r="I69" i="47"/>
  <c r="G69" i="47"/>
  <c r="E69" i="47"/>
  <c r="T69" i="47"/>
  <c r="S68" i="47"/>
  <c r="Q68" i="47"/>
  <c r="O68" i="47"/>
  <c r="K68" i="47"/>
  <c r="I68" i="47"/>
  <c r="G68" i="47"/>
  <c r="E68" i="47"/>
  <c r="T68" i="47"/>
  <c r="E67" i="47"/>
  <c r="B67" i="47"/>
  <c r="S66" i="47"/>
  <c r="Q66" i="47"/>
  <c r="O66" i="47"/>
  <c r="K66" i="47"/>
  <c r="I66" i="47"/>
  <c r="G66" i="47"/>
  <c r="E66" i="47"/>
  <c r="T66" i="47"/>
  <c r="S65" i="47"/>
  <c r="Q65" i="47"/>
  <c r="O65" i="47"/>
  <c r="K65" i="47"/>
  <c r="I65" i="47"/>
  <c r="G65" i="47"/>
  <c r="E65" i="47"/>
  <c r="T65" i="47"/>
  <c r="S64" i="47"/>
  <c r="Q64" i="47"/>
  <c r="O64" i="47"/>
  <c r="K64" i="47"/>
  <c r="I64" i="47"/>
  <c r="G64" i="47"/>
  <c r="E64" i="47"/>
  <c r="T64" i="47"/>
  <c r="S63" i="47"/>
  <c r="Q63" i="47"/>
  <c r="O63" i="47"/>
  <c r="K63" i="47"/>
  <c r="I63" i="47"/>
  <c r="G63" i="47"/>
  <c r="E63" i="47"/>
  <c r="T63" i="47"/>
  <c r="E62" i="47"/>
  <c r="B62" i="47"/>
  <c r="E61" i="47"/>
  <c r="D61" i="47"/>
  <c r="Q61" i="47"/>
  <c r="E60" i="47"/>
  <c r="D60" i="47"/>
  <c r="T60" i="47"/>
  <c r="E59" i="47"/>
  <c r="B59" i="47"/>
  <c r="E58" i="47"/>
  <c r="E57" i="47"/>
  <c r="B57" i="47"/>
  <c r="E56" i="47"/>
  <c r="B56" i="47"/>
  <c r="E55" i="47"/>
  <c r="B55" i="47"/>
  <c r="E54" i="47"/>
  <c r="B54" i="47"/>
  <c r="E53" i="47"/>
  <c r="B53" i="47"/>
  <c r="Q52" i="47"/>
  <c r="K52" i="47"/>
  <c r="I52" i="47"/>
  <c r="G52" i="47"/>
  <c r="E52" i="47"/>
  <c r="T52" i="47"/>
  <c r="S51" i="47"/>
  <c r="Q51" i="47"/>
  <c r="O51" i="47"/>
  <c r="M51" i="47"/>
  <c r="K51" i="47"/>
  <c r="I51" i="47"/>
  <c r="G51" i="47"/>
  <c r="E51" i="47"/>
  <c r="T51" i="47"/>
  <c r="S50" i="47"/>
  <c r="Q50" i="47"/>
  <c r="O50" i="47"/>
  <c r="M50" i="47"/>
  <c r="K50" i="47"/>
  <c r="I50" i="47"/>
  <c r="G50" i="47"/>
  <c r="E50" i="47"/>
  <c r="T50" i="47"/>
  <c r="E49" i="47"/>
  <c r="B49" i="47"/>
  <c r="S48" i="47"/>
  <c r="Q48" i="47"/>
  <c r="O48" i="47"/>
  <c r="M48" i="47"/>
  <c r="K48" i="47"/>
  <c r="I48" i="47"/>
  <c r="G48" i="47"/>
  <c r="E48" i="47"/>
  <c r="T48" i="47"/>
  <c r="S47" i="47"/>
  <c r="Q47" i="47"/>
  <c r="O47" i="47"/>
  <c r="M47" i="47"/>
  <c r="K47" i="47"/>
  <c r="I47" i="47"/>
  <c r="G47" i="47"/>
  <c r="E47" i="47"/>
  <c r="T47" i="47"/>
  <c r="E46" i="47"/>
  <c r="B46" i="47"/>
  <c r="S45" i="47"/>
  <c r="Q45" i="47"/>
  <c r="O45" i="47"/>
  <c r="M45" i="47"/>
  <c r="K45" i="47"/>
  <c r="I45" i="47"/>
  <c r="G45" i="47"/>
  <c r="E45" i="47"/>
  <c r="T45" i="47"/>
  <c r="E44" i="47"/>
  <c r="B44" i="47"/>
  <c r="Q43" i="47"/>
  <c r="K43" i="47"/>
  <c r="I43" i="47"/>
  <c r="G43" i="47"/>
  <c r="E43" i="47"/>
  <c r="T43" i="47"/>
  <c r="E42" i="47"/>
  <c r="D42" i="47"/>
  <c r="E41" i="47"/>
  <c r="B41" i="47"/>
  <c r="E40" i="47"/>
  <c r="B40" i="47"/>
  <c r="E39" i="47"/>
  <c r="B39" i="47"/>
  <c r="E38" i="47"/>
  <c r="B38" i="47"/>
  <c r="E37" i="47"/>
  <c r="E36" i="47"/>
  <c r="B36" i="47"/>
  <c r="E35" i="47"/>
  <c r="E34" i="47"/>
  <c r="B34" i="47"/>
  <c r="E33" i="47"/>
  <c r="B33" i="47"/>
  <c r="E32" i="47"/>
  <c r="B32" i="47"/>
  <c r="E31" i="47"/>
  <c r="B31" i="47"/>
  <c r="E30" i="47"/>
  <c r="B30" i="47"/>
  <c r="E29" i="47"/>
  <c r="B29" i="47"/>
  <c r="E28" i="47"/>
  <c r="B28" i="47"/>
  <c r="E27" i="47"/>
  <c r="B27" i="47"/>
  <c r="E26" i="47"/>
  <c r="B26" i="47"/>
  <c r="E25" i="47"/>
  <c r="B25" i="47"/>
  <c r="E24" i="47"/>
  <c r="B24" i="47"/>
  <c r="E23" i="47"/>
  <c r="B23" i="47"/>
  <c r="E22" i="47"/>
  <c r="B22" i="47"/>
  <c r="E21" i="47"/>
  <c r="B21" i="47"/>
  <c r="E20" i="47"/>
  <c r="B20" i="47"/>
  <c r="E19" i="47"/>
  <c r="B19" i="47"/>
  <c r="E18" i="47"/>
  <c r="B18" i="47"/>
  <c r="E17" i="47"/>
  <c r="D17" i="47"/>
  <c r="T17" i="47"/>
  <c r="E16" i="47"/>
  <c r="B16" i="47"/>
  <c r="E15" i="47"/>
  <c r="B15" i="47"/>
  <c r="E14" i="47"/>
  <c r="B14" i="47"/>
  <c r="E13" i="47"/>
  <c r="B13" i="47"/>
  <c r="C12" i="47"/>
  <c r="C11" i="47"/>
  <c r="D11" i="47"/>
  <c r="D35" i="47"/>
  <c r="I35" i="47"/>
  <c r="B6" i="47"/>
  <c r="B4" i="47"/>
  <c r="Q35" i="47"/>
  <c r="T61" i="47"/>
  <c r="T35" i="47"/>
  <c r="O61" i="47"/>
  <c r="Q17" i="47"/>
  <c r="S61" i="47"/>
  <c r="G35" i="47"/>
  <c r="T42" i="47"/>
  <c r="E78" i="47"/>
  <c r="S17" i="47"/>
  <c r="K61" i="47"/>
  <c r="I61" i="47"/>
  <c r="G61" i="47"/>
  <c r="O60" i="47"/>
  <c r="K60" i="47"/>
  <c r="G60" i="47"/>
  <c r="I60" i="47"/>
  <c r="S60" i="47"/>
  <c r="Q42" i="47"/>
  <c r="O42" i="47"/>
  <c r="K42" i="47"/>
  <c r="M42" i="47"/>
  <c r="K17" i="47"/>
  <c r="G17" i="47"/>
  <c r="I17" i="47"/>
  <c r="O17" i="47"/>
  <c r="G42" i="47"/>
  <c r="O35" i="47"/>
  <c r="M35" i="47"/>
  <c r="K35" i="47"/>
  <c r="S35" i="47"/>
  <c r="M17" i="47"/>
  <c r="I42" i="47"/>
  <c r="Q60" i="47"/>
  <c r="T92" i="46"/>
  <c r="R78" i="46"/>
  <c r="P78" i="46"/>
  <c r="N78" i="46"/>
  <c r="L78" i="46"/>
  <c r="J78" i="46"/>
  <c r="H78" i="46"/>
  <c r="F78" i="46"/>
  <c r="T77" i="46"/>
  <c r="S77" i="46"/>
  <c r="Q77" i="46"/>
  <c r="O77" i="46"/>
  <c r="M77" i="46"/>
  <c r="K77" i="46"/>
  <c r="I77" i="46"/>
  <c r="G77" i="46"/>
  <c r="E77" i="46"/>
  <c r="S76" i="46"/>
  <c r="Q76" i="46"/>
  <c r="O76" i="46"/>
  <c r="K76" i="46"/>
  <c r="I76" i="46"/>
  <c r="G76" i="46"/>
  <c r="E76" i="46"/>
  <c r="T76" i="46"/>
  <c r="S75" i="46"/>
  <c r="Q75" i="46"/>
  <c r="O75" i="46"/>
  <c r="K75" i="46"/>
  <c r="I75" i="46"/>
  <c r="G75" i="46"/>
  <c r="E75" i="46"/>
  <c r="T75" i="46"/>
  <c r="S74" i="46"/>
  <c r="Q74" i="46"/>
  <c r="O74" i="46"/>
  <c r="K74" i="46"/>
  <c r="I74" i="46"/>
  <c r="G74" i="46"/>
  <c r="E74" i="46"/>
  <c r="T74" i="46"/>
  <c r="S73" i="46"/>
  <c r="Q73" i="46"/>
  <c r="O73" i="46"/>
  <c r="K73" i="46"/>
  <c r="I73" i="46"/>
  <c r="G73" i="46"/>
  <c r="E73" i="46"/>
  <c r="T73" i="46"/>
  <c r="S72" i="46"/>
  <c r="Q72" i="46"/>
  <c r="O72" i="46"/>
  <c r="K72" i="46"/>
  <c r="I72" i="46"/>
  <c r="G72" i="46"/>
  <c r="E72" i="46"/>
  <c r="T72" i="46"/>
  <c r="S71" i="46"/>
  <c r="Q71" i="46"/>
  <c r="O71" i="46"/>
  <c r="K71" i="46"/>
  <c r="I71" i="46"/>
  <c r="G71" i="46"/>
  <c r="E71" i="46"/>
  <c r="T71" i="46"/>
  <c r="S70" i="46"/>
  <c r="Q70" i="46"/>
  <c r="O70" i="46"/>
  <c r="K70" i="46"/>
  <c r="I70" i="46"/>
  <c r="G70" i="46"/>
  <c r="E70" i="46"/>
  <c r="T70" i="46"/>
  <c r="S69" i="46"/>
  <c r="Q69" i="46"/>
  <c r="O69" i="46"/>
  <c r="K69" i="46"/>
  <c r="I69" i="46"/>
  <c r="G69" i="46"/>
  <c r="E69" i="46"/>
  <c r="T69" i="46"/>
  <c r="S68" i="46"/>
  <c r="Q68" i="46"/>
  <c r="O68" i="46"/>
  <c r="K68" i="46"/>
  <c r="I68" i="46"/>
  <c r="G68" i="46"/>
  <c r="E68" i="46"/>
  <c r="T68" i="46"/>
  <c r="E67" i="46"/>
  <c r="B67" i="46"/>
  <c r="S66" i="46"/>
  <c r="Q66" i="46"/>
  <c r="O66" i="46"/>
  <c r="K66" i="46"/>
  <c r="I66" i="46"/>
  <c r="G66" i="46"/>
  <c r="E66" i="46"/>
  <c r="T66" i="46"/>
  <c r="S65" i="46"/>
  <c r="Q65" i="46"/>
  <c r="O65" i="46"/>
  <c r="K65" i="46"/>
  <c r="I65" i="46"/>
  <c r="G65" i="46"/>
  <c r="E65" i="46"/>
  <c r="T65" i="46"/>
  <c r="S64" i="46"/>
  <c r="Q64" i="46"/>
  <c r="O64" i="46"/>
  <c r="K64" i="46"/>
  <c r="I64" i="46"/>
  <c r="G64" i="46"/>
  <c r="E64" i="46"/>
  <c r="T64" i="46"/>
  <c r="S63" i="46"/>
  <c r="Q63" i="46"/>
  <c r="O63" i="46"/>
  <c r="K63" i="46"/>
  <c r="I63" i="46"/>
  <c r="G63" i="46"/>
  <c r="E63" i="46"/>
  <c r="T63" i="46"/>
  <c r="E62" i="46"/>
  <c r="B62" i="46"/>
  <c r="E61" i="46"/>
  <c r="E60" i="46"/>
  <c r="E59" i="46"/>
  <c r="B59" i="46"/>
  <c r="E58" i="46"/>
  <c r="E57" i="46"/>
  <c r="B57" i="46"/>
  <c r="E56" i="46"/>
  <c r="B56" i="46"/>
  <c r="E55" i="46"/>
  <c r="B55" i="46"/>
  <c r="E54" i="46"/>
  <c r="B54" i="46"/>
  <c r="E53" i="46"/>
  <c r="B53" i="46"/>
  <c r="T52" i="46"/>
  <c r="Q52" i="46"/>
  <c r="K52" i="46"/>
  <c r="I52" i="46"/>
  <c r="G52" i="46"/>
  <c r="E52" i="46"/>
  <c r="S51" i="46"/>
  <c r="Q51" i="46"/>
  <c r="O51" i="46"/>
  <c r="M51" i="46"/>
  <c r="K51" i="46"/>
  <c r="I51" i="46"/>
  <c r="G51" i="46"/>
  <c r="E51" i="46"/>
  <c r="T51" i="46"/>
  <c r="S50" i="46"/>
  <c r="Q50" i="46"/>
  <c r="O50" i="46"/>
  <c r="M50" i="46"/>
  <c r="K50" i="46"/>
  <c r="I50" i="46"/>
  <c r="G50" i="46"/>
  <c r="E50" i="46"/>
  <c r="T50" i="46"/>
  <c r="E49" i="46"/>
  <c r="B49" i="46"/>
  <c r="S48" i="46"/>
  <c r="Q48" i="46"/>
  <c r="O48" i="46"/>
  <c r="M48" i="46"/>
  <c r="K48" i="46"/>
  <c r="I48" i="46"/>
  <c r="G48" i="46"/>
  <c r="E48" i="46"/>
  <c r="T48" i="46"/>
  <c r="S47" i="46"/>
  <c r="Q47" i="46"/>
  <c r="O47" i="46"/>
  <c r="M47" i="46"/>
  <c r="K47" i="46"/>
  <c r="I47" i="46"/>
  <c r="G47" i="46"/>
  <c r="E47" i="46"/>
  <c r="T47" i="46"/>
  <c r="E46" i="46"/>
  <c r="B46" i="46"/>
  <c r="S45" i="46"/>
  <c r="Q45" i="46"/>
  <c r="O45" i="46"/>
  <c r="M45" i="46"/>
  <c r="K45" i="46"/>
  <c r="I45" i="46"/>
  <c r="G45" i="46"/>
  <c r="E45" i="46"/>
  <c r="T45" i="46"/>
  <c r="E44" i="46"/>
  <c r="B44" i="46"/>
  <c r="Q43" i="46"/>
  <c r="K43" i="46"/>
  <c r="I43" i="46"/>
  <c r="G43" i="46"/>
  <c r="E43" i="46"/>
  <c r="T43" i="46"/>
  <c r="E42" i="46"/>
  <c r="E41" i="46"/>
  <c r="B41" i="46"/>
  <c r="E40" i="46"/>
  <c r="B40" i="46"/>
  <c r="E39" i="46"/>
  <c r="B39" i="46"/>
  <c r="E38" i="46"/>
  <c r="B38" i="46"/>
  <c r="E37" i="46"/>
  <c r="E36" i="46"/>
  <c r="B36" i="46"/>
  <c r="E35" i="46"/>
  <c r="E34" i="46"/>
  <c r="B34" i="46"/>
  <c r="E33" i="46"/>
  <c r="B33" i="46"/>
  <c r="E32" i="46"/>
  <c r="B32" i="46"/>
  <c r="E31" i="46"/>
  <c r="B31" i="46"/>
  <c r="E30" i="46"/>
  <c r="B30" i="46"/>
  <c r="E29" i="46"/>
  <c r="B29" i="46"/>
  <c r="E28" i="46"/>
  <c r="B28" i="46"/>
  <c r="E27" i="46"/>
  <c r="B27" i="46"/>
  <c r="E26" i="46"/>
  <c r="B26" i="46"/>
  <c r="E25" i="46"/>
  <c r="B25" i="46"/>
  <c r="E24" i="46"/>
  <c r="B24" i="46"/>
  <c r="E23" i="46"/>
  <c r="B23" i="46"/>
  <c r="E22" i="46"/>
  <c r="B22" i="46"/>
  <c r="E21" i="46"/>
  <c r="B21" i="46"/>
  <c r="E20" i="46"/>
  <c r="B20" i="46"/>
  <c r="E19" i="46"/>
  <c r="B19" i="46"/>
  <c r="E18" i="46"/>
  <c r="B18" i="46"/>
  <c r="E17" i="46"/>
  <c r="E16" i="46"/>
  <c r="B16" i="46"/>
  <c r="E15" i="46"/>
  <c r="B15" i="46"/>
  <c r="E14" i="46"/>
  <c r="B14" i="46"/>
  <c r="E13" i="46"/>
  <c r="B13" i="46"/>
  <c r="C12" i="46"/>
  <c r="C11" i="46"/>
  <c r="D11" i="46"/>
  <c r="D61" i="46"/>
  <c r="B6" i="46"/>
  <c r="B4" i="46"/>
  <c r="I61" i="46"/>
  <c r="G61" i="46"/>
  <c r="O61" i="46"/>
  <c r="K61" i="46"/>
  <c r="S61" i="46"/>
  <c r="T61" i="46"/>
  <c r="D60" i="46"/>
  <c r="D17" i="46"/>
  <c r="E78" i="46"/>
  <c r="D35" i="46"/>
  <c r="D42" i="46"/>
  <c r="T76" i="45"/>
  <c r="E76" i="45"/>
  <c r="G76" i="45"/>
  <c r="I76" i="45"/>
  <c r="K76" i="45"/>
  <c r="O76" i="45"/>
  <c r="Q76" i="45"/>
  <c r="S76" i="45"/>
  <c r="S75" i="45"/>
  <c r="Q75" i="45"/>
  <c r="O75" i="45"/>
  <c r="K75" i="45"/>
  <c r="I75" i="45"/>
  <c r="G75" i="45"/>
  <c r="E75" i="45"/>
  <c r="T75" i="45"/>
  <c r="M79" i="2"/>
  <c r="S74" i="45"/>
  <c r="Q74" i="45"/>
  <c r="O74" i="45"/>
  <c r="K74" i="45"/>
  <c r="I74" i="45"/>
  <c r="G74" i="45"/>
  <c r="E74" i="45"/>
  <c r="T74" i="45"/>
  <c r="T92" i="45"/>
  <c r="R78" i="45"/>
  <c r="P78" i="45"/>
  <c r="N78" i="45"/>
  <c r="L78" i="45"/>
  <c r="J78" i="45"/>
  <c r="H78" i="45"/>
  <c r="F78" i="45"/>
  <c r="T77" i="45"/>
  <c r="S77" i="45"/>
  <c r="Q77" i="45"/>
  <c r="O77" i="45"/>
  <c r="M77" i="45"/>
  <c r="K77" i="45"/>
  <c r="I77" i="45"/>
  <c r="G77" i="45"/>
  <c r="E77" i="45"/>
  <c r="S73" i="45"/>
  <c r="Q73" i="45"/>
  <c r="O73" i="45"/>
  <c r="K73" i="45"/>
  <c r="I73" i="45"/>
  <c r="G73" i="45"/>
  <c r="E73" i="45"/>
  <c r="T73" i="45"/>
  <c r="S72" i="45"/>
  <c r="Q72" i="45"/>
  <c r="O72" i="45"/>
  <c r="K72" i="45"/>
  <c r="I72" i="45"/>
  <c r="G72" i="45"/>
  <c r="E72" i="45"/>
  <c r="T72" i="45"/>
  <c r="S71" i="45"/>
  <c r="Q71" i="45"/>
  <c r="O71" i="45"/>
  <c r="K71" i="45"/>
  <c r="I71" i="45"/>
  <c r="G71" i="45"/>
  <c r="E71" i="45"/>
  <c r="T71" i="45"/>
  <c r="S70" i="45"/>
  <c r="Q70" i="45"/>
  <c r="O70" i="45"/>
  <c r="K70" i="45"/>
  <c r="I70" i="45"/>
  <c r="G70" i="45"/>
  <c r="E70" i="45"/>
  <c r="T70" i="45"/>
  <c r="S69" i="45"/>
  <c r="Q69" i="45"/>
  <c r="O69" i="45"/>
  <c r="K69" i="45"/>
  <c r="I69" i="45"/>
  <c r="G69" i="45"/>
  <c r="E69" i="45"/>
  <c r="T69" i="45"/>
  <c r="S68" i="45"/>
  <c r="Q68" i="45"/>
  <c r="O68" i="45"/>
  <c r="K68" i="45"/>
  <c r="I68" i="45"/>
  <c r="G68" i="45"/>
  <c r="E68" i="45"/>
  <c r="T68" i="45"/>
  <c r="E67" i="45"/>
  <c r="B67" i="45"/>
  <c r="S66" i="45"/>
  <c r="Q66" i="45"/>
  <c r="O66" i="45"/>
  <c r="K66" i="45"/>
  <c r="I66" i="45"/>
  <c r="G66" i="45"/>
  <c r="E66" i="45"/>
  <c r="T66" i="45"/>
  <c r="S65" i="45"/>
  <c r="Q65" i="45"/>
  <c r="O65" i="45"/>
  <c r="K65" i="45"/>
  <c r="I65" i="45"/>
  <c r="G65" i="45"/>
  <c r="E65" i="45"/>
  <c r="T65" i="45"/>
  <c r="S64" i="45"/>
  <c r="Q64" i="45"/>
  <c r="O64" i="45"/>
  <c r="K64" i="45"/>
  <c r="I64" i="45"/>
  <c r="G64" i="45"/>
  <c r="E64" i="45"/>
  <c r="T64" i="45"/>
  <c r="S63" i="45"/>
  <c r="Q63" i="45"/>
  <c r="O63" i="45"/>
  <c r="K63" i="45"/>
  <c r="I63" i="45"/>
  <c r="G63" i="45"/>
  <c r="E63" i="45"/>
  <c r="T63" i="45"/>
  <c r="E62" i="45"/>
  <c r="B62" i="45"/>
  <c r="E61" i="45"/>
  <c r="E60" i="45"/>
  <c r="E59" i="45"/>
  <c r="B59" i="45"/>
  <c r="E58" i="45"/>
  <c r="E57" i="45"/>
  <c r="B57" i="45"/>
  <c r="E56" i="45"/>
  <c r="B56" i="45"/>
  <c r="E55" i="45"/>
  <c r="B55" i="45"/>
  <c r="E54" i="45"/>
  <c r="B54" i="45"/>
  <c r="E53" i="45"/>
  <c r="B53" i="45"/>
  <c r="Q52" i="45"/>
  <c r="K52" i="45"/>
  <c r="I52" i="45"/>
  <c r="G52" i="45"/>
  <c r="E52" i="45"/>
  <c r="T52" i="45"/>
  <c r="S51" i="45"/>
  <c r="Q51" i="45"/>
  <c r="O51" i="45"/>
  <c r="M51" i="45"/>
  <c r="K51" i="45"/>
  <c r="I51" i="45"/>
  <c r="G51" i="45"/>
  <c r="E51" i="45"/>
  <c r="T51" i="45"/>
  <c r="S50" i="45"/>
  <c r="Q50" i="45"/>
  <c r="O50" i="45"/>
  <c r="M50" i="45"/>
  <c r="K50" i="45"/>
  <c r="I50" i="45"/>
  <c r="G50" i="45"/>
  <c r="E50" i="45"/>
  <c r="T50" i="45"/>
  <c r="E49" i="45"/>
  <c r="B49" i="45"/>
  <c r="S48" i="45"/>
  <c r="Q48" i="45"/>
  <c r="O48" i="45"/>
  <c r="M48" i="45"/>
  <c r="K48" i="45"/>
  <c r="I48" i="45"/>
  <c r="G48" i="45"/>
  <c r="E48" i="45"/>
  <c r="T48" i="45"/>
  <c r="S47" i="45"/>
  <c r="Q47" i="45"/>
  <c r="O47" i="45"/>
  <c r="M47" i="45"/>
  <c r="K47" i="45"/>
  <c r="I47" i="45"/>
  <c r="G47" i="45"/>
  <c r="E47" i="45"/>
  <c r="T47" i="45"/>
  <c r="E46" i="45"/>
  <c r="B46" i="45"/>
  <c r="S45" i="45"/>
  <c r="Q45" i="45"/>
  <c r="O45" i="45"/>
  <c r="M45" i="45"/>
  <c r="K45" i="45"/>
  <c r="I45" i="45"/>
  <c r="G45" i="45"/>
  <c r="E45" i="45"/>
  <c r="T45" i="45"/>
  <c r="E44" i="45"/>
  <c r="B44" i="45"/>
  <c r="T43" i="45"/>
  <c r="Q43" i="45"/>
  <c r="K43" i="45"/>
  <c r="I43" i="45"/>
  <c r="G43" i="45"/>
  <c r="E43" i="45"/>
  <c r="E42" i="45"/>
  <c r="E41" i="45"/>
  <c r="B41" i="45"/>
  <c r="E40" i="45"/>
  <c r="B40" i="45"/>
  <c r="E39" i="45"/>
  <c r="B39" i="45"/>
  <c r="E38" i="45"/>
  <c r="B38" i="45"/>
  <c r="E37" i="45"/>
  <c r="E36" i="45"/>
  <c r="B36" i="45"/>
  <c r="E35" i="45"/>
  <c r="E34" i="45"/>
  <c r="B34" i="45"/>
  <c r="E33" i="45"/>
  <c r="B33" i="45"/>
  <c r="E32" i="45"/>
  <c r="B32" i="45"/>
  <c r="E31" i="45"/>
  <c r="B31" i="45"/>
  <c r="E30" i="45"/>
  <c r="B30" i="45"/>
  <c r="E29" i="45"/>
  <c r="B29" i="45"/>
  <c r="E28" i="45"/>
  <c r="B28" i="45"/>
  <c r="E27" i="45"/>
  <c r="B27" i="45"/>
  <c r="E26" i="45"/>
  <c r="B26" i="45"/>
  <c r="E25" i="45"/>
  <c r="B25" i="45"/>
  <c r="E24" i="45"/>
  <c r="B24" i="45"/>
  <c r="E23" i="45"/>
  <c r="B23" i="45"/>
  <c r="E22" i="45"/>
  <c r="B22" i="45"/>
  <c r="E21" i="45"/>
  <c r="B21" i="45"/>
  <c r="E20" i="45"/>
  <c r="B20" i="45"/>
  <c r="E19" i="45"/>
  <c r="B19" i="45"/>
  <c r="E18" i="45"/>
  <c r="B18" i="45"/>
  <c r="E17" i="45"/>
  <c r="D17" i="45"/>
  <c r="Q17" i="45"/>
  <c r="E16" i="45"/>
  <c r="B16" i="45"/>
  <c r="E15" i="45"/>
  <c r="B15" i="45"/>
  <c r="E14" i="45"/>
  <c r="B14" i="45"/>
  <c r="E13" i="45"/>
  <c r="B13" i="45"/>
  <c r="C12" i="45"/>
  <c r="C11" i="45"/>
  <c r="D11" i="45"/>
  <c r="D35" i="45"/>
  <c r="G35" i="45"/>
  <c r="B6" i="45"/>
  <c r="B4" i="45"/>
  <c r="M35" i="46"/>
  <c r="K35" i="46"/>
  <c r="S35" i="46"/>
  <c r="Q35" i="46"/>
  <c r="O35" i="46"/>
  <c r="I35" i="46"/>
  <c r="T35" i="46"/>
  <c r="G35" i="46"/>
  <c r="K60" i="46"/>
  <c r="I60" i="46"/>
  <c r="Q61" i="46"/>
  <c r="S60" i="46"/>
  <c r="Q60" i="46"/>
  <c r="O60" i="46"/>
  <c r="T60" i="46"/>
  <c r="G60" i="46"/>
  <c r="I17" i="46"/>
  <c r="M17" i="46"/>
  <c r="K17" i="46"/>
  <c r="G17" i="46"/>
  <c r="Q17" i="46"/>
  <c r="T17" i="46"/>
  <c r="S17" i="46"/>
  <c r="O17" i="46"/>
  <c r="O42" i="46"/>
  <c r="M42" i="46"/>
  <c r="T42" i="46"/>
  <c r="Q42" i="46"/>
  <c r="I42" i="46"/>
  <c r="G42" i="46"/>
  <c r="K42" i="46"/>
  <c r="D42" i="45"/>
  <c r="T42" i="45"/>
  <c r="D60" i="45"/>
  <c r="O60" i="45"/>
  <c r="Q35" i="45"/>
  <c r="D61" i="45"/>
  <c r="I61" i="45"/>
  <c r="T35" i="45"/>
  <c r="S17" i="45"/>
  <c r="E78" i="45"/>
  <c r="K42" i="45"/>
  <c r="M17" i="45"/>
  <c r="O35" i="45"/>
  <c r="I35" i="45"/>
  <c r="M35" i="45"/>
  <c r="K35" i="45"/>
  <c r="S35" i="45"/>
  <c r="K17" i="45"/>
  <c r="I17" i="45"/>
  <c r="G17" i="45"/>
  <c r="T17" i="45"/>
  <c r="O17" i="45"/>
  <c r="G42" i="45"/>
  <c r="M42" i="45"/>
  <c r="I42" i="45"/>
  <c r="T60" i="45"/>
  <c r="Q60" i="45"/>
  <c r="S60" i="45"/>
  <c r="O42" i="45"/>
  <c r="Q61" i="45"/>
  <c r="I60" i="45"/>
  <c r="G60" i="45"/>
  <c r="K60" i="45"/>
  <c r="Q42" i="45"/>
  <c r="K61" i="45"/>
  <c r="S61" i="45"/>
  <c r="G61" i="45"/>
  <c r="T61" i="45"/>
  <c r="O61" i="45"/>
  <c r="T46" i="15"/>
  <c r="T90" i="44"/>
  <c r="R76" i="44"/>
  <c r="P76" i="44"/>
  <c r="N76" i="44"/>
  <c r="L76" i="44"/>
  <c r="J76" i="44"/>
  <c r="H76" i="44"/>
  <c r="F76" i="44"/>
  <c r="T75" i="44"/>
  <c r="S75" i="44"/>
  <c r="Q75" i="44"/>
  <c r="O75" i="44"/>
  <c r="M75" i="44"/>
  <c r="K75" i="44"/>
  <c r="I75" i="44"/>
  <c r="G75" i="44"/>
  <c r="E75" i="44"/>
  <c r="S73" i="44"/>
  <c r="Q73" i="44"/>
  <c r="O73" i="44"/>
  <c r="K73" i="44"/>
  <c r="I73" i="44"/>
  <c r="G73" i="44"/>
  <c r="E73" i="44"/>
  <c r="T73" i="44"/>
  <c r="S72" i="44"/>
  <c r="Q72" i="44"/>
  <c r="O72" i="44"/>
  <c r="K72" i="44"/>
  <c r="I72" i="44"/>
  <c r="G72" i="44"/>
  <c r="E72" i="44"/>
  <c r="T72" i="44"/>
  <c r="S71" i="44"/>
  <c r="Q71" i="44"/>
  <c r="O71" i="44"/>
  <c r="K71" i="44"/>
  <c r="I71" i="44"/>
  <c r="G71" i="44"/>
  <c r="E71" i="44"/>
  <c r="T71" i="44"/>
  <c r="S70" i="44"/>
  <c r="Q70" i="44"/>
  <c r="O70" i="44"/>
  <c r="K70" i="44"/>
  <c r="I70" i="44"/>
  <c r="G70" i="44"/>
  <c r="E70" i="44"/>
  <c r="T70" i="44"/>
  <c r="S69" i="44"/>
  <c r="Q69" i="44"/>
  <c r="O69" i="44"/>
  <c r="K69" i="44"/>
  <c r="I69" i="44"/>
  <c r="G69" i="44"/>
  <c r="E69" i="44"/>
  <c r="T69" i="44"/>
  <c r="S68" i="44"/>
  <c r="Q68" i="44"/>
  <c r="O68" i="44"/>
  <c r="K68" i="44"/>
  <c r="I68" i="44"/>
  <c r="G68" i="44"/>
  <c r="E68" i="44"/>
  <c r="T68" i="44"/>
  <c r="E67" i="44"/>
  <c r="B67" i="44"/>
  <c r="T66" i="44"/>
  <c r="S66" i="44"/>
  <c r="Q66" i="44"/>
  <c r="O66" i="44"/>
  <c r="K66" i="44"/>
  <c r="I66" i="44"/>
  <c r="G66" i="44"/>
  <c r="E66" i="44"/>
  <c r="T65" i="44"/>
  <c r="S65" i="44"/>
  <c r="Q65" i="44"/>
  <c r="O65" i="44"/>
  <c r="K65" i="44"/>
  <c r="I65" i="44"/>
  <c r="G65" i="44"/>
  <c r="E65" i="44"/>
  <c r="T64" i="44"/>
  <c r="S64" i="44"/>
  <c r="Q64" i="44"/>
  <c r="O64" i="44"/>
  <c r="K64" i="44"/>
  <c r="I64" i="44"/>
  <c r="G64" i="44"/>
  <c r="E64" i="44"/>
  <c r="T63" i="44"/>
  <c r="S63" i="44"/>
  <c r="Q63" i="44"/>
  <c r="O63" i="44"/>
  <c r="K63" i="44"/>
  <c r="I63" i="44"/>
  <c r="G63" i="44"/>
  <c r="E63" i="44"/>
  <c r="E62" i="44"/>
  <c r="B62" i="44"/>
  <c r="E61" i="44"/>
  <c r="D61" i="44"/>
  <c r="K61" i="44"/>
  <c r="E60" i="44"/>
  <c r="D60" i="44"/>
  <c r="T60" i="44"/>
  <c r="E59" i="44"/>
  <c r="B59" i="44"/>
  <c r="E58" i="44"/>
  <c r="E57" i="44"/>
  <c r="B57" i="44"/>
  <c r="E56" i="44"/>
  <c r="B56" i="44"/>
  <c r="E55" i="44"/>
  <c r="B55" i="44"/>
  <c r="E54" i="44"/>
  <c r="B54" i="44"/>
  <c r="E53" i="44"/>
  <c r="B53" i="44"/>
  <c r="Q52" i="44"/>
  <c r="K52" i="44"/>
  <c r="I52" i="44"/>
  <c r="G52" i="44"/>
  <c r="E52" i="44"/>
  <c r="T52" i="44"/>
  <c r="S51" i="44"/>
  <c r="Q51" i="44"/>
  <c r="O51" i="44"/>
  <c r="M51" i="44"/>
  <c r="K51" i="44"/>
  <c r="I51" i="44"/>
  <c r="G51" i="44"/>
  <c r="E51" i="44"/>
  <c r="T51" i="44"/>
  <c r="S50" i="44"/>
  <c r="Q50" i="44"/>
  <c r="O50" i="44"/>
  <c r="M50" i="44"/>
  <c r="K50" i="44"/>
  <c r="I50" i="44"/>
  <c r="G50" i="44"/>
  <c r="E50" i="44"/>
  <c r="T50" i="44"/>
  <c r="E49" i="44"/>
  <c r="B49" i="44"/>
  <c r="S48" i="44"/>
  <c r="Q48" i="44"/>
  <c r="O48" i="44"/>
  <c r="M48" i="44"/>
  <c r="K48" i="44"/>
  <c r="I48" i="44"/>
  <c r="G48" i="44"/>
  <c r="E48" i="44"/>
  <c r="T48" i="44"/>
  <c r="S47" i="44"/>
  <c r="Q47" i="44"/>
  <c r="O47" i="44"/>
  <c r="M47" i="44"/>
  <c r="K47" i="44"/>
  <c r="I47" i="44"/>
  <c r="G47" i="44"/>
  <c r="E47" i="44"/>
  <c r="T47" i="44"/>
  <c r="E46" i="44"/>
  <c r="B46" i="44"/>
  <c r="S45" i="44"/>
  <c r="Q45" i="44"/>
  <c r="O45" i="44"/>
  <c r="M45" i="44"/>
  <c r="K45" i="44"/>
  <c r="I45" i="44"/>
  <c r="G45" i="44"/>
  <c r="E45" i="44"/>
  <c r="T45" i="44"/>
  <c r="E44" i="44"/>
  <c r="B44" i="44"/>
  <c r="Q43" i="44"/>
  <c r="K43" i="44"/>
  <c r="I43" i="44"/>
  <c r="G43" i="44"/>
  <c r="E43" i="44"/>
  <c r="T43" i="44"/>
  <c r="E42" i="44"/>
  <c r="D42" i="44"/>
  <c r="O42" i="44"/>
  <c r="E41" i="44"/>
  <c r="B41" i="44"/>
  <c r="E40" i="44"/>
  <c r="B40" i="44"/>
  <c r="E39" i="44"/>
  <c r="B39" i="44"/>
  <c r="E38" i="44"/>
  <c r="B38" i="44"/>
  <c r="E37" i="44"/>
  <c r="E36" i="44"/>
  <c r="B36" i="44"/>
  <c r="E35" i="44"/>
  <c r="E34" i="44"/>
  <c r="B34" i="44"/>
  <c r="E33" i="44"/>
  <c r="B33" i="44"/>
  <c r="E32" i="44"/>
  <c r="B32" i="44"/>
  <c r="E31" i="44"/>
  <c r="B31" i="44"/>
  <c r="E30" i="44"/>
  <c r="B30" i="44"/>
  <c r="E29" i="44"/>
  <c r="B29" i="44"/>
  <c r="E28" i="44"/>
  <c r="B28" i="44"/>
  <c r="E27" i="44"/>
  <c r="B27" i="44"/>
  <c r="E26" i="44"/>
  <c r="B26" i="44"/>
  <c r="E25" i="44"/>
  <c r="B25" i="44"/>
  <c r="E24" i="44"/>
  <c r="B24" i="44"/>
  <c r="E23" i="44"/>
  <c r="B23" i="44"/>
  <c r="E22" i="44"/>
  <c r="B22" i="44"/>
  <c r="E21" i="44"/>
  <c r="B21" i="44"/>
  <c r="E20" i="44"/>
  <c r="B20" i="44"/>
  <c r="E19" i="44"/>
  <c r="B19" i="44"/>
  <c r="E18" i="44"/>
  <c r="B18" i="44"/>
  <c r="E17" i="44"/>
  <c r="D17" i="44"/>
  <c r="S17" i="44"/>
  <c r="E16" i="44"/>
  <c r="B16" i="44"/>
  <c r="E15" i="44"/>
  <c r="B15" i="44"/>
  <c r="E14" i="44"/>
  <c r="B14" i="44"/>
  <c r="E13" i="44"/>
  <c r="B13" i="44"/>
  <c r="C12" i="44"/>
  <c r="D11" i="44"/>
  <c r="D35" i="44"/>
  <c r="C11" i="44"/>
  <c r="B6" i="44"/>
  <c r="B4" i="44"/>
  <c r="T45" i="15"/>
  <c r="T90" i="43"/>
  <c r="R76" i="43"/>
  <c r="P76" i="43"/>
  <c r="N76" i="43"/>
  <c r="L76" i="43"/>
  <c r="J76" i="43"/>
  <c r="H76" i="43"/>
  <c r="F76" i="43"/>
  <c r="T75" i="43"/>
  <c r="S75" i="43"/>
  <c r="Q75" i="43"/>
  <c r="O75" i="43"/>
  <c r="M75" i="43"/>
  <c r="K75" i="43"/>
  <c r="I75" i="43"/>
  <c r="G75" i="43"/>
  <c r="E75" i="43"/>
  <c r="S73" i="43"/>
  <c r="Q73" i="43"/>
  <c r="O73" i="43"/>
  <c r="K73" i="43"/>
  <c r="I73" i="43"/>
  <c r="G73" i="43"/>
  <c r="E73" i="43"/>
  <c r="T73" i="43"/>
  <c r="S72" i="43"/>
  <c r="Q72" i="43"/>
  <c r="O72" i="43"/>
  <c r="K72" i="43"/>
  <c r="I72" i="43"/>
  <c r="G72" i="43"/>
  <c r="E72" i="43"/>
  <c r="T72" i="43"/>
  <c r="S71" i="43"/>
  <c r="Q71" i="43"/>
  <c r="O71" i="43"/>
  <c r="K71" i="43"/>
  <c r="I71" i="43"/>
  <c r="G71" i="43"/>
  <c r="E71" i="43"/>
  <c r="T71" i="43"/>
  <c r="S70" i="43"/>
  <c r="Q70" i="43"/>
  <c r="O70" i="43"/>
  <c r="K70" i="43"/>
  <c r="I70" i="43"/>
  <c r="G70" i="43"/>
  <c r="E70" i="43"/>
  <c r="T70" i="43"/>
  <c r="S69" i="43"/>
  <c r="Q69" i="43"/>
  <c r="O69" i="43"/>
  <c r="K69" i="43"/>
  <c r="I69" i="43"/>
  <c r="G69" i="43"/>
  <c r="E69" i="43"/>
  <c r="T69" i="43"/>
  <c r="S68" i="43"/>
  <c r="Q68" i="43"/>
  <c r="O68" i="43"/>
  <c r="K68" i="43"/>
  <c r="I68" i="43"/>
  <c r="G68" i="43"/>
  <c r="E68" i="43"/>
  <c r="T68" i="43"/>
  <c r="E67" i="43"/>
  <c r="B67" i="43"/>
  <c r="S66" i="43"/>
  <c r="Q66" i="43"/>
  <c r="O66" i="43"/>
  <c r="K66" i="43"/>
  <c r="I66" i="43"/>
  <c r="G66" i="43"/>
  <c r="E66" i="43"/>
  <c r="T66" i="43"/>
  <c r="S65" i="43"/>
  <c r="Q65" i="43"/>
  <c r="O65" i="43"/>
  <c r="K65" i="43"/>
  <c r="I65" i="43"/>
  <c r="G65" i="43"/>
  <c r="E65" i="43"/>
  <c r="T65" i="43"/>
  <c r="S64" i="43"/>
  <c r="Q64" i="43"/>
  <c r="O64" i="43"/>
  <c r="K64" i="43"/>
  <c r="I64" i="43"/>
  <c r="G64" i="43"/>
  <c r="E64" i="43"/>
  <c r="T64" i="43"/>
  <c r="S63" i="43"/>
  <c r="Q63" i="43"/>
  <c r="O63" i="43"/>
  <c r="K63" i="43"/>
  <c r="I63" i="43"/>
  <c r="G63" i="43"/>
  <c r="E63" i="43"/>
  <c r="T63" i="43"/>
  <c r="E62" i="43"/>
  <c r="B62" i="43"/>
  <c r="E61" i="43"/>
  <c r="D61" i="43"/>
  <c r="E60" i="43"/>
  <c r="D60" i="43"/>
  <c r="E59" i="43"/>
  <c r="B59" i="43"/>
  <c r="E58" i="43"/>
  <c r="E57" i="43"/>
  <c r="B57" i="43"/>
  <c r="E56" i="43"/>
  <c r="B56" i="43"/>
  <c r="E55" i="43"/>
  <c r="B55" i="43"/>
  <c r="E54" i="43"/>
  <c r="B54" i="43"/>
  <c r="E53" i="43"/>
  <c r="B53" i="43"/>
  <c r="Q52" i="43"/>
  <c r="K52" i="43"/>
  <c r="I52" i="43"/>
  <c r="G52" i="43"/>
  <c r="E52" i="43"/>
  <c r="T52" i="43"/>
  <c r="S51" i="43"/>
  <c r="Q51" i="43"/>
  <c r="O51" i="43"/>
  <c r="M51" i="43"/>
  <c r="K51" i="43"/>
  <c r="I51" i="43"/>
  <c r="G51" i="43"/>
  <c r="E51" i="43"/>
  <c r="T51" i="43"/>
  <c r="S50" i="43"/>
  <c r="Q50" i="43"/>
  <c r="O50" i="43"/>
  <c r="M50" i="43"/>
  <c r="K50" i="43"/>
  <c r="I50" i="43"/>
  <c r="G50" i="43"/>
  <c r="E50" i="43"/>
  <c r="T50" i="43"/>
  <c r="E49" i="43"/>
  <c r="B49" i="43"/>
  <c r="S48" i="43"/>
  <c r="Q48" i="43"/>
  <c r="O48" i="43"/>
  <c r="M48" i="43"/>
  <c r="K48" i="43"/>
  <c r="I48" i="43"/>
  <c r="G48" i="43"/>
  <c r="E48" i="43"/>
  <c r="T48" i="43"/>
  <c r="S47" i="43"/>
  <c r="Q47" i="43"/>
  <c r="O47" i="43"/>
  <c r="M47" i="43"/>
  <c r="K47" i="43"/>
  <c r="I47" i="43"/>
  <c r="G47" i="43"/>
  <c r="E47" i="43"/>
  <c r="T47" i="43"/>
  <c r="E46" i="43"/>
  <c r="B46" i="43"/>
  <c r="S45" i="43"/>
  <c r="Q45" i="43"/>
  <c r="O45" i="43"/>
  <c r="M45" i="43"/>
  <c r="K45" i="43"/>
  <c r="I45" i="43"/>
  <c r="G45" i="43"/>
  <c r="E45" i="43"/>
  <c r="T45" i="43"/>
  <c r="E44" i="43"/>
  <c r="B44" i="43"/>
  <c r="Q43" i="43"/>
  <c r="K43" i="43"/>
  <c r="I43" i="43"/>
  <c r="G43" i="43"/>
  <c r="E43" i="43"/>
  <c r="T43" i="43"/>
  <c r="E42" i="43"/>
  <c r="D42" i="43"/>
  <c r="E41" i="43"/>
  <c r="B41" i="43"/>
  <c r="E40" i="43"/>
  <c r="B40" i="43"/>
  <c r="E39" i="43"/>
  <c r="B39" i="43"/>
  <c r="E38" i="43"/>
  <c r="B38" i="43"/>
  <c r="E37" i="43"/>
  <c r="E36" i="43"/>
  <c r="B36" i="43"/>
  <c r="E35" i="43"/>
  <c r="E34" i="43"/>
  <c r="B34" i="43"/>
  <c r="E33" i="43"/>
  <c r="B33" i="43"/>
  <c r="E32" i="43"/>
  <c r="B32" i="43"/>
  <c r="E31" i="43"/>
  <c r="B31" i="43"/>
  <c r="E30" i="43"/>
  <c r="B30" i="43"/>
  <c r="E29" i="43"/>
  <c r="B29" i="43"/>
  <c r="E28" i="43"/>
  <c r="B28" i="43"/>
  <c r="E27" i="43"/>
  <c r="B27" i="43"/>
  <c r="E26" i="43"/>
  <c r="B26" i="43"/>
  <c r="E25" i="43"/>
  <c r="B25" i="43"/>
  <c r="E24" i="43"/>
  <c r="B24" i="43"/>
  <c r="E23" i="43"/>
  <c r="B23" i="43"/>
  <c r="E22" i="43"/>
  <c r="B22" i="43"/>
  <c r="E21" i="43"/>
  <c r="B21" i="43"/>
  <c r="E20" i="43"/>
  <c r="B20" i="43"/>
  <c r="E19" i="43"/>
  <c r="B19" i="43"/>
  <c r="E18" i="43"/>
  <c r="B18" i="43"/>
  <c r="E17" i="43"/>
  <c r="D17" i="43"/>
  <c r="M17" i="43"/>
  <c r="E16" i="43"/>
  <c r="B16" i="43"/>
  <c r="E15" i="43"/>
  <c r="B15" i="43"/>
  <c r="E14" i="43"/>
  <c r="B14" i="43"/>
  <c r="E13" i="43"/>
  <c r="B13" i="43"/>
  <c r="C12" i="43"/>
  <c r="D11" i="43"/>
  <c r="D35" i="43"/>
  <c r="Q35" i="43"/>
  <c r="C11" i="43"/>
  <c r="B6" i="43"/>
  <c r="B4" i="43"/>
  <c r="T44" i="15"/>
  <c r="S73" i="42"/>
  <c r="Q73" i="42"/>
  <c r="O73" i="42"/>
  <c r="K73" i="42"/>
  <c r="I73" i="42"/>
  <c r="G73" i="42"/>
  <c r="E73" i="42"/>
  <c r="T73" i="42"/>
  <c r="S72" i="42"/>
  <c r="Q72" i="42"/>
  <c r="O72" i="42"/>
  <c r="K72" i="42"/>
  <c r="I72" i="42"/>
  <c r="G72" i="42"/>
  <c r="E72" i="42"/>
  <c r="T72" i="42"/>
  <c r="T90" i="42"/>
  <c r="R76" i="42"/>
  <c r="P76" i="42"/>
  <c r="N76" i="42"/>
  <c r="L76" i="42"/>
  <c r="J76" i="42"/>
  <c r="H76" i="42"/>
  <c r="F76" i="42"/>
  <c r="T75" i="42"/>
  <c r="S75" i="42"/>
  <c r="Q75" i="42"/>
  <c r="O75" i="42"/>
  <c r="M75" i="42"/>
  <c r="K75" i="42"/>
  <c r="I75" i="42"/>
  <c r="G75" i="42"/>
  <c r="E75" i="42"/>
  <c r="S71" i="42"/>
  <c r="Q71" i="42"/>
  <c r="O71" i="42"/>
  <c r="K71" i="42"/>
  <c r="I71" i="42"/>
  <c r="G71" i="42"/>
  <c r="E71" i="42"/>
  <c r="T71" i="42"/>
  <c r="S70" i="42"/>
  <c r="Q70" i="42"/>
  <c r="O70" i="42"/>
  <c r="K70" i="42"/>
  <c r="I70" i="42"/>
  <c r="G70" i="42"/>
  <c r="E70" i="42"/>
  <c r="T70" i="42"/>
  <c r="S69" i="42"/>
  <c r="Q69" i="42"/>
  <c r="O69" i="42"/>
  <c r="K69" i="42"/>
  <c r="I69" i="42"/>
  <c r="G69" i="42"/>
  <c r="E69" i="42"/>
  <c r="T69" i="42"/>
  <c r="S68" i="42"/>
  <c r="Q68" i="42"/>
  <c r="O68" i="42"/>
  <c r="K68" i="42"/>
  <c r="I68" i="42"/>
  <c r="G68" i="42"/>
  <c r="E68" i="42"/>
  <c r="T68" i="42"/>
  <c r="E67" i="42"/>
  <c r="B67" i="42"/>
  <c r="S66" i="42"/>
  <c r="Q66" i="42"/>
  <c r="O66" i="42"/>
  <c r="K66" i="42"/>
  <c r="I66" i="42"/>
  <c r="G66" i="42"/>
  <c r="E66" i="42"/>
  <c r="T66" i="42"/>
  <c r="S65" i="42"/>
  <c r="Q65" i="42"/>
  <c r="O65" i="42"/>
  <c r="K65" i="42"/>
  <c r="I65" i="42"/>
  <c r="G65" i="42"/>
  <c r="E65" i="42"/>
  <c r="T65" i="42"/>
  <c r="S64" i="42"/>
  <c r="Q64" i="42"/>
  <c r="O64" i="42"/>
  <c r="K64" i="42"/>
  <c r="I64" i="42"/>
  <c r="G64" i="42"/>
  <c r="E64" i="42"/>
  <c r="T64" i="42"/>
  <c r="S63" i="42"/>
  <c r="Q63" i="42"/>
  <c r="O63" i="42"/>
  <c r="K63" i="42"/>
  <c r="I63" i="42"/>
  <c r="G63" i="42"/>
  <c r="E63" i="42"/>
  <c r="T63" i="42"/>
  <c r="E62" i="42"/>
  <c r="B62" i="42"/>
  <c r="E61" i="42"/>
  <c r="E60" i="42"/>
  <c r="E59" i="42"/>
  <c r="B59" i="42"/>
  <c r="E58" i="42"/>
  <c r="E57" i="42"/>
  <c r="B57" i="42"/>
  <c r="E56" i="42"/>
  <c r="B56" i="42"/>
  <c r="E55" i="42"/>
  <c r="B55" i="42"/>
  <c r="E54" i="42"/>
  <c r="B54" i="42"/>
  <c r="E53" i="42"/>
  <c r="B53" i="42"/>
  <c r="Q52" i="42"/>
  <c r="K52" i="42"/>
  <c r="I52" i="42"/>
  <c r="G52" i="42"/>
  <c r="E52" i="42"/>
  <c r="T52" i="42"/>
  <c r="S51" i="42"/>
  <c r="Q51" i="42"/>
  <c r="O51" i="42"/>
  <c r="M51" i="42"/>
  <c r="K51" i="42"/>
  <c r="I51" i="42"/>
  <c r="G51" i="42"/>
  <c r="E51" i="42"/>
  <c r="T51" i="42"/>
  <c r="S50" i="42"/>
  <c r="Q50" i="42"/>
  <c r="O50" i="42"/>
  <c r="M50" i="42"/>
  <c r="K50" i="42"/>
  <c r="I50" i="42"/>
  <c r="G50" i="42"/>
  <c r="E50" i="42"/>
  <c r="T50" i="42"/>
  <c r="E49" i="42"/>
  <c r="B49" i="42"/>
  <c r="S48" i="42"/>
  <c r="Q48" i="42"/>
  <c r="O48" i="42"/>
  <c r="M48" i="42"/>
  <c r="K48" i="42"/>
  <c r="I48" i="42"/>
  <c r="G48" i="42"/>
  <c r="E48" i="42"/>
  <c r="T48" i="42"/>
  <c r="S47" i="42"/>
  <c r="Q47" i="42"/>
  <c r="O47" i="42"/>
  <c r="M47" i="42"/>
  <c r="K47" i="42"/>
  <c r="I47" i="42"/>
  <c r="G47" i="42"/>
  <c r="E47" i="42"/>
  <c r="T47" i="42"/>
  <c r="E46" i="42"/>
  <c r="B46" i="42"/>
  <c r="S45" i="42"/>
  <c r="Q45" i="42"/>
  <c r="O45" i="42"/>
  <c r="M45" i="42"/>
  <c r="K45" i="42"/>
  <c r="I45" i="42"/>
  <c r="G45" i="42"/>
  <c r="E45" i="42"/>
  <c r="T45" i="42"/>
  <c r="E44" i="42"/>
  <c r="B44" i="42"/>
  <c r="T43" i="42"/>
  <c r="Q43" i="42"/>
  <c r="K43" i="42"/>
  <c r="I43" i="42"/>
  <c r="G43" i="42"/>
  <c r="E43" i="42"/>
  <c r="E42" i="42"/>
  <c r="E41" i="42"/>
  <c r="B41" i="42"/>
  <c r="E40" i="42"/>
  <c r="B40" i="42"/>
  <c r="E39" i="42"/>
  <c r="B39" i="42"/>
  <c r="E38" i="42"/>
  <c r="B38" i="42"/>
  <c r="E37" i="42"/>
  <c r="E36" i="42"/>
  <c r="B36" i="42"/>
  <c r="E35" i="42"/>
  <c r="E34" i="42"/>
  <c r="B34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E16" i="42"/>
  <c r="B16" i="42"/>
  <c r="E15" i="42"/>
  <c r="B15" i="42"/>
  <c r="E14" i="42"/>
  <c r="B14" i="42"/>
  <c r="E13" i="42"/>
  <c r="B13" i="42"/>
  <c r="C12" i="42"/>
  <c r="D11" i="42"/>
  <c r="D61" i="42"/>
  <c r="C11" i="42"/>
  <c r="B6" i="42"/>
  <c r="B4" i="42"/>
  <c r="I17" i="44"/>
  <c r="Q60" i="44"/>
  <c r="I61" i="44"/>
  <c r="O61" i="44"/>
  <c r="M17" i="44"/>
  <c r="T35" i="44"/>
  <c r="S61" i="44"/>
  <c r="G42" i="44"/>
  <c r="T35" i="43"/>
  <c r="K60" i="44"/>
  <c r="T42" i="44"/>
  <c r="O35" i="44"/>
  <c r="K35" i="44"/>
  <c r="G35" i="44"/>
  <c r="I35" i="44"/>
  <c r="S35" i="44"/>
  <c r="Q17" i="44"/>
  <c r="M35" i="44"/>
  <c r="Q35" i="44"/>
  <c r="Q42" i="44"/>
  <c r="M42" i="44"/>
  <c r="K42" i="44"/>
  <c r="I42" i="44"/>
  <c r="E76" i="44"/>
  <c r="K17" i="44"/>
  <c r="G17" i="44"/>
  <c r="T17" i="44"/>
  <c r="O17" i="44"/>
  <c r="O60" i="44"/>
  <c r="I60" i="44"/>
  <c r="G60" i="44"/>
  <c r="Q61" i="44"/>
  <c r="S60" i="44"/>
  <c r="T61" i="44"/>
  <c r="G61" i="44"/>
  <c r="E76" i="43"/>
  <c r="T60" i="43"/>
  <c r="K61" i="43"/>
  <c r="I61" i="43"/>
  <c r="G61" i="43"/>
  <c r="O61" i="43"/>
  <c r="Q42" i="43"/>
  <c r="O42" i="43"/>
  <c r="M42" i="43"/>
  <c r="K42" i="43"/>
  <c r="S61" i="43"/>
  <c r="Q17" i="43"/>
  <c r="T42" i="43"/>
  <c r="G35" i="43"/>
  <c r="O35" i="43"/>
  <c r="M35" i="43"/>
  <c r="I35" i="43"/>
  <c r="K35" i="43"/>
  <c r="S35" i="43"/>
  <c r="G42" i="43"/>
  <c r="T61" i="43"/>
  <c r="K17" i="43"/>
  <c r="I17" i="43"/>
  <c r="G17" i="43"/>
  <c r="O17" i="43"/>
  <c r="S17" i="43"/>
  <c r="I42" i="43"/>
  <c r="T17" i="43"/>
  <c r="O60" i="43"/>
  <c r="K60" i="43"/>
  <c r="G60" i="43"/>
  <c r="I60" i="43"/>
  <c r="Q61" i="43"/>
  <c r="S60" i="43"/>
  <c r="Q60" i="43"/>
  <c r="D17" i="42"/>
  <c r="T17" i="42"/>
  <c r="D42" i="42"/>
  <c r="Q42" i="42"/>
  <c r="K61" i="42"/>
  <c r="I61" i="42"/>
  <c r="T61" i="42"/>
  <c r="S61" i="42"/>
  <c r="O61" i="42"/>
  <c r="G61" i="42"/>
  <c r="E76" i="42"/>
  <c r="D35" i="42"/>
  <c r="D60" i="42"/>
  <c r="M42" i="42"/>
  <c r="O17" i="42"/>
  <c r="K17" i="42"/>
  <c r="M17" i="42"/>
  <c r="G42" i="42"/>
  <c r="I42" i="42"/>
  <c r="Q17" i="42"/>
  <c r="K42" i="42"/>
  <c r="T42" i="42"/>
  <c r="S17" i="42"/>
  <c r="G17" i="42"/>
  <c r="O42" i="42"/>
  <c r="I17" i="42"/>
  <c r="O60" i="42"/>
  <c r="K60" i="42"/>
  <c r="G60" i="42"/>
  <c r="T60" i="42"/>
  <c r="Q61" i="42"/>
  <c r="S60" i="42"/>
  <c r="Q60" i="42"/>
  <c r="I60" i="42"/>
  <c r="O35" i="42"/>
  <c r="I35" i="42"/>
  <c r="G35" i="42"/>
  <c r="T35" i="42"/>
  <c r="S35" i="42"/>
  <c r="K35" i="42"/>
  <c r="Q35" i="42"/>
  <c r="M35" i="42"/>
  <c r="T42" i="15"/>
  <c r="E72" i="41"/>
  <c r="T69" i="41"/>
  <c r="T70" i="41"/>
  <c r="T71" i="41"/>
  <c r="T72" i="41"/>
  <c r="I72" i="41"/>
  <c r="K72" i="41"/>
  <c r="O72" i="41"/>
  <c r="Q72" i="41"/>
  <c r="S72" i="41"/>
  <c r="E71" i="41"/>
  <c r="G71" i="41"/>
  <c r="I71" i="41"/>
  <c r="K71" i="41"/>
  <c r="O71" i="41"/>
  <c r="Q71" i="41"/>
  <c r="S71" i="41"/>
  <c r="E70" i="41"/>
  <c r="G70" i="41"/>
  <c r="I70" i="41"/>
  <c r="K70" i="41"/>
  <c r="O70" i="41"/>
  <c r="Q70" i="41"/>
  <c r="S70" i="41"/>
  <c r="E69" i="41"/>
  <c r="G69" i="41"/>
  <c r="I69" i="41"/>
  <c r="K69" i="41"/>
  <c r="O69" i="41"/>
  <c r="Q69" i="41"/>
  <c r="S69" i="41"/>
  <c r="T89" i="41"/>
  <c r="R75" i="41"/>
  <c r="P75" i="41"/>
  <c r="N75" i="41"/>
  <c r="L75" i="41"/>
  <c r="J75" i="41"/>
  <c r="H75" i="41"/>
  <c r="F75" i="41"/>
  <c r="T74" i="41"/>
  <c r="S74" i="41"/>
  <c r="Q74" i="41"/>
  <c r="O74" i="41"/>
  <c r="M74" i="41"/>
  <c r="K74" i="41"/>
  <c r="I74" i="41"/>
  <c r="G74" i="41"/>
  <c r="E74" i="41"/>
  <c r="S68" i="41"/>
  <c r="Q68" i="41"/>
  <c r="O68" i="41"/>
  <c r="K68" i="41"/>
  <c r="I68" i="41"/>
  <c r="G68" i="41"/>
  <c r="E68" i="41"/>
  <c r="T68" i="41"/>
  <c r="E67" i="41"/>
  <c r="B67" i="41"/>
  <c r="S66" i="41"/>
  <c r="Q66" i="41"/>
  <c r="O66" i="41"/>
  <c r="K66" i="41"/>
  <c r="I66" i="41"/>
  <c r="G66" i="41"/>
  <c r="E66" i="41"/>
  <c r="T66" i="41"/>
  <c r="S65" i="41"/>
  <c r="Q65" i="41"/>
  <c r="O65" i="41"/>
  <c r="K65" i="41"/>
  <c r="I65" i="41"/>
  <c r="G65" i="41"/>
  <c r="E65" i="41"/>
  <c r="T65" i="41"/>
  <c r="S64" i="41"/>
  <c r="Q64" i="41"/>
  <c r="O64" i="41"/>
  <c r="K64" i="41"/>
  <c r="I64" i="41"/>
  <c r="G64" i="41"/>
  <c r="E64" i="41"/>
  <c r="T64" i="41"/>
  <c r="T63" i="41"/>
  <c r="S63" i="41"/>
  <c r="Q63" i="41"/>
  <c r="O63" i="41"/>
  <c r="K63" i="41"/>
  <c r="I63" i="41"/>
  <c r="G63" i="41"/>
  <c r="E63" i="41"/>
  <c r="E62" i="41"/>
  <c r="B62" i="41"/>
  <c r="E61" i="41"/>
  <c r="E60" i="41"/>
  <c r="E59" i="41"/>
  <c r="B59" i="41"/>
  <c r="E58" i="41"/>
  <c r="E57" i="41"/>
  <c r="B57" i="41"/>
  <c r="E56" i="41"/>
  <c r="B56" i="41"/>
  <c r="E55" i="41"/>
  <c r="B55" i="41"/>
  <c r="E54" i="41"/>
  <c r="B54" i="41"/>
  <c r="E53" i="41"/>
  <c r="B53" i="41"/>
  <c r="Q52" i="41"/>
  <c r="K52" i="41"/>
  <c r="I52" i="41"/>
  <c r="G52" i="41"/>
  <c r="E52" i="41"/>
  <c r="T52" i="41"/>
  <c r="S51" i="41"/>
  <c r="Q51" i="41"/>
  <c r="O51" i="41"/>
  <c r="M51" i="41"/>
  <c r="K51" i="41"/>
  <c r="I51" i="41"/>
  <c r="G51" i="41"/>
  <c r="E51" i="41"/>
  <c r="T51" i="41"/>
  <c r="S50" i="41"/>
  <c r="Q50" i="41"/>
  <c r="O50" i="41"/>
  <c r="M50" i="41"/>
  <c r="K50" i="41"/>
  <c r="I50" i="41"/>
  <c r="G50" i="41"/>
  <c r="E50" i="41"/>
  <c r="T50" i="41"/>
  <c r="E49" i="41"/>
  <c r="B49" i="41"/>
  <c r="S48" i="41"/>
  <c r="Q48" i="41"/>
  <c r="O48" i="41"/>
  <c r="M48" i="41"/>
  <c r="K48" i="41"/>
  <c r="I48" i="41"/>
  <c r="G48" i="41"/>
  <c r="E48" i="41"/>
  <c r="T48" i="41"/>
  <c r="S47" i="41"/>
  <c r="Q47" i="41"/>
  <c r="O47" i="41"/>
  <c r="M47" i="41"/>
  <c r="K47" i="41"/>
  <c r="I47" i="41"/>
  <c r="G47" i="41"/>
  <c r="E47" i="41"/>
  <c r="T47" i="41"/>
  <c r="E46" i="41"/>
  <c r="B46" i="41"/>
  <c r="S45" i="41"/>
  <c r="Q45" i="41"/>
  <c r="O45" i="41"/>
  <c r="M45" i="41"/>
  <c r="K45" i="41"/>
  <c r="I45" i="41"/>
  <c r="G45" i="41"/>
  <c r="E45" i="41"/>
  <c r="T45" i="41"/>
  <c r="E44" i="41"/>
  <c r="B44" i="41"/>
  <c r="Q43" i="41"/>
  <c r="K43" i="41"/>
  <c r="I43" i="41"/>
  <c r="G43" i="41"/>
  <c r="E43" i="41"/>
  <c r="T43" i="41"/>
  <c r="E42" i="41"/>
  <c r="E41" i="41"/>
  <c r="B41" i="41"/>
  <c r="E40" i="41"/>
  <c r="B40" i="41"/>
  <c r="E39" i="41"/>
  <c r="B39" i="41"/>
  <c r="E38" i="41"/>
  <c r="B38" i="41"/>
  <c r="E37" i="41"/>
  <c r="E36" i="41"/>
  <c r="B36" i="41"/>
  <c r="E35" i="41"/>
  <c r="E34" i="41"/>
  <c r="B34" i="41"/>
  <c r="E33" i="41"/>
  <c r="B33" i="41"/>
  <c r="E32" i="41"/>
  <c r="B32" i="41"/>
  <c r="E31" i="41"/>
  <c r="B31" i="41"/>
  <c r="E30" i="41"/>
  <c r="B30" i="41"/>
  <c r="E29" i="41"/>
  <c r="B29" i="41"/>
  <c r="E28" i="41"/>
  <c r="B28" i="41"/>
  <c r="E27" i="41"/>
  <c r="B27" i="41"/>
  <c r="E26" i="41"/>
  <c r="B26" i="41"/>
  <c r="E25" i="41"/>
  <c r="B25" i="41"/>
  <c r="E24" i="41"/>
  <c r="B24" i="41"/>
  <c r="E23" i="41"/>
  <c r="B23" i="41"/>
  <c r="E22" i="41"/>
  <c r="B22" i="41"/>
  <c r="E21" i="41"/>
  <c r="B21" i="41"/>
  <c r="E20" i="41"/>
  <c r="B20" i="41"/>
  <c r="E19" i="41"/>
  <c r="B19" i="41"/>
  <c r="E18" i="41"/>
  <c r="B18" i="41"/>
  <c r="E17" i="41"/>
  <c r="E16" i="41"/>
  <c r="B16" i="41"/>
  <c r="E15" i="41"/>
  <c r="B15" i="41"/>
  <c r="E14" i="41"/>
  <c r="B14" i="41"/>
  <c r="E13" i="41"/>
  <c r="B13" i="41"/>
  <c r="C12" i="41"/>
  <c r="C11" i="41"/>
  <c r="D11" i="41"/>
  <c r="D61" i="41"/>
  <c r="O61" i="41"/>
  <c r="B6" i="41"/>
  <c r="B4" i="41"/>
  <c r="T41" i="15"/>
  <c r="T40" i="15"/>
  <c r="D17" i="41"/>
  <c r="T17" i="41"/>
  <c r="D42" i="41"/>
  <c r="O42" i="41"/>
  <c r="D35" i="41"/>
  <c r="K35" i="41"/>
  <c r="E75" i="41"/>
  <c r="K61" i="41"/>
  <c r="I61" i="41"/>
  <c r="G61" i="41"/>
  <c r="T61" i="41"/>
  <c r="S61" i="41"/>
  <c r="D60" i="41"/>
  <c r="T35" i="41"/>
  <c r="I35" i="41"/>
  <c r="G42" i="41"/>
  <c r="O35" i="41"/>
  <c r="I42" i="41"/>
  <c r="M42" i="41"/>
  <c r="Q42" i="41"/>
  <c r="Q35" i="41"/>
  <c r="K42" i="41"/>
  <c r="T42" i="41"/>
  <c r="S35" i="41"/>
  <c r="M35" i="41"/>
  <c r="S17" i="41"/>
  <c r="M17" i="41"/>
  <c r="I17" i="41"/>
  <c r="K17" i="41"/>
  <c r="G35" i="41"/>
  <c r="Q17" i="41"/>
  <c r="O17" i="41"/>
  <c r="G17" i="41"/>
  <c r="O60" i="41"/>
  <c r="K60" i="41"/>
  <c r="I60" i="41"/>
  <c r="G60" i="41"/>
  <c r="T60" i="41"/>
  <c r="Q61" i="41"/>
  <c r="S60" i="41"/>
  <c r="Q60" i="41"/>
  <c r="T85" i="40"/>
  <c r="R71" i="40"/>
  <c r="P71" i="40"/>
  <c r="N71" i="40"/>
  <c r="L71" i="40"/>
  <c r="J71" i="40"/>
  <c r="H71" i="40"/>
  <c r="F71" i="40"/>
  <c r="T70" i="40"/>
  <c r="S70" i="40"/>
  <c r="Q70" i="40"/>
  <c r="O70" i="40"/>
  <c r="M70" i="40"/>
  <c r="K70" i="40"/>
  <c r="I70" i="40"/>
  <c r="G70" i="40"/>
  <c r="E70" i="40"/>
  <c r="T69" i="40"/>
  <c r="S69" i="40"/>
  <c r="Q69" i="40"/>
  <c r="O69" i="40"/>
  <c r="K69" i="40"/>
  <c r="I69" i="40"/>
  <c r="G69" i="40"/>
  <c r="E69" i="40"/>
  <c r="E68" i="40"/>
  <c r="B68" i="40"/>
  <c r="T67" i="40"/>
  <c r="S67" i="40"/>
  <c r="Q67" i="40"/>
  <c r="O67" i="40"/>
  <c r="K67" i="40"/>
  <c r="I67" i="40"/>
  <c r="G67" i="40"/>
  <c r="E67" i="40"/>
  <c r="T66" i="40"/>
  <c r="S66" i="40"/>
  <c r="Q66" i="40"/>
  <c r="O66" i="40"/>
  <c r="K66" i="40"/>
  <c r="I66" i="40"/>
  <c r="G66" i="40"/>
  <c r="E66" i="40"/>
  <c r="T65" i="40"/>
  <c r="S65" i="40"/>
  <c r="Q65" i="40"/>
  <c r="O65" i="40"/>
  <c r="K65" i="40"/>
  <c r="I65" i="40"/>
  <c r="G65" i="40"/>
  <c r="E65" i="40"/>
  <c r="T64" i="40"/>
  <c r="S64" i="40"/>
  <c r="Q64" i="40"/>
  <c r="O64" i="40"/>
  <c r="K64" i="40"/>
  <c r="I64" i="40"/>
  <c r="G64" i="40"/>
  <c r="E64" i="40"/>
  <c r="E63" i="40"/>
  <c r="B63" i="40"/>
  <c r="E62" i="40"/>
  <c r="E61" i="40"/>
  <c r="D61" i="40"/>
  <c r="E60" i="40"/>
  <c r="B60" i="40"/>
  <c r="E59" i="40"/>
  <c r="E58" i="40"/>
  <c r="B58" i="40"/>
  <c r="E57" i="40"/>
  <c r="B57" i="40"/>
  <c r="E56" i="40"/>
  <c r="B56" i="40"/>
  <c r="E55" i="40"/>
  <c r="B55" i="40"/>
  <c r="E54" i="40"/>
  <c r="B54" i="40"/>
  <c r="Q53" i="40"/>
  <c r="K53" i="40"/>
  <c r="I53" i="40"/>
  <c r="G53" i="40"/>
  <c r="E53" i="40"/>
  <c r="T53" i="40"/>
  <c r="S52" i="40"/>
  <c r="Q52" i="40"/>
  <c r="O52" i="40"/>
  <c r="M52" i="40"/>
  <c r="K52" i="40"/>
  <c r="I52" i="40"/>
  <c r="G52" i="40"/>
  <c r="E52" i="40"/>
  <c r="T52" i="40"/>
  <c r="S51" i="40"/>
  <c r="Q51" i="40"/>
  <c r="O51" i="40"/>
  <c r="M51" i="40"/>
  <c r="K51" i="40"/>
  <c r="I51" i="40"/>
  <c r="G51" i="40"/>
  <c r="E51" i="40"/>
  <c r="T51" i="40"/>
  <c r="E50" i="40"/>
  <c r="B50" i="40"/>
  <c r="S49" i="40"/>
  <c r="Q49" i="40"/>
  <c r="O49" i="40"/>
  <c r="M49" i="40"/>
  <c r="K49" i="40"/>
  <c r="I49" i="40"/>
  <c r="G49" i="40"/>
  <c r="E49" i="40"/>
  <c r="T49" i="40"/>
  <c r="S48" i="40"/>
  <c r="Q48" i="40"/>
  <c r="O48" i="40"/>
  <c r="M48" i="40"/>
  <c r="K48" i="40"/>
  <c r="I48" i="40"/>
  <c r="G48" i="40"/>
  <c r="E48" i="40"/>
  <c r="T48" i="40"/>
  <c r="E47" i="40"/>
  <c r="B47" i="40"/>
  <c r="S46" i="40"/>
  <c r="Q46" i="40"/>
  <c r="O46" i="40"/>
  <c r="M46" i="40"/>
  <c r="K46" i="40"/>
  <c r="I46" i="40"/>
  <c r="G46" i="40"/>
  <c r="E46" i="40"/>
  <c r="T46" i="40"/>
  <c r="E45" i="40"/>
  <c r="B45" i="40"/>
  <c r="Q44" i="40"/>
  <c r="K44" i="40"/>
  <c r="I44" i="40"/>
  <c r="G44" i="40"/>
  <c r="E44" i="40"/>
  <c r="T44" i="40"/>
  <c r="E43" i="40"/>
  <c r="E42" i="40"/>
  <c r="B42" i="40"/>
  <c r="E41" i="40"/>
  <c r="B41" i="40"/>
  <c r="E40" i="40"/>
  <c r="B40" i="40"/>
  <c r="E39" i="40"/>
  <c r="B39" i="40"/>
  <c r="E38" i="40"/>
  <c r="E37" i="40"/>
  <c r="B37" i="40"/>
  <c r="E36" i="40"/>
  <c r="E35" i="40"/>
  <c r="B35" i="40"/>
  <c r="E34" i="40"/>
  <c r="B34" i="40"/>
  <c r="E33" i="40"/>
  <c r="B33" i="40"/>
  <c r="E32" i="40"/>
  <c r="B32" i="40"/>
  <c r="E31" i="40"/>
  <c r="B31" i="40"/>
  <c r="E30" i="40"/>
  <c r="B30" i="40"/>
  <c r="E29" i="40"/>
  <c r="B29" i="40"/>
  <c r="E28" i="40"/>
  <c r="B28" i="40"/>
  <c r="E27" i="40"/>
  <c r="B27" i="40"/>
  <c r="E26" i="40"/>
  <c r="B26" i="40"/>
  <c r="E25" i="40"/>
  <c r="B25" i="40"/>
  <c r="E24" i="40"/>
  <c r="B24" i="40"/>
  <c r="E23" i="40"/>
  <c r="B23" i="40"/>
  <c r="E22" i="40"/>
  <c r="B22" i="40"/>
  <c r="E21" i="40"/>
  <c r="B21" i="40"/>
  <c r="E20" i="40"/>
  <c r="B20" i="40"/>
  <c r="E19" i="40"/>
  <c r="B19" i="40"/>
  <c r="E18" i="40"/>
  <c r="E17" i="40"/>
  <c r="B17" i="40"/>
  <c r="E16" i="40"/>
  <c r="B16" i="40"/>
  <c r="E15" i="40"/>
  <c r="B15" i="40"/>
  <c r="E14" i="40"/>
  <c r="B14" i="40"/>
  <c r="E13" i="40"/>
  <c r="B13" i="40"/>
  <c r="C12" i="40"/>
  <c r="C11" i="40"/>
  <c r="D11" i="40"/>
  <c r="D36" i="40"/>
  <c r="B6" i="40"/>
  <c r="B4" i="40"/>
  <c r="Q36" i="40"/>
  <c r="O36" i="40"/>
  <c r="G36" i="40"/>
  <c r="S36" i="40"/>
  <c r="K36" i="40"/>
  <c r="T36" i="40"/>
  <c r="M36" i="40"/>
  <c r="I36" i="40"/>
  <c r="Q61" i="40"/>
  <c r="O61" i="40"/>
  <c r="G61" i="40"/>
  <c r="Q62" i="40"/>
  <c r="I61" i="40"/>
  <c r="K61" i="40"/>
  <c r="S61" i="40"/>
  <c r="T61" i="40"/>
  <c r="E71" i="40"/>
  <c r="D43" i="40"/>
  <c r="D62" i="40"/>
  <c r="D18" i="40"/>
  <c r="S69" i="39"/>
  <c r="Q69" i="39"/>
  <c r="O69" i="39"/>
  <c r="K69" i="39"/>
  <c r="I69" i="39"/>
  <c r="G69" i="39"/>
  <c r="E69" i="39"/>
  <c r="T69" i="39"/>
  <c r="Q69" i="38"/>
  <c r="O69" i="38"/>
  <c r="K69" i="38"/>
  <c r="I69" i="38"/>
  <c r="G69" i="38"/>
  <c r="E69" i="38"/>
  <c r="E65" i="38"/>
  <c r="T65" i="38"/>
  <c r="G65" i="38"/>
  <c r="I65" i="38"/>
  <c r="K65" i="38"/>
  <c r="O65" i="38"/>
  <c r="Q65" i="38"/>
  <c r="S65" i="38"/>
  <c r="T85" i="39"/>
  <c r="R71" i="39"/>
  <c r="P71" i="39"/>
  <c r="N71" i="39"/>
  <c r="L71" i="39"/>
  <c r="J71" i="39"/>
  <c r="H71" i="39"/>
  <c r="F71" i="39"/>
  <c r="T70" i="39"/>
  <c r="S70" i="39"/>
  <c r="Q70" i="39"/>
  <c r="O70" i="39"/>
  <c r="M70" i="39"/>
  <c r="K70" i="39"/>
  <c r="I70" i="39"/>
  <c r="G70" i="39"/>
  <c r="E70" i="39"/>
  <c r="E68" i="39"/>
  <c r="B68" i="39"/>
  <c r="S67" i="39"/>
  <c r="Q67" i="39"/>
  <c r="O67" i="39"/>
  <c r="K67" i="39"/>
  <c r="I67" i="39"/>
  <c r="G67" i="39"/>
  <c r="E67" i="39"/>
  <c r="T67" i="39"/>
  <c r="S66" i="39"/>
  <c r="Q66" i="39"/>
  <c r="O66" i="39"/>
  <c r="K66" i="39"/>
  <c r="I66" i="39"/>
  <c r="G66" i="39"/>
  <c r="E66" i="39"/>
  <c r="T66" i="39"/>
  <c r="S65" i="39"/>
  <c r="Q65" i="39"/>
  <c r="O65" i="39"/>
  <c r="K65" i="39"/>
  <c r="I65" i="39"/>
  <c r="G65" i="39"/>
  <c r="E65" i="39"/>
  <c r="T65" i="39"/>
  <c r="S64" i="39"/>
  <c r="Q64" i="39"/>
  <c r="O64" i="39"/>
  <c r="K64" i="39"/>
  <c r="I64" i="39"/>
  <c r="G64" i="39"/>
  <c r="E64" i="39"/>
  <c r="T64" i="39"/>
  <c r="E63" i="39"/>
  <c r="B63" i="39"/>
  <c r="E62" i="39"/>
  <c r="E61" i="39"/>
  <c r="E60" i="39"/>
  <c r="B60" i="39"/>
  <c r="E59" i="39"/>
  <c r="E58" i="39"/>
  <c r="B58" i="39"/>
  <c r="E57" i="39"/>
  <c r="B57" i="39"/>
  <c r="E56" i="39"/>
  <c r="B56" i="39"/>
  <c r="E55" i="39"/>
  <c r="B55" i="39"/>
  <c r="E54" i="39"/>
  <c r="B54" i="39"/>
  <c r="Q53" i="39"/>
  <c r="K53" i="39"/>
  <c r="I53" i="39"/>
  <c r="G53" i="39"/>
  <c r="E53" i="39"/>
  <c r="T53" i="39"/>
  <c r="S52" i="39"/>
  <c r="Q52" i="39"/>
  <c r="O52" i="39"/>
  <c r="M52" i="39"/>
  <c r="K52" i="39"/>
  <c r="I52" i="39"/>
  <c r="G52" i="39"/>
  <c r="E52" i="39"/>
  <c r="T52" i="39"/>
  <c r="S51" i="39"/>
  <c r="Q51" i="39"/>
  <c r="O51" i="39"/>
  <c r="M51" i="39"/>
  <c r="K51" i="39"/>
  <c r="I51" i="39"/>
  <c r="G51" i="39"/>
  <c r="E51" i="39"/>
  <c r="T51" i="39"/>
  <c r="E50" i="39"/>
  <c r="B50" i="39"/>
  <c r="S49" i="39"/>
  <c r="Q49" i="39"/>
  <c r="O49" i="39"/>
  <c r="M49" i="39"/>
  <c r="K49" i="39"/>
  <c r="I49" i="39"/>
  <c r="G49" i="39"/>
  <c r="E49" i="39"/>
  <c r="T49" i="39"/>
  <c r="S48" i="39"/>
  <c r="Q48" i="39"/>
  <c r="O48" i="39"/>
  <c r="M48" i="39"/>
  <c r="K48" i="39"/>
  <c r="I48" i="39"/>
  <c r="G48" i="39"/>
  <c r="E48" i="39"/>
  <c r="T48" i="39"/>
  <c r="E47" i="39"/>
  <c r="B47" i="39"/>
  <c r="S46" i="39"/>
  <c r="Q46" i="39"/>
  <c r="O46" i="39"/>
  <c r="M46" i="39"/>
  <c r="K46" i="39"/>
  <c r="I46" i="39"/>
  <c r="G46" i="39"/>
  <c r="E46" i="39"/>
  <c r="T46" i="39"/>
  <c r="E45" i="39"/>
  <c r="B45" i="39"/>
  <c r="Q44" i="39"/>
  <c r="K44" i="39"/>
  <c r="I44" i="39"/>
  <c r="G44" i="39"/>
  <c r="E44" i="39"/>
  <c r="T44" i="39"/>
  <c r="E43" i="39"/>
  <c r="E42" i="39"/>
  <c r="B42" i="39"/>
  <c r="E41" i="39"/>
  <c r="B41" i="39"/>
  <c r="E40" i="39"/>
  <c r="B40" i="39"/>
  <c r="E39" i="39"/>
  <c r="B39" i="39"/>
  <c r="E38" i="39"/>
  <c r="E37" i="39"/>
  <c r="B37" i="39"/>
  <c r="E36" i="39"/>
  <c r="E35" i="39"/>
  <c r="B35" i="39"/>
  <c r="E34" i="39"/>
  <c r="B34" i="39"/>
  <c r="E33" i="39"/>
  <c r="B33" i="39"/>
  <c r="E32" i="39"/>
  <c r="B32" i="39"/>
  <c r="E31" i="39"/>
  <c r="B31" i="39"/>
  <c r="E30" i="39"/>
  <c r="B30" i="39"/>
  <c r="E29" i="39"/>
  <c r="B29" i="39"/>
  <c r="E28" i="39"/>
  <c r="B28" i="39"/>
  <c r="E27" i="39"/>
  <c r="B27" i="39"/>
  <c r="E26" i="39"/>
  <c r="B26" i="39"/>
  <c r="E25" i="39"/>
  <c r="B25" i="39"/>
  <c r="E24" i="39"/>
  <c r="B24" i="39"/>
  <c r="E23" i="39"/>
  <c r="B23" i="39"/>
  <c r="E22" i="39"/>
  <c r="B22" i="39"/>
  <c r="E21" i="39"/>
  <c r="B21" i="39"/>
  <c r="E20" i="39"/>
  <c r="B20" i="39"/>
  <c r="E19" i="39"/>
  <c r="B19" i="39"/>
  <c r="E18" i="39"/>
  <c r="E17" i="39"/>
  <c r="B17" i="39"/>
  <c r="E16" i="39"/>
  <c r="B16" i="39"/>
  <c r="E15" i="39"/>
  <c r="B15" i="39"/>
  <c r="E14" i="39"/>
  <c r="B14" i="39"/>
  <c r="E13" i="39"/>
  <c r="B13" i="39"/>
  <c r="C12" i="39"/>
  <c r="C11" i="39"/>
  <c r="D11" i="39"/>
  <c r="D36" i="39"/>
  <c r="I36" i="39"/>
  <c r="B6" i="39"/>
  <c r="B4" i="39"/>
  <c r="T85" i="38"/>
  <c r="R71" i="38"/>
  <c r="P71" i="38"/>
  <c r="N71" i="38"/>
  <c r="L71" i="38"/>
  <c r="J71" i="38"/>
  <c r="H71" i="38"/>
  <c r="F71" i="38"/>
  <c r="T70" i="38"/>
  <c r="S70" i="38"/>
  <c r="Q70" i="38"/>
  <c r="O70" i="38"/>
  <c r="M70" i="38"/>
  <c r="K70" i="38"/>
  <c r="I70" i="38"/>
  <c r="G70" i="38"/>
  <c r="E70" i="38"/>
  <c r="E68" i="38"/>
  <c r="B68" i="38"/>
  <c r="S67" i="38"/>
  <c r="Q67" i="38"/>
  <c r="O67" i="38"/>
  <c r="K67" i="38"/>
  <c r="I67" i="38"/>
  <c r="G67" i="38"/>
  <c r="E67" i="38"/>
  <c r="T67" i="38"/>
  <c r="S66" i="38"/>
  <c r="Q66" i="38"/>
  <c r="O66" i="38"/>
  <c r="K66" i="38"/>
  <c r="I66" i="38"/>
  <c r="G66" i="38"/>
  <c r="E66" i="38"/>
  <c r="T66" i="38"/>
  <c r="S64" i="38"/>
  <c r="Q64" i="38"/>
  <c r="O64" i="38"/>
  <c r="K64" i="38"/>
  <c r="I64" i="38"/>
  <c r="G64" i="38"/>
  <c r="E64" i="38"/>
  <c r="T64" i="38"/>
  <c r="E63" i="38"/>
  <c r="B63" i="38"/>
  <c r="E62" i="38"/>
  <c r="E61" i="38"/>
  <c r="E60" i="38"/>
  <c r="B60" i="38"/>
  <c r="E59" i="38"/>
  <c r="E58" i="38"/>
  <c r="B58" i="38"/>
  <c r="E57" i="38"/>
  <c r="B57" i="38"/>
  <c r="E56" i="38"/>
  <c r="B56" i="38"/>
  <c r="E55" i="38"/>
  <c r="B55" i="38"/>
  <c r="E54" i="38"/>
  <c r="B54" i="38"/>
  <c r="Q53" i="38"/>
  <c r="K53" i="38"/>
  <c r="I53" i="38"/>
  <c r="G53" i="38"/>
  <c r="E53" i="38"/>
  <c r="T53" i="38"/>
  <c r="S52" i="38"/>
  <c r="Q52" i="38"/>
  <c r="O52" i="38"/>
  <c r="M52" i="38"/>
  <c r="K52" i="38"/>
  <c r="I52" i="38"/>
  <c r="G52" i="38"/>
  <c r="E52" i="38"/>
  <c r="T52" i="38"/>
  <c r="S51" i="38"/>
  <c r="Q51" i="38"/>
  <c r="O51" i="38"/>
  <c r="M51" i="38"/>
  <c r="K51" i="38"/>
  <c r="I51" i="38"/>
  <c r="G51" i="38"/>
  <c r="E51" i="38"/>
  <c r="T51" i="38"/>
  <c r="E50" i="38"/>
  <c r="B50" i="38"/>
  <c r="S49" i="38"/>
  <c r="Q49" i="38"/>
  <c r="O49" i="38"/>
  <c r="M49" i="38"/>
  <c r="K49" i="38"/>
  <c r="I49" i="38"/>
  <c r="G49" i="38"/>
  <c r="E49" i="38"/>
  <c r="T49" i="38"/>
  <c r="S48" i="38"/>
  <c r="Q48" i="38"/>
  <c r="O48" i="38"/>
  <c r="M48" i="38"/>
  <c r="K48" i="38"/>
  <c r="I48" i="38"/>
  <c r="G48" i="38"/>
  <c r="E48" i="38"/>
  <c r="T48" i="38"/>
  <c r="E47" i="38"/>
  <c r="B47" i="38"/>
  <c r="S46" i="38"/>
  <c r="Q46" i="38"/>
  <c r="O46" i="38"/>
  <c r="M46" i="38"/>
  <c r="K46" i="38"/>
  <c r="I46" i="38"/>
  <c r="G46" i="38"/>
  <c r="E46" i="38"/>
  <c r="T46" i="38"/>
  <c r="E45" i="38"/>
  <c r="B45" i="38"/>
  <c r="Q44" i="38"/>
  <c r="K44" i="38"/>
  <c r="I44" i="38"/>
  <c r="G44" i="38"/>
  <c r="E44" i="38"/>
  <c r="T44" i="38"/>
  <c r="E43" i="38"/>
  <c r="E42" i="38"/>
  <c r="B42" i="38"/>
  <c r="E41" i="38"/>
  <c r="B41" i="38"/>
  <c r="E40" i="38"/>
  <c r="B40" i="38"/>
  <c r="E39" i="38"/>
  <c r="B39" i="38"/>
  <c r="E38" i="38"/>
  <c r="E37" i="38"/>
  <c r="B37" i="38"/>
  <c r="E36" i="38"/>
  <c r="E35" i="38"/>
  <c r="B35" i="38"/>
  <c r="E34" i="38"/>
  <c r="B34" i="38"/>
  <c r="E33" i="38"/>
  <c r="B33" i="38"/>
  <c r="E32" i="38"/>
  <c r="B32" i="38"/>
  <c r="E31" i="38"/>
  <c r="B31" i="38"/>
  <c r="E30" i="38"/>
  <c r="B30" i="38"/>
  <c r="E29" i="38"/>
  <c r="B29" i="38"/>
  <c r="E28" i="38"/>
  <c r="B28" i="38"/>
  <c r="E27" i="38"/>
  <c r="B27" i="38"/>
  <c r="E26" i="38"/>
  <c r="B26" i="38"/>
  <c r="E25" i="38"/>
  <c r="B25" i="38"/>
  <c r="E24" i="38"/>
  <c r="B24" i="38"/>
  <c r="E23" i="38"/>
  <c r="B23" i="38"/>
  <c r="E22" i="38"/>
  <c r="B22" i="38"/>
  <c r="E21" i="38"/>
  <c r="B21" i="38"/>
  <c r="E20" i="38"/>
  <c r="B20" i="38"/>
  <c r="E19" i="38"/>
  <c r="B19" i="38"/>
  <c r="E18" i="38"/>
  <c r="E17" i="38"/>
  <c r="B17" i="38"/>
  <c r="E16" i="38"/>
  <c r="B16" i="38"/>
  <c r="E15" i="38"/>
  <c r="B15" i="38"/>
  <c r="E14" i="38"/>
  <c r="B14" i="38"/>
  <c r="E13" i="38"/>
  <c r="B13" i="38"/>
  <c r="C12" i="38"/>
  <c r="C11" i="38"/>
  <c r="D11" i="38"/>
  <c r="D62" i="38"/>
  <c r="I62" i="38"/>
  <c r="B6" i="38"/>
  <c r="B4" i="38"/>
  <c r="M18" i="40"/>
  <c r="S18" i="40"/>
  <c r="T18" i="40"/>
  <c r="O18" i="40"/>
  <c r="I18" i="40"/>
  <c r="Q18" i="40"/>
  <c r="K18" i="40"/>
  <c r="G18" i="40"/>
  <c r="T43" i="40"/>
  <c r="Q43" i="40"/>
  <c r="K43" i="40"/>
  <c r="I43" i="40"/>
  <c r="M43" i="40"/>
  <c r="O43" i="40"/>
  <c r="G43" i="40"/>
  <c r="O62" i="40"/>
  <c r="K62" i="40"/>
  <c r="T62" i="40"/>
  <c r="G62" i="40"/>
  <c r="I62" i="40"/>
  <c r="S62" i="40"/>
  <c r="M36" i="39"/>
  <c r="D43" i="39"/>
  <c r="K43" i="39"/>
  <c r="T36" i="39"/>
  <c r="D43" i="38"/>
  <c r="Q43" i="38"/>
  <c r="E71" i="39"/>
  <c r="S36" i="39"/>
  <c r="O36" i="39"/>
  <c r="K36" i="39"/>
  <c r="G36" i="39"/>
  <c r="O43" i="39"/>
  <c r="Q36" i="39"/>
  <c r="D61" i="39"/>
  <c r="D18" i="39"/>
  <c r="D62" i="39"/>
  <c r="G62" i="38"/>
  <c r="T62" i="38"/>
  <c r="S62" i="38"/>
  <c r="O62" i="38"/>
  <c r="E71" i="38"/>
  <c r="K62" i="38"/>
  <c r="D36" i="38"/>
  <c r="D61" i="38"/>
  <c r="D18" i="38"/>
  <c r="I65" i="35"/>
  <c r="G43" i="39"/>
  <c r="I43" i="39"/>
  <c r="M43" i="39"/>
  <c r="Q43" i="39"/>
  <c r="T43" i="39"/>
  <c r="G43" i="38"/>
  <c r="I43" i="38"/>
  <c r="K43" i="38"/>
  <c r="M43" i="38"/>
  <c r="T43" i="38"/>
  <c r="O43" i="38"/>
  <c r="K62" i="39"/>
  <c r="I62" i="39"/>
  <c r="G62" i="39"/>
  <c r="T62" i="39"/>
  <c r="S62" i="39"/>
  <c r="O62" i="39"/>
  <c r="K18" i="39"/>
  <c r="G18" i="39"/>
  <c r="S18" i="39"/>
  <c r="I18" i="39"/>
  <c r="T18" i="39"/>
  <c r="Q18" i="39"/>
  <c r="O18" i="39"/>
  <c r="M18" i="39"/>
  <c r="Q62" i="39"/>
  <c r="S61" i="39"/>
  <c r="O61" i="39"/>
  <c r="K61" i="39"/>
  <c r="I61" i="39"/>
  <c r="T61" i="39"/>
  <c r="Q61" i="39"/>
  <c r="G61" i="39"/>
  <c r="G18" i="38"/>
  <c r="T18" i="38"/>
  <c r="Q18" i="38"/>
  <c r="O18" i="38"/>
  <c r="S18" i="38"/>
  <c r="I18" i="38"/>
  <c r="M18" i="38"/>
  <c r="K18" i="38"/>
  <c r="I61" i="38"/>
  <c r="G61" i="38"/>
  <c r="Q62" i="38"/>
  <c r="S61" i="38"/>
  <c r="T61" i="38"/>
  <c r="Q61" i="38"/>
  <c r="K61" i="38"/>
  <c r="O61" i="38"/>
  <c r="K36" i="38"/>
  <c r="I36" i="38"/>
  <c r="G36" i="38"/>
  <c r="T36" i="38"/>
  <c r="S36" i="38"/>
  <c r="Q36" i="38"/>
  <c r="O36" i="38"/>
  <c r="M36" i="38"/>
  <c r="T36" i="15"/>
  <c r="T84" i="37"/>
  <c r="R70" i="37"/>
  <c r="P70" i="37"/>
  <c r="N70" i="37"/>
  <c r="L70" i="37"/>
  <c r="J70" i="37"/>
  <c r="H70" i="37"/>
  <c r="F70" i="37"/>
  <c r="T69" i="37"/>
  <c r="S69" i="37"/>
  <c r="Q69" i="37"/>
  <c r="O69" i="37"/>
  <c r="M69" i="37"/>
  <c r="K69" i="37"/>
  <c r="I69" i="37"/>
  <c r="G69" i="37"/>
  <c r="E69" i="37"/>
  <c r="E68" i="37"/>
  <c r="B68" i="37"/>
  <c r="S67" i="37"/>
  <c r="Q67" i="37"/>
  <c r="O67" i="37"/>
  <c r="K67" i="37"/>
  <c r="I67" i="37"/>
  <c r="G67" i="37"/>
  <c r="E67" i="37"/>
  <c r="T67" i="37"/>
  <c r="S66" i="37"/>
  <c r="Q66" i="37"/>
  <c r="O66" i="37"/>
  <c r="K66" i="37"/>
  <c r="I66" i="37"/>
  <c r="G66" i="37"/>
  <c r="E66" i="37"/>
  <c r="T66" i="37"/>
  <c r="S65" i="37"/>
  <c r="Q65" i="37"/>
  <c r="O65" i="37"/>
  <c r="K65" i="37"/>
  <c r="I65" i="37"/>
  <c r="G65" i="37"/>
  <c r="E65" i="37"/>
  <c r="T65" i="37"/>
  <c r="S64" i="37"/>
  <c r="Q64" i="37"/>
  <c r="O64" i="37"/>
  <c r="K64" i="37"/>
  <c r="I64" i="37"/>
  <c r="G64" i="37"/>
  <c r="E64" i="37"/>
  <c r="T64" i="37"/>
  <c r="E63" i="37"/>
  <c r="B63" i="37"/>
  <c r="E62" i="37"/>
  <c r="E61" i="37"/>
  <c r="E60" i="37"/>
  <c r="B60" i="37"/>
  <c r="E59" i="37"/>
  <c r="E58" i="37"/>
  <c r="B58" i="37"/>
  <c r="E57" i="37"/>
  <c r="B57" i="37"/>
  <c r="E56" i="37"/>
  <c r="B56" i="37"/>
  <c r="E55" i="37"/>
  <c r="B55" i="37"/>
  <c r="E54" i="37"/>
  <c r="B54" i="37"/>
  <c r="Q53" i="37"/>
  <c r="K53" i="37"/>
  <c r="I53" i="37"/>
  <c r="G53" i="37"/>
  <c r="E53" i="37"/>
  <c r="T53" i="37"/>
  <c r="S52" i="37"/>
  <c r="Q52" i="37"/>
  <c r="O52" i="37"/>
  <c r="M52" i="37"/>
  <c r="K52" i="37"/>
  <c r="I52" i="37"/>
  <c r="G52" i="37"/>
  <c r="E52" i="37"/>
  <c r="T52" i="37"/>
  <c r="S51" i="37"/>
  <c r="Q51" i="37"/>
  <c r="O51" i="37"/>
  <c r="M51" i="37"/>
  <c r="K51" i="37"/>
  <c r="I51" i="37"/>
  <c r="G51" i="37"/>
  <c r="E51" i="37"/>
  <c r="T51" i="37"/>
  <c r="E50" i="37"/>
  <c r="B50" i="37"/>
  <c r="S49" i="37"/>
  <c r="Q49" i="37"/>
  <c r="O49" i="37"/>
  <c r="M49" i="37"/>
  <c r="K49" i="37"/>
  <c r="I49" i="37"/>
  <c r="G49" i="37"/>
  <c r="E49" i="37"/>
  <c r="T49" i="37"/>
  <c r="S48" i="37"/>
  <c r="Q48" i="37"/>
  <c r="O48" i="37"/>
  <c r="M48" i="37"/>
  <c r="K48" i="37"/>
  <c r="I48" i="37"/>
  <c r="G48" i="37"/>
  <c r="E48" i="37"/>
  <c r="T48" i="37"/>
  <c r="E47" i="37"/>
  <c r="B47" i="37"/>
  <c r="S46" i="37"/>
  <c r="Q46" i="37"/>
  <c r="O46" i="37"/>
  <c r="M46" i="37"/>
  <c r="K46" i="37"/>
  <c r="I46" i="37"/>
  <c r="G46" i="37"/>
  <c r="E46" i="37"/>
  <c r="T46" i="37"/>
  <c r="E45" i="37"/>
  <c r="B45" i="37"/>
  <c r="Q44" i="37"/>
  <c r="K44" i="37"/>
  <c r="I44" i="37"/>
  <c r="G44" i="37"/>
  <c r="E44" i="37"/>
  <c r="T44" i="37"/>
  <c r="E43" i="37"/>
  <c r="E42" i="37"/>
  <c r="B42" i="37"/>
  <c r="E41" i="37"/>
  <c r="B41" i="37"/>
  <c r="E40" i="37"/>
  <c r="B40" i="37"/>
  <c r="E39" i="37"/>
  <c r="B39" i="37"/>
  <c r="E38" i="37"/>
  <c r="E37" i="37"/>
  <c r="B37" i="37"/>
  <c r="E36" i="37"/>
  <c r="E35" i="37"/>
  <c r="B35" i="37"/>
  <c r="E34" i="37"/>
  <c r="B34" i="37"/>
  <c r="E33" i="37"/>
  <c r="B33" i="37"/>
  <c r="E32" i="37"/>
  <c r="B32" i="37"/>
  <c r="E31" i="37"/>
  <c r="B31" i="37"/>
  <c r="E30" i="37"/>
  <c r="B30" i="37"/>
  <c r="E29" i="37"/>
  <c r="B29" i="37"/>
  <c r="E28" i="37"/>
  <c r="B28" i="37"/>
  <c r="E27" i="37"/>
  <c r="B27" i="37"/>
  <c r="E26" i="37"/>
  <c r="B26" i="37"/>
  <c r="E25" i="37"/>
  <c r="B25" i="37"/>
  <c r="E24" i="37"/>
  <c r="B24" i="37"/>
  <c r="E23" i="37"/>
  <c r="B23" i="37"/>
  <c r="E22" i="37"/>
  <c r="B22" i="37"/>
  <c r="E21" i="37"/>
  <c r="B21" i="37"/>
  <c r="E20" i="37"/>
  <c r="B20" i="37"/>
  <c r="E19" i="37"/>
  <c r="B19" i="37"/>
  <c r="E18" i="37"/>
  <c r="E17" i="37"/>
  <c r="B17" i="37"/>
  <c r="E16" i="37"/>
  <c r="B16" i="37"/>
  <c r="E15" i="37"/>
  <c r="B15" i="37"/>
  <c r="E14" i="37"/>
  <c r="B14" i="37"/>
  <c r="E13" i="37"/>
  <c r="B13" i="37"/>
  <c r="C12" i="37"/>
  <c r="D11" i="37"/>
  <c r="C11" i="37"/>
  <c r="B6" i="37"/>
  <c r="B4" i="37"/>
  <c r="D36" i="37"/>
  <c r="D43" i="37"/>
  <c r="D62" i="37"/>
  <c r="D61" i="37"/>
  <c r="E70" i="37"/>
  <c r="D18" i="37"/>
  <c r="T33" i="15"/>
  <c r="S18" i="37"/>
  <c r="K18" i="37"/>
  <c r="Q18" i="37"/>
  <c r="I18" i="37"/>
  <c r="O18" i="37"/>
  <c r="G18" i="37"/>
  <c r="T18" i="37"/>
  <c r="M18" i="37"/>
  <c r="M43" i="37"/>
  <c r="T43" i="37"/>
  <c r="K43" i="37"/>
  <c r="O43" i="37"/>
  <c r="G43" i="37"/>
  <c r="Q43" i="37"/>
  <c r="I43" i="37"/>
  <c r="S36" i="37"/>
  <c r="K36" i="37"/>
  <c r="Q36" i="37"/>
  <c r="I36" i="37"/>
  <c r="T36" i="37"/>
  <c r="M36" i="37"/>
  <c r="O36" i="37"/>
  <c r="G36" i="37"/>
  <c r="Q62" i="37"/>
  <c r="S61" i="37"/>
  <c r="I61" i="37"/>
  <c r="Q61" i="37"/>
  <c r="G61" i="37"/>
  <c r="O61" i="37"/>
  <c r="T61" i="37"/>
  <c r="K61" i="37"/>
  <c r="G62" i="37"/>
  <c r="O62" i="37"/>
  <c r="T62" i="37"/>
  <c r="K62" i="37"/>
  <c r="S62" i="37"/>
  <c r="I62" i="37"/>
  <c r="T32" i="15"/>
  <c r="T31" i="15"/>
  <c r="T84" i="36"/>
  <c r="R70" i="36"/>
  <c r="P70" i="36"/>
  <c r="N70" i="36"/>
  <c r="L70" i="36"/>
  <c r="J70" i="36"/>
  <c r="H70" i="36"/>
  <c r="F70" i="36"/>
  <c r="T69" i="36"/>
  <c r="S69" i="36"/>
  <c r="Q69" i="36"/>
  <c r="O69" i="36"/>
  <c r="M69" i="36"/>
  <c r="K69" i="36"/>
  <c r="I69" i="36"/>
  <c r="G69" i="36"/>
  <c r="E69" i="36"/>
  <c r="E68" i="36"/>
  <c r="B68" i="36"/>
  <c r="S67" i="36"/>
  <c r="Q67" i="36"/>
  <c r="O67" i="36"/>
  <c r="K67" i="36"/>
  <c r="I67" i="36"/>
  <c r="G67" i="36"/>
  <c r="E67" i="36"/>
  <c r="T67" i="36"/>
  <c r="S66" i="36"/>
  <c r="Q66" i="36"/>
  <c r="O66" i="36"/>
  <c r="K66" i="36"/>
  <c r="I66" i="36"/>
  <c r="G66" i="36"/>
  <c r="E66" i="36"/>
  <c r="T66" i="36"/>
  <c r="S65" i="36"/>
  <c r="Q65" i="36"/>
  <c r="O65" i="36"/>
  <c r="K65" i="36"/>
  <c r="I65" i="36"/>
  <c r="G65" i="36"/>
  <c r="E65" i="36"/>
  <c r="T65" i="36"/>
  <c r="S64" i="36"/>
  <c r="Q64" i="36"/>
  <c r="O64" i="36"/>
  <c r="K64" i="36"/>
  <c r="I64" i="36"/>
  <c r="G64" i="36"/>
  <c r="E64" i="36"/>
  <c r="T64" i="36"/>
  <c r="E63" i="36"/>
  <c r="B63" i="36"/>
  <c r="E62" i="36"/>
  <c r="E61" i="36"/>
  <c r="E60" i="36"/>
  <c r="B60" i="36"/>
  <c r="E59" i="36"/>
  <c r="E58" i="36"/>
  <c r="B58" i="36"/>
  <c r="E57" i="36"/>
  <c r="B57" i="36"/>
  <c r="E56" i="36"/>
  <c r="B56" i="36"/>
  <c r="E55" i="36"/>
  <c r="B55" i="36"/>
  <c r="E54" i="36"/>
  <c r="B54" i="36"/>
  <c r="T53" i="36"/>
  <c r="Q53" i="36"/>
  <c r="K53" i="36"/>
  <c r="I53" i="36"/>
  <c r="G53" i="36"/>
  <c r="E53" i="36"/>
  <c r="S52" i="36"/>
  <c r="Q52" i="36"/>
  <c r="O52" i="36"/>
  <c r="M52" i="36"/>
  <c r="K52" i="36"/>
  <c r="I52" i="36"/>
  <c r="G52" i="36"/>
  <c r="E52" i="36"/>
  <c r="T52" i="36"/>
  <c r="S51" i="36"/>
  <c r="Q51" i="36"/>
  <c r="O51" i="36"/>
  <c r="M51" i="36"/>
  <c r="K51" i="36"/>
  <c r="I51" i="36"/>
  <c r="G51" i="36"/>
  <c r="E51" i="36"/>
  <c r="T51" i="36"/>
  <c r="E50" i="36"/>
  <c r="B50" i="36"/>
  <c r="S49" i="36"/>
  <c r="Q49" i="36"/>
  <c r="O49" i="36"/>
  <c r="M49" i="36"/>
  <c r="K49" i="36"/>
  <c r="I49" i="36"/>
  <c r="G49" i="36"/>
  <c r="E49" i="36"/>
  <c r="T49" i="36"/>
  <c r="S48" i="36"/>
  <c r="Q48" i="36"/>
  <c r="O48" i="36"/>
  <c r="M48" i="36"/>
  <c r="K48" i="36"/>
  <c r="I48" i="36"/>
  <c r="G48" i="36"/>
  <c r="E48" i="36"/>
  <c r="T48" i="36"/>
  <c r="E47" i="36"/>
  <c r="B47" i="36"/>
  <c r="S46" i="36"/>
  <c r="Q46" i="36"/>
  <c r="O46" i="36"/>
  <c r="M46" i="36"/>
  <c r="K46" i="36"/>
  <c r="I46" i="36"/>
  <c r="G46" i="36"/>
  <c r="E46" i="36"/>
  <c r="T46" i="36"/>
  <c r="E45" i="36"/>
  <c r="B45" i="36"/>
  <c r="Q44" i="36"/>
  <c r="K44" i="36"/>
  <c r="I44" i="36"/>
  <c r="G44" i="36"/>
  <c r="E44" i="36"/>
  <c r="T44" i="36"/>
  <c r="E43" i="36"/>
  <c r="E42" i="36"/>
  <c r="B42" i="36"/>
  <c r="E41" i="36"/>
  <c r="B41" i="36"/>
  <c r="E40" i="36"/>
  <c r="B40" i="36"/>
  <c r="E39" i="36"/>
  <c r="B39" i="36"/>
  <c r="E38" i="36"/>
  <c r="E37" i="36"/>
  <c r="B37" i="36"/>
  <c r="E36" i="36"/>
  <c r="E35" i="36"/>
  <c r="B35" i="36"/>
  <c r="E34" i="36"/>
  <c r="B34" i="36"/>
  <c r="E33" i="36"/>
  <c r="B33" i="36"/>
  <c r="E32" i="36"/>
  <c r="B32" i="36"/>
  <c r="E31" i="36"/>
  <c r="B31" i="36"/>
  <c r="E30" i="36"/>
  <c r="B30" i="36"/>
  <c r="E29" i="36"/>
  <c r="B29" i="36"/>
  <c r="E28" i="36"/>
  <c r="B28" i="36"/>
  <c r="E27" i="36"/>
  <c r="B27" i="36"/>
  <c r="E26" i="36"/>
  <c r="B26" i="36"/>
  <c r="E25" i="36"/>
  <c r="B25" i="36"/>
  <c r="E24" i="36"/>
  <c r="B24" i="36"/>
  <c r="E23" i="36"/>
  <c r="B23" i="36"/>
  <c r="E22" i="36"/>
  <c r="B22" i="36"/>
  <c r="E21" i="36"/>
  <c r="B21" i="36"/>
  <c r="E20" i="36"/>
  <c r="B20" i="36"/>
  <c r="E19" i="36"/>
  <c r="B19" i="36"/>
  <c r="E18" i="36"/>
  <c r="E17" i="36"/>
  <c r="B17" i="36"/>
  <c r="E16" i="36"/>
  <c r="B16" i="36"/>
  <c r="E15" i="36"/>
  <c r="B15" i="36"/>
  <c r="E14" i="36"/>
  <c r="B14" i="36"/>
  <c r="E13" i="36"/>
  <c r="B13" i="36"/>
  <c r="C12" i="36"/>
  <c r="D11" i="36"/>
  <c r="C11" i="36"/>
  <c r="B6" i="36"/>
  <c r="B4" i="36"/>
  <c r="T84" i="35"/>
  <c r="R70" i="35"/>
  <c r="P70" i="35"/>
  <c r="N70" i="35"/>
  <c r="L70" i="35"/>
  <c r="J70" i="35"/>
  <c r="H70" i="35"/>
  <c r="F70" i="35"/>
  <c r="T69" i="35"/>
  <c r="S69" i="35"/>
  <c r="Q69" i="35"/>
  <c r="O69" i="35"/>
  <c r="M69" i="35"/>
  <c r="K69" i="35"/>
  <c r="I69" i="35"/>
  <c r="G69" i="35"/>
  <c r="E69" i="35"/>
  <c r="E68" i="35"/>
  <c r="B68" i="35"/>
  <c r="S67" i="35"/>
  <c r="Q67" i="35"/>
  <c r="O67" i="35"/>
  <c r="K67" i="35"/>
  <c r="I67" i="35"/>
  <c r="G67" i="35"/>
  <c r="E67" i="35"/>
  <c r="T67" i="35"/>
  <c r="S66" i="35"/>
  <c r="Q66" i="35"/>
  <c r="O66" i="35"/>
  <c r="K66" i="35"/>
  <c r="I66" i="35"/>
  <c r="G66" i="35"/>
  <c r="E66" i="35"/>
  <c r="T66" i="35"/>
  <c r="S65" i="35"/>
  <c r="Q65" i="35"/>
  <c r="O65" i="35"/>
  <c r="K65" i="35"/>
  <c r="G65" i="35"/>
  <c r="E65" i="35"/>
  <c r="T65" i="35"/>
  <c r="S64" i="35"/>
  <c r="Q64" i="35"/>
  <c r="O64" i="35"/>
  <c r="K64" i="35"/>
  <c r="I64" i="35"/>
  <c r="G64" i="35"/>
  <c r="E64" i="35"/>
  <c r="T64" i="35"/>
  <c r="E63" i="35"/>
  <c r="B63" i="35"/>
  <c r="E62" i="35"/>
  <c r="E61" i="35"/>
  <c r="E60" i="35"/>
  <c r="B60" i="35"/>
  <c r="E59" i="35"/>
  <c r="E58" i="35"/>
  <c r="B58" i="35"/>
  <c r="E57" i="35"/>
  <c r="B57" i="35"/>
  <c r="E56" i="35"/>
  <c r="B56" i="35"/>
  <c r="E55" i="35"/>
  <c r="B55" i="35"/>
  <c r="E54" i="35"/>
  <c r="B54" i="35"/>
  <c r="T53" i="35"/>
  <c r="Q53" i="35"/>
  <c r="K53" i="35"/>
  <c r="I53" i="35"/>
  <c r="G53" i="35"/>
  <c r="E53" i="35"/>
  <c r="S52" i="35"/>
  <c r="Q52" i="35"/>
  <c r="O52" i="35"/>
  <c r="M52" i="35"/>
  <c r="K52" i="35"/>
  <c r="I52" i="35"/>
  <c r="G52" i="35"/>
  <c r="E52" i="35"/>
  <c r="T52" i="35"/>
  <c r="S51" i="35"/>
  <c r="Q51" i="35"/>
  <c r="O51" i="35"/>
  <c r="M51" i="35"/>
  <c r="K51" i="35"/>
  <c r="I51" i="35"/>
  <c r="G51" i="35"/>
  <c r="E51" i="35"/>
  <c r="T51" i="35"/>
  <c r="E50" i="35"/>
  <c r="B50" i="35"/>
  <c r="S49" i="35"/>
  <c r="Q49" i="35"/>
  <c r="O49" i="35"/>
  <c r="M49" i="35"/>
  <c r="K49" i="35"/>
  <c r="I49" i="35"/>
  <c r="G49" i="35"/>
  <c r="E49" i="35"/>
  <c r="T49" i="35"/>
  <c r="S48" i="35"/>
  <c r="Q48" i="35"/>
  <c r="O48" i="35"/>
  <c r="M48" i="35"/>
  <c r="K48" i="35"/>
  <c r="I48" i="35"/>
  <c r="G48" i="35"/>
  <c r="E48" i="35"/>
  <c r="T48" i="35"/>
  <c r="E47" i="35"/>
  <c r="B47" i="35"/>
  <c r="S46" i="35"/>
  <c r="Q46" i="35"/>
  <c r="O46" i="35"/>
  <c r="M46" i="35"/>
  <c r="K46" i="35"/>
  <c r="I46" i="35"/>
  <c r="G46" i="35"/>
  <c r="E46" i="35"/>
  <c r="T46" i="35"/>
  <c r="E45" i="35"/>
  <c r="B45" i="35"/>
  <c r="Q44" i="35"/>
  <c r="K44" i="35"/>
  <c r="I44" i="35"/>
  <c r="G44" i="35"/>
  <c r="E44" i="35"/>
  <c r="T44" i="35"/>
  <c r="E43" i="35"/>
  <c r="E42" i="35"/>
  <c r="B42" i="35"/>
  <c r="E41" i="35"/>
  <c r="B41" i="35"/>
  <c r="E40" i="35"/>
  <c r="B40" i="35"/>
  <c r="E39" i="35"/>
  <c r="B39" i="35"/>
  <c r="E38" i="35"/>
  <c r="E37" i="35"/>
  <c r="B37" i="35"/>
  <c r="E36" i="35"/>
  <c r="E35" i="35"/>
  <c r="B35" i="35"/>
  <c r="E34" i="35"/>
  <c r="B34" i="35"/>
  <c r="E33" i="35"/>
  <c r="B33" i="35"/>
  <c r="E32" i="35"/>
  <c r="B32" i="35"/>
  <c r="E31" i="35"/>
  <c r="B31" i="35"/>
  <c r="E30" i="35"/>
  <c r="B30" i="35"/>
  <c r="E29" i="35"/>
  <c r="B29" i="35"/>
  <c r="E28" i="35"/>
  <c r="B28" i="35"/>
  <c r="E27" i="35"/>
  <c r="B27" i="35"/>
  <c r="E26" i="35"/>
  <c r="B26" i="35"/>
  <c r="E25" i="35"/>
  <c r="B25" i="35"/>
  <c r="E24" i="35"/>
  <c r="B24" i="35"/>
  <c r="E23" i="35"/>
  <c r="B23" i="35"/>
  <c r="E22" i="35"/>
  <c r="B22" i="35"/>
  <c r="E21" i="35"/>
  <c r="B21" i="35"/>
  <c r="E20" i="35"/>
  <c r="B20" i="35"/>
  <c r="E19" i="35"/>
  <c r="B19" i="35"/>
  <c r="E18" i="35"/>
  <c r="E17" i="35"/>
  <c r="B17" i="35"/>
  <c r="E16" i="35"/>
  <c r="B16" i="35"/>
  <c r="E15" i="35"/>
  <c r="B15" i="35"/>
  <c r="E14" i="35"/>
  <c r="B14" i="35"/>
  <c r="E13" i="35"/>
  <c r="B13" i="35"/>
  <c r="C12" i="35"/>
  <c r="D11" i="35"/>
  <c r="C11" i="35"/>
  <c r="B6" i="35"/>
  <c r="B4" i="35"/>
  <c r="E70" i="36"/>
  <c r="D62" i="36"/>
  <c r="D61" i="36"/>
  <c r="D43" i="36"/>
  <c r="D36" i="36"/>
  <c r="D18" i="36"/>
  <c r="E70" i="35"/>
  <c r="D62" i="35"/>
  <c r="D61" i="35"/>
  <c r="D43" i="35"/>
  <c r="D36" i="35"/>
  <c r="D18" i="35"/>
  <c r="T84" i="34"/>
  <c r="R70" i="34"/>
  <c r="P70" i="34"/>
  <c r="N70" i="34"/>
  <c r="L70" i="34"/>
  <c r="J70" i="34"/>
  <c r="H70" i="34"/>
  <c r="F70" i="34"/>
  <c r="T69" i="34"/>
  <c r="S69" i="34"/>
  <c r="Q69" i="34"/>
  <c r="O69" i="34"/>
  <c r="M69" i="34"/>
  <c r="K69" i="34"/>
  <c r="I69" i="34"/>
  <c r="G69" i="34"/>
  <c r="E69" i="34"/>
  <c r="E68" i="34"/>
  <c r="B68" i="34"/>
  <c r="S67" i="34"/>
  <c r="Q67" i="34"/>
  <c r="O67" i="34"/>
  <c r="K67" i="34"/>
  <c r="I67" i="34"/>
  <c r="G67" i="34"/>
  <c r="E67" i="34"/>
  <c r="T67" i="34"/>
  <c r="S66" i="34"/>
  <c r="Q66" i="34"/>
  <c r="O66" i="34"/>
  <c r="K66" i="34"/>
  <c r="I66" i="34"/>
  <c r="G66" i="34"/>
  <c r="E66" i="34"/>
  <c r="T66" i="34"/>
  <c r="S65" i="34"/>
  <c r="Q65" i="34"/>
  <c r="O65" i="34"/>
  <c r="K65" i="34"/>
  <c r="I65" i="34"/>
  <c r="G65" i="34"/>
  <c r="E65" i="34"/>
  <c r="T65" i="34"/>
  <c r="S64" i="34"/>
  <c r="Q64" i="34"/>
  <c r="O64" i="34"/>
  <c r="K64" i="34"/>
  <c r="I64" i="34"/>
  <c r="G64" i="34"/>
  <c r="E64" i="34"/>
  <c r="T64" i="34"/>
  <c r="E63" i="34"/>
  <c r="B63" i="34"/>
  <c r="E62" i="34"/>
  <c r="E61" i="34"/>
  <c r="E60" i="34"/>
  <c r="B60" i="34"/>
  <c r="E59" i="34"/>
  <c r="E58" i="34"/>
  <c r="B58" i="34"/>
  <c r="E57" i="34"/>
  <c r="B57" i="34"/>
  <c r="E56" i="34"/>
  <c r="B56" i="34"/>
  <c r="E55" i="34"/>
  <c r="B55" i="34"/>
  <c r="E54" i="34"/>
  <c r="B54" i="34"/>
  <c r="Q53" i="34"/>
  <c r="K53" i="34"/>
  <c r="I53" i="34"/>
  <c r="G53" i="34"/>
  <c r="E53" i="34"/>
  <c r="T53" i="34"/>
  <c r="S52" i="34"/>
  <c r="Q52" i="34"/>
  <c r="O52" i="34"/>
  <c r="M52" i="34"/>
  <c r="K52" i="34"/>
  <c r="I52" i="34"/>
  <c r="G52" i="34"/>
  <c r="E52" i="34"/>
  <c r="T52" i="34"/>
  <c r="S51" i="34"/>
  <c r="Q51" i="34"/>
  <c r="O51" i="34"/>
  <c r="M51" i="34"/>
  <c r="K51" i="34"/>
  <c r="I51" i="34"/>
  <c r="G51" i="34"/>
  <c r="E51" i="34"/>
  <c r="T51" i="34"/>
  <c r="E50" i="34"/>
  <c r="B50" i="34"/>
  <c r="S49" i="34"/>
  <c r="Q49" i="34"/>
  <c r="O49" i="34"/>
  <c r="M49" i="34"/>
  <c r="K49" i="34"/>
  <c r="I49" i="34"/>
  <c r="G49" i="34"/>
  <c r="E49" i="34"/>
  <c r="T49" i="34"/>
  <c r="S48" i="34"/>
  <c r="Q48" i="34"/>
  <c r="O48" i="34"/>
  <c r="M48" i="34"/>
  <c r="K48" i="34"/>
  <c r="I48" i="34"/>
  <c r="G48" i="34"/>
  <c r="E48" i="34"/>
  <c r="T48" i="34"/>
  <c r="E47" i="34"/>
  <c r="B47" i="34"/>
  <c r="S46" i="34"/>
  <c r="Q46" i="34"/>
  <c r="O46" i="34"/>
  <c r="M46" i="34"/>
  <c r="K46" i="34"/>
  <c r="I46" i="34"/>
  <c r="G46" i="34"/>
  <c r="E46" i="34"/>
  <c r="T46" i="34"/>
  <c r="E45" i="34"/>
  <c r="B45" i="34"/>
  <c r="Q44" i="34"/>
  <c r="K44" i="34"/>
  <c r="I44" i="34"/>
  <c r="G44" i="34"/>
  <c r="E44" i="34"/>
  <c r="T44" i="34"/>
  <c r="E43" i="34"/>
  <c r="E42" i="34"/>
  <c r="B42" i="34"/>
  <c r="E41" i="34"/>
  <c r="B41" i="34"/>
  <c r="E40" i="34"/>
  <c r="B40" i="34"/>
  <c r="E39" i="34"/>
  <c r="B39" i="34"/>
  <c r="E38" i="34"/>
  <c r="E37" i="34"/>
  <c r="B37" i="34"/>
  <c r="E36" i="34"/>
  <c r="E35" i="34"/>
  <c r="B35" i="34"/>
  <c r="E34" i="34"/>
  <c r="B34" i="34"/>
  <c r="E33" i="34"/>
  <c r="B33" i="34"/>
  <c r="E32" i="34"/>
  <c r="B32" i="34"/>
  <c r="E31" i="34"/>
  <c r="B31" i="34"/>
  <c r="E30" i="34"/>
  <c r="B30" i="34"/>
  <c r="E29" i="34"/>
  <c r="B29" i="34"/>
  <c r="E28" i="34"/>
  <c r="B28" i="34"/>
  <c r="E27" i="34"/>
  <c r="B27" i="34"/>
  <c r="E26" i="34"/>
  <c r="B26" i="34"/>
  <c r="E25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E17" i="34"/>
  <c r="B17" i="34"/>
  <c r="E16" i="34"/>
  <c r="B16" i="34"/>
  <c r="E15" i="34"/>
  <c r="B15" i="34"/>
  <c r="E14" i="34"/>
  <c r="B14" i="34"/>
  <c r="E13" i="34"/>
  <c r="B13" i="34"/>
  <c r="C12" i="34"/>
  <c r="C11" i="34"/>
  <c r="D11" i="34"/>
  <c r="B6" i="34"/>
  <c r="B4" i="34"/>
  <c r="S36" i="36"/>
  <c r="O36" i="36"/>
  <c r="K36" i="36"/>
  <c r="G36" i="36"/>
  <c r="T36" i="36"/>
  <c r="Q36" i="36"/>
  <c r="M36" i="36"/>
  <c r="I36" i="36"/>
  <c r="Q62" i="36"/>
  <c r="S61" i="36"/>
  <c r="O61" i="36"/>
  <c r="I61" i="36"/>
  <c r="T61" i="36"/>
  <c r="Q61" i="36"/>
  <c r="K61" i="36"/>
  <c r="G61" i="36"/>
  <c r="T18" i="36"/>
  <c r="Q18" i="36"/>
  <c r="M18" i="36"/>
  <c r="I18" i="36"/>
  <c r="O18" i="36"/>
  <c r="G18" i="36"/>
  <c r="S18" i="36"/>
  <c r="K18" i="36"/>
  <c r="Q43" i="36"/>
  <c r="M43" i="36"/>
  <c r="I43" i="36"/>
  <c r="T43" i="36"/>
  <c r="O43" i="36"/>
  <c r="K43" i="36"/>
  <c r="G43" i="36"/>
  <c r="T62" i="36"/>
  <c r="K62" i="36"/>
  <c r="G62" i="36"/>
  <c r="S62" i="36"/>
  <c r="O62" i="36"/>
  <c r="I62" i="36"/>
  <c r="S36" i="35"/>
  <c r="O36" i="35"/>
  <c r="K36" i="35"/>
  <c r="G36" i="35"/>
  <c r="T36" i="35"/>
  <c r="Q36" i="35"/>
  <c r="M36" i="35"/>
  <c r="I36" i="35"/>
  <c r="Q62" i="35"/>
  <c r="S61" i="35"/>
  <c r="O61" i="35"/>
  <c r="I61" i="35"/>
  <c r="T61" i="35"/>
  <c r="Q61" i="35"/>
  <c r="K61" i="35"/>
  <c r="G61" i="35"/>
  <c r="T18" i="35"/>
  <c r="Q18" i="35"/>
  <c r="M18" i="35"/>
  <c r="I18" i="35"/>
  <c r="S18" i="35"/>
  <c r="K18" i="35"/>
  <c r="O18" i="35"/>
  <c r="G18" i="35"/>
  <c r="Q43" i="35"/>
  <c r="M43" i="35"/>
  <c r="I43" i="35"/>
  <c r="T43" i="35"/>
  <c r="O43" i="35"/>
  <c r="K43" i="35"/>
  <c r="G43" i="35"/>
  <c r="T62" i="35"/>
  <c r="K62" i="35"/>
  <c r="G62" i="35"/>
  <c r="S62" i="35"/>
  <c r="O62" i="35"/>
  <c r="I62" i="35"/>
  <c r="E70" i="34"/>
  <c r="D62" i="34"/>
  <c r="D61" i="34"/>
  <c r="D43" i="34"/>
  <c r="D36" i="34"/>
  <c r="D18" i="34"/>
  <c r="T66" i="32"/>
  <c r="S66" i="32"/>
  <c r="Q66" i="32"/>
  <c r="O66" i="32"/>
  <c r="K66" i="32"/>
  <c r="I66" i="32"/>
  <c r="G66" i="32"/>
  <c r="E66" i="32"/>
  <c r="S67" i="32"/>
  <c r="Q67" i="32"/>
  <c r="O67" i="32"/>
  <c r="K67" i="32"/>
  <c r="I67" i="32"/>
  <c r="G67" i="32"/>
  <c r="E67" i="32"/>
  <c r="T67" i="32"/>
  <c r="S36" i="34"/>
  <c r="O36" i="34"/>
  <c r="K36" i="34"/>
  <c r="G36" i="34"/>
  <c r="T36" i="34"/>
  <c r="Q36" i="34"/>
  <c r="M36" i="34"/>
  <c r="I36" i="34"/>
  <c r="Q62" i="34"/>
  <c r="S61" i="34"/>
  <c r="O61" i="34"/>
  <c r="I61" i="34"/>
  <c r="T61" i="34"/>
  <c r="Q61" i="34"/>
  <c r="K61" i="34"/>
  <c r="G61" i="34"/>
  <c r="T18" i="34"/>
  <c r="Q18" i="34"/>
  <c r="M18" i="34"/>
  <c r="I18" i="34"/>
  <c r="S18" i="34"/>
  <c r="K18" i="34"/>
  <c r="O18" i="34"/>
  <c r="G18" i="34"/>
  <c r="Q43" i="34"/>
  <c r="M43" i="34"/>
  <c r="I43" i="34"/>
  <c r="T43" i="34"/>
  <c r="O43" i="34"/>
  <c r="K43" i="34"/>
  <c r="G43" i="34"/>
  <c r="T62" i="34"/>
  <c r="K62" i="34"/>
  <c r="G62" i="34"/>
  <c r="S62" i="34"/>
  <c r="O62" i="34"/>
  <c r="I62" i="34"/>
  <c r="T84" i="32"/>
  <c r="R70" i="32"/>
  <c r="P70" i="32"/>
  <c r="N70" i="32"/>
  <c r="L70" i="32"/>
  <c r="J70" i="32"/>
  <c r="H70" i="32"/>
  <c r="F70" i="32"/>
  <c r="T69" i="32"/>
  <c r="S69" i="32"/>
  <c r="Q69" i="32"/>
  <c r="O69" i="32"/>
  <c r="M69" i="32"/>
  <c r="K69" i="32"/>
  <c r="I69" i="32"/>
  <c r="G69" i="32"/>
  <c r="E69" i="32"/>
  <c r="E68" i="32"/>
  <c r="B68" i="32"/>
  <c r="S65" i="32"/>
  <c r="Q65" i="32"/>
  <c r="O65" i="32"/>
  <c r="K65" i="32"/>
  <c r="I65" i="32"/>
  <c r="G65" i="32"/>
  <c r="E65" i="32"/>
  <c r="T65" i="32"/>
  <c r="S64" i="32"/>
  <c r="Q64" i="32"/>
  <c r="O64" i="32"/>
  <c r="K64" i="32"/>
  <c r="I64" i="32"/>
  <c r="G64" i="32"/>
  <c r="E64" i="32"/>
  <c r="T64" i="32"/>
  <c r="E63" i="32"/>
  <c r="B63" i="32"/>
  <c r="E62" i="32"/>
  <c r="E61" i="32"/>
  <c r="E60" i="32"/>
  <c r="B60" i="32"/>
  <c r="E59" i="32"/>
  <c r="E58" i="32"/>
  <c r="B58" i="32"/>
  <c r="E57" i="32"/>
  <c r="B57" i="32"/>
  <c r="E56" i="32"/>
  <c r="B56" i="32"/>
  <c r="E55" i="32"/>
  <c r="B55" i="32"/>
  <c r="E54" i="32"/>
  <c r="B54" i="32"/>
  <c r="Q53" i="32"/>
  <c r="K53" i="32"/>
  <c r="I53" i="32"/>
  <c r="G53" i="32"/>
  <c r="E53" i="32"/>
  <c r="T53" i="32"/>
  <c r="S52" i="32"/>
  <c r="Q52" i="32"/>
  <c r="O52" i="32"/>
  <c r="M52" i="32"/>
  <c r="K52" i="32"/>
  <c r="I52" i="32"/>
  <c r="G52" i="32"/>
  <c r="E52" i="32"/>
  <c r="T52" i="32"/>
  <c r="S51" i="32"/>
  <c r="Q51" i="32"/>
  <c r="O51" i="32"/>
  <c r="M51" i="32"/>
  <c r="K51" i="32"/>
  <c r="I51" i="32"/>
  <c r="G51" i="32"/>
  <c r="E51" i="32"/>
  <c r="T51" i="32"/>
  <c r="E50" i="32"/>
  <c r="B50" i="32"/>
  <c r="S49" i="32"/>
  <c r="Q49" i="32"/>
  <c r="O49" i="32"/>
  <c r="M49" i="32"/>
  <c r="K49" i="32"/>
  <c r="I49" i="32"/>
  <c r="G49" i="32"/>
  <c r="E49" i="32"/>
  <c r="T49" i="32"/>
  <c r="S48" i="32"/>
  <c r="Q48" i="32"/>
  <c r="O48" i="32"/>
  <c r="M48" i="32"/>
  <c r="K48" i="32"/>
  <c r="I48" i="32"/>
  <c r="G48" i="32"/>
  <c r="E48" i="32"/>
  <c r="T48" i="32"/>
  <c r="E47" i="32"/>
  <c r="B47" i="32"/>
  <c r="S46" i="32"/>
  <c r="Q46" i="32"/>
  <c r="O46" i="32"/>
  <c r="M46" i="32"/>
  <c r="K46" i="32"/>
  <c r="I46" i="32"/>
  <c r="G46" i="32"/>
  <c r="E46" i="32"/>
  <c r="T46" i="32"/>
  <c r="E45" i="32"/>
  <c r="B45" i="32"/>
  <c r="Q44" i="32"/>
  <c r="K44" i="32"/>
  <c r="I44" i="32"/>
  <c r="G44" i="32"/>
  <c r="E44" i="32"/>
  <c r="T44" i="32"/>
  <c r="E43" i="32"/>
  <c r="E42" i="32"/>
  <c r="B42" i="32"/>
  <c r="E41" i="32"/>
  <c r="B41" i="32"/>
  <c r="E40" i="32"/>
  <c r="B40" i="32"/>
  <c r="E39" i="32"/>
  <c r="B39" i="32"/>
  <c r="E38" i="32"/>
  <c r="E37" i="32"/>
  <c r="B37" i="32"/>
  <c r="E36" i="32"/>
  <c r="E35" i="32"/>
  <c r="B35" i="32"/>
  <c r="E34" i="32"/>
  <c r="B34" i="32"/>
  <c r="E33" i="32"/>
  <c r="B33" i="32"/>
  <c r="E32" i="32"/>
  <c r="B32" i="32"/>
  <c r="E31" i="32"/>
  <c r="B31" i="32"/>
  <c r="E30" i="32"/>
  <c r="B30" i="32"/>
  <c r="E29" i="32"/>
  <c r="B29" i="32"/>
  <c r="E28" i="32"/>
  <c r="B28" i="32"/>
  <c r="E27" i="32"/>
  <c r="B27" i="32"/>
  <c r="E26" i="32"/>
  <c r="B26" i="32"/>
  <c r="E25" i="32"/>
  <c r="B25" i="32"/>
  <c r="E24" i="32"/>
  <c r="B24" i="32"/>
  <c r="E23" i="32"/>
  <c r="B23" i="32"/>
  <c r="E22" i="32"/>
  <c r="B22" i="32"/>
  <c r="E21" i="32"/>
  <c r="B21" i="32"/>
  <c r="E20" i="32"/>
  <c r="B20" i="32"/>
  <c r="E19" i="32"/>
  <c r="B19" i="32"/>
  <c r="E18" i="32"/>
  <c r="E17" i="32"/>
  <c r="B17" i="32"/>
  <c r="E16" i="32"/>
  <c r="B16" i="32"/>
  <c r="E15" i="32"/>
  <c r="B15" i="32"/>
  <c r="E14" i="32"/>
  <c r="B14" i="32"/>
  <c r="E13" i="32"/>
  <c r="B13" i="32"/>
  <c r="C12" i="32"/>
  <c r="C11" i="32"/>
  <c r="D11" i="32"/>
  <c r="B6" i="32"/>
  <c r="B4" i="32"/>
  <c r="D36" i="32"/>
  <c r="D43" i="32"/>
  <c r="D62" i="32"/>
  <c r="D18" i="32"/>
  <c r="D61" i="32"/>
  <c r="E70" i="32"/>
  <c r="T64" i="3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/>
  <c r="S52" i="31"/>
  <c r="Q52" i="31"/>
  <c r="O52" i="31"/>
  <c r="M52" i="31"/>
  <c r="K52" i="31"/>
  <c r="I52" i="31"/>
  <c r="G52" i="31"/>
  <c r="E52" i="31"/>
  <c r="T52" i="31"/>
  <c r="S51" i="31"/>
  <c r="Q51" i="31"/>
  <c r="O51" i="31"/>
  <c r="M51" i="31"/>
  <c r="K51" i="31"/>
  <c r="I51" i="31"/>
  <c r="G51" i="31"/>
  <c r="E51" i="31"/>
  <c r="T51" i="31"/>
  <c r="E50" i="31"/>
  <c r="B50" i="31"/>
  <c r="S49" i="31"/>
  <c r="Q49" i="31"/>
  <c r="O49" i="31"/>
  <c r="M49" i="31"/>
  <c r="K49" i="31"/>
  <c r="I49" i="31"/>
  <c r="G49" i="31"/>
  <c r="E49" i="31"/>
  <c r="T49" i="31"/>
  <c r="S48" i="31"/>
  <c r="Q48" i="31"/>
  <c r="O48" i="31"/>
  <c r="M48" i="31"/>
  <c r="K48" i="31"/>
  <c r="I48" i="31"/>
  <c r="G48" i="31"/>
  <c r="E48" i="31"/>
  <c r="T48" i="31"/>
  <c r="E47" i="31"/>
  <c r="B47" i="31"/>
  <c r="S46" i="31"/>
  <c r="Q46" i="31"/>
  <c r="O46" i="31"/>
  <c r="M46" i="31"/>
  <c r="K46" i="31"/>
  <c r="I46" i="31"/>
  <c r="G46" i="31"/>
  <c r="E46" i="31"/>
  <c r="T46" i="31"/>
  <c r="E45" i="31"/>
  <c r="B45" i="31"/>
  <c r="Q44" i="31"/>
  <c r="K44" i="31"/>
  <c r="I44" i="31"/>
  <c r="G44" i="31"/>
  <c r="E44" i="31"/>
  <c r="T44" i="3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/>
  <c r="D11" i="31"/>
  <c r="D62" i="31"/>
  <c r="O62" i="31"/>
  <c r="B6" i="31"/>
  <c r="B4" i="31"/>
  <c r="Q62" i="32"/>
  <c r="S61" i="32"/>
  <c r="Q61" i="32"/>
  <c r="O61" i="32"/>
  <c r="T61" i="32"/>
  <c r="K61" i="32"/>
  <c r="G61" i="32"/>
  <c r="I61" i="32"/>
  <c r="M18" i="32"/>
  <c r="S18" i="32"/>
  <c r="O18" i="32"/>
  <c r="K18" i="32"/>
  <c r="I18" i="32"/>
  <c r="Q18" i="32"/>
  <c r="G18" i="32"/>
  <c r="T18" i="32"/>
  <c r="O62" i="32"/>
  <c r="K62" i="32"/>
  <c r="T62" i="32"/>
  <c r="I62" i="32"/>
  <c r="G62" i="32"/>
  <c r="S62" i="32"/>
  <c r="T43" i="32"/>
  <c r="Q43" i="32"/>
  <c r="I43" i="32"/>
  <c r="G43" i="32"/>
  <c r="M43" i="32"/>
  <c r="K43" i="32"/>
  <c r="O43" i="32"/>
  <c r="S36" i="32"/>
  <c r="Q36" i="32"/>
  <c r="O36" i="32"/>
  <c r="G36" i="32"/>
  <c r="T36" i="32"/>
  <c r="M36" i="32"/>
  <c r="I36" i="32"/>
  <c r="K36" i="32"/>
  <c r="D43" i="31"/>
  <c r="M43" i="31"/>
  <c r="D36" i="31"/>
  <c r="T36" i="31"/>
  <c r="K62" i="31"/>
  <c r="I62" i="31"/>
  <c r="G62" i="31"/>
  <c r="T62" i="31"/>
  <c r="S62" i="31"/>
  <c r="E68" i="31"/>
  <c r="D61" i="31"/>
  <c r="D18" i="31"/>
  <c r="T30" i="15"/>
  <c r="E59" i="30"/>
  <c r="E43" i="30"/>
  <c r="E18" i="30"/>
  <c r="D18" i="30"/>
  <c r="M18" i="30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/>
  <c r="S52" i="30"/>
  <c r="Q52" i="30"/>
  <c r="O52" i="30"/>
  <c r="M52" i="30"/>
  <c r="K52" i="30"/>
  <c r="I52" i="30"/>
  <c r="G52" i="30"/>
  <c r="E52" i="30"/>
  <c r="T52" i="30"/>
  <c r="S51" i="30"/>
  <c r="Q51" i="30"/>
  <c r="O51" i="30"/>
  <c r="M51" i="30"/>
  <c r="K51" i="30"/>
  <c r="I51" i="30"/>
  <c r="G51" i="30"/>
  <c r="E51" i="30"/>
  <c r="T51" i="30"/>
  <c r="E50" i="30"/>
  <c r="B50" i="30"/>
  <c r="S49" i="30"/>
  <c r="Q49" i="30"/>
  <c r="O49" i="30"/>
  <c r="M49" i="30"/>
  <c r="K49" i="30"/>
  <c r="I49" i="30"/>
  <c r="G49" i="30"/>
  <c r="E49" i="30"/>
  <c r="T49" i="30"/>
  <c r="S48" i="30"/>
  <c r="Q48" i="30"/>
  <c r="O48" i="30"/>
  <c r="M48" i="30"/>
  <c r="K48" i="30"/>
  <c r="I48" i="30"/>
  <c r="G48" i="30"/>
  <c r="E48" i="30"/>
  <c r="T48" i="30"/>
  <c r="E47" i="30"/>
  <c r="B47" i="30"/>
  <c r="S46" i="30"/>
  <c r="Q46" i="30"/>
  <c r="O46" i="30"/>
  <c r="M46" i="30"/>
  <c r="K46" i="30"/>
  <c r="I46" i="30"/>
  <c r="G46" i="30"/>
  <c r="E46" i="30"/>
  <c r="T46" i="30"/>
  <c r="E45" i="30"/>
  <c r="B45" i="30"/>
  <c r="Q44" i="30"/>
  <c r="K44" i="30"/>
  <c r="I44" i="30"/>
  <c r="G44" i="30"/>
  <c r="E44" i="30"/>
  <c r="T44" i="30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/>
  <c r="O62" i="30"/>
  <c r="C11" i="30"/>
  <c r="B6" i="30"/>
  <c r="B4" i="30"/>
  <c r="K43" i="31"/>
  <c r="O36" i="31"/>
  <c r="Q43" i="31"/>
  <c r="Q36" i="31"/>
  <c r="O43" i="31"/>
  <c r="G36" i="31"/>
  <c r="K36" i="31"/>
  <c r="M36" i="31"/>
  <c r="T43" i="31"/>
  <c r="G43" i="31"/>
  <c r="I43" i="31"/>
  <c r="S36" i="31"/>
  <c r="I36" i="31"/>
  <c r="O61" i="31"/>
  <c r="K61" i="31"/>
  <c r="G61" i="31"/>
  <c r="I61" i="31"/>
  <c r="T61" i="31"/>
  <c r="S61" i="31"/>
  <c r="Q61" i="31"/>
  <c r="Q62" i="31"/>
  <c r="K18" i="31"/>
  <c r="I18" i="31"/>
  <c r="G18" i="31"/>
  <c r="S18" i="31"/>
  <c r="Q18" i="31"/>
  <c r="O18" i="31"/>
  <c r="M18" i="31"/>
  <c r="T18" i="31"/>
  <c r="D43" i="30"/>
  <c r="O18" i="30"/>
  <c r="T18" i="30"/>
  <c r="Q18" i="30"/>
  <c r="S18" i="30"/>
  <c r="G18" i="30"/>
  <c r="I18" i="30"/>
  <c r="K18" i="30"/>
  <c r="T36" i="30"/>
  <c r="G36" i="30"/>
  <c r="K36" i="30"/>
  <c r="E66" i="30"/>
  <c r="G62" i="30"/>
  <c r="I62" i="30"/>
  <c r="K62" i="30"/>
  <c r="T62" i="30"/>
  <c r="S62" i="30"/>
  <c r="O36" i="30"/>
  <c r="D61" i="30"/>
  <c r="M36" i="30"/>
  <c r="Q36" i="30"/>
  <c r="S36" i="30"/>
  <c r="T29" i="15"/>
  <c r="E59" i="29"/>
  <c r="D59" i="29"/>
  <c r="O59" i="29"/>
  <c r="E58" i="29"/>
  <c r="D58" i="29"/>
  <c r="O58" i="29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/>
  <c r="S50" i="29"/>
  <c r="Q50" i="29"/>
  <c r="O50" i="29"/>
  <c r="M50" i="29"/>
  <c r="K50" i="29"/>
  <c r="I50" i="29"/>
  <c r="G50" i="29"/>
  <c r="E50" i="29"/>
  <c r="T50" i="29"/>
  <c r="S49" i="29"/>
  <c r="Q49" i="29"/>
  <c r="O49" i="29"/>
  <c r="M49" i="29"/>
  <c r="K49" i="29"/>
  <c r="I49" i="29"/>
  <c r="G49" i="29"/>
  <c r="E49" i="29"/>
  <c r="T49" i="29"/>
  <c r="E48" i="29"/>
  <c r="B48" i="29"/>
  <c r="S47" i="29"/>
  <c r="Q47" i="29"/>
  <c r="O47" i="29"/>
  <c r="M47" i="29"/>
  <c r="K47" i="29"/>
  <c r="I47" i="29"/>
  <c r="G47" i="29"/>
  <c r="E47" i="29"/>
  <c r="T47" i="29"/>
  <c r="S46" i="29"/>
  <c r="Q46" i="29"/>
  <c r="O46" i="29"/>
  <c r="M46" i="29"/>
  <c r="K46" i="29"/>
  <c r="I46" i="29"/>
  <c r="G46" i="29"/>
  <c r="E46" i="29"/>
  <c r="T46" i="29"/>
  <c r="E45" i="29"/>
  <c r="B45" i="29"/>
  <c r="S44" i="29"/>
  <c r="Q44" i="29"/>
  <c r="O44" i="29"/>
  <c r="M44" i="29"/>
  <c r="K44" i="29"/>
  <c r="I44" i="29"/>
  <c r="G44" i="29"/>
  <c r="E44" i="29"/>
  <c r="T44" i="29"/>
  <c r="E43" i="29"/>
  <c r="B43" i="29"/>
  <c r="Q42" i="29"/>
  <c r="K42" i="29"/>
  <c r="I42" i="29"/>
  <c r="G42" i="29"/>
  <c r="E42" i="29"/>
  <c r="T42" i="29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/>
  <c r="C11" i="29"/>
  <c r="B6" i="29"/>
  <c r="B4" i="29"/>
  <c r="K59" i="29"/>
  <c r="Q58" i="29"/>
  <c r="S58" i="29"/>
  <c r="G58" i="29"/>
  <c r="S59" i="29"/>
  <c r="T59" i="29"/>
  <c r="I58" i="29"/>
  <c r="Q59" i="29"/>
  <c r="G59" i="29"/>
  <c r="I59" i="29"/>
  <c r="T43" i="30"/>
  <c r="O43" i="30"/>
  <c r="M43" i="30"/>
  <c r="G43" i="30"/>
  <c r="Q43" i="30"/>
  <c r="K43" i="30"/>
  <c r="I43" i="30"/>
  <c r="K58" i="29"/>
  <c r="T58" i="29"/>
  <c r="O61" i="30"/>
  <c r="G61" i="30"/>
  <c r="T61" i="30"/>
  <c r="Q62" i="30"/>
  <c r="S61" i="30"/>
  <c r="Q61" i="30"/>
  <c r="I61" i="30"/>
  <c r="K61" i="30"/>
  <c r="S35" i="29"/>
  <c r="I35" i="29"/>
  <c r="E63" i="29"/>
  <c r="T35" i="29"/>
  <c r="Q35" i="29"/>
  <c r="O35" i="29"/>
  <c r="M35" i="29"/>
  <c r="K35" i="29"/>
  <c r="G35" i="29"/>
  <c r="T28" i="15"/>
  <c r="E58" i="28"/>
  <c r="B58" i="28"/>
  <c r="E57" i="28"/>
  <c r="B57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T60" i="28"/>
  <c r="S60" i="28"/>
  <c r="O60" i="28"/>
  <c r="M60" i="28"/>
  <c r="E60" i="28"/>
  <c r="E52" i="28"/>
  <c r="B52" i="28"/>
  <c r="E51" i="28"/>
  <c r="T51" i="28"/>
  <c r="S50" i="28"/>
  <c r="O50" i="28"/>
  <c r="M50" i="28"/>
  <c r="E50" i="28"/>
  <c r="T50" i="28"/>
  <c r="S49" i="28"/>
  <c r="O49" i="28"/>
  <c r="M49" i="28"/>
  <c r="E49" i="28"/>
  <c r="T49" i="28"/>
  <c r="E48" i="28"/>
  <c r="B48" i="28"/>
  <c r="S47" i="28"/>
  <c r="O47" i="28"/>
  <c r="M47" i="28"/>
  <c r="E47" i="28"/>
  <c r="T47" i="28"/>
  <c r="S46" i="28"/>
  <c r="O46" i="28"/>
  <c r="M46" i="28"/>
  <c r="E46" i="28"/>
  <c r="T46" i="28"/>
  <c r="E45" i="28"/>
  <c r="B45" i="28"/>
  <c r="S44" i="28"/>
  <c r="O44" i="28"/>
  <c r="M44" i="28"/>
  <c r="E44" i="28"/>
  <c r="T44" i="28"/>
  <c r="E43" i="28"/>
  <c r="B43" i="28"/>
  <c r="E42" i="28"/>
  <c r="T42" i="28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/>
  <c r="D11" i="28"/>
  <c r="D35" i="28"/>
  <c r="K35" i="28"/>
  <c r="B6" i="28"/>
  <c r="B4" i="28"/>
  <c r="Q35" i="28"/>
  <c r="I35" i="28"/>
  <c r="M35" i="28"/>
  <c r="E61" i="28"/>
  <c r="O35" i="28"/>
  <c r="G35" i="28"/>
  <c r="T35" i="28"/>
  <c r="S35" i="28"/>
  <c r="T27" i="15"/>
  <c r="T26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/>
  <c r="E50" i="27"/>
  <c r="T50" i="27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/>
  <c r="E48" i="27"/>
  <c r="B48" i="27"/>
  <c r="S47" i="27"/>
  <c r="Q47" i="27"/>
  <c r="O47" i="27"/>
  <c r="M47" i="27"/>
  <c r="K47" i="27"/>
  <c r="I47" i="27"/>
  <c r="G47" i="27"/>
  <c r="E47" i="27"/>
  <c r="T47" i="27"/>
  <c r="S46" i="27"/>
  <c r="Q46" i="27"/>
  <c r="O46" i="27"/>
  <c r="M46" i="27"/>
  <c r="K46" i="27"/>
  <c r="I46" i="27"/>
  <c r="G46" i="27"/>
  <c r="E46" i="27"/>
  <c r="T46" i="27"/>
  <c r="E45" i="27"/>
  <c r="B45" i="27"/>
  <c r="S44" i="27"/>
  <c r="Q44" i="27"/>
  <c r="O44" i="27"/>
  <c r="M44" i="27"/>
  <c r="K44" i="27"/>
  <c r="I44" i="27"/>
  <c r="G44" i="27"/>
  <c r="E44" i="27"/>
  <c r="T44" i="27"/>
  <c r="E43" i="27"/>
  <c r="B43" i="27"/>
  <c r="K42" i="27"/>
  <c r="E42" i="27"/>
  <c r="T42" i="27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/>
  <c r="D11" i="27"/>
  <c r="D35" i="27"/>
  <c r="B6" i="27"/>
  <c r="B4" i="27"/>
  <c r="E49" i="26"/>
  <c r="T49" i="26"/>
  <c r="K49" i="26"/>
  <c r="T66" i="26"/>
  <c r="R52" i="26"/>
  <c r="P52" i="26"/>
  <c r="N52" i="26"/>
  <c r="L52" i="26"/>
  <c r="J52" i="26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/>
  <c r="S46" i="26"/>
  <c r="Q46" i="26"/>
  <c r="O46" i="26"/>
  <c r="M46" i="26"/>
  <c r="K46" i="26"/>
  <c r="I46" i="26"/>
  <c r="G46" i="26"/>
  <c r="E46" i="26"/>
  <c r="T46" i="26"/>
  <c r="E45" i="26"/>
  <c r="B45" i="26"/>
  <c r="S44" i="26"/>
  <c r="Q44" i="26"/>
  <c r="O44" i="26"/>
  <c r="M44" i="26"/>
  <c r="K44" i="26"/>
  <c r="I44" i="26"/>
  <c r="G44" i="26"/>
  <c r="E44" i="26"/>
  <c r="T44" i="26"/>
  <c r="E43" i="26"/>
  <c r="B43" i="26"/>
  <c r="K42" i="26"/>
  <c r="E42" i="26"/>
  <c r="T42" i="26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T25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/>
  <c r="S46" i="25"/>
  <c r="Q46" i="25"/>
  <c r="O46" i="25"/>
  <c r="M46" i="25"/>
  <c r="K46" i="25"/>
  <c r="I46" i="25"/>
  <c r="G46" i="25"/>
  <c r="E46" i="25"/>
  <c r="T46" i="25"/>
  <c r="E45" i="25"/>
  <c r="B45" i="25"/>
  <c r="S44" i="25"/>
  <c r="Q44" i="25"/>
  <c r="O44" i="25"/>
  <c r="M44" i="25"/>
  <c r="K44" i="25"/>
  <c r="I44" i="25"/>
  <c r="G44" i="25"/>
  <c r="E44" i="25"/>
  <c r="T44" i="25"/>
  <c r="E43" i="25"/>
  <c r="B43" i="25"/>
  <c r="K42" i="25"/>
  <c r="E42" i="25"/>
  <c r="T42" i="25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/>
  <c r="D11" i="25"/>
  <c r="D35" i="25"/>
  <c r="I35" i="25"/>
  <c r="B6" i="25"/>
  <c r="B4" i="25"/>
  <c r="E54" i="27"/>
  <c r="K35" i="27"/>
  <c r="G35" i="27"/>
  <c r="T35" i="27"/>
  <c r="M35" i="27"/>
  <c r="I35" i="27"/>
  <c r="S35" i="27"/>
  <c r="Q35" i="27"/>
  <c r="O35" i="27"/>
  <c r="T35" i="26"/>
  <c r="E52" i="26"/>
  <c r="I35" i="26"/>
  <c r="K35" i="26"/>
  <c r="Q35" i="26"/>
  <c r="O35" i="26"/>
  <c r="M35" i="26"/>
  <c r="G35" i="26"/>
  <c r="O35" i="25"/>
  <c r="M35" i="25"/>
  <c r="K35" i="25"/>
  <c r="G35" i="25"/>
  <c r="T35" i="25"/>
  <c r="S35" i="25"/>
  <c r="Q35" i="25"/>
  <c r="E51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T41" i="23"/>
  <c r="T43" i="23"/>
  <c r="T45" i="23"/>
  <c r="T46" i="23"/>
  <c r="T47" i="23"/>
  <c r="T50" i="23"/>
  <c r="E46" i="23"/>
  <c r="G46" i="23"/>
  <c r="K46" i="23"/>
  <c r="G43" i="23"/>
  <c r="E43" i="23"/>
  <c r="G47" i="23"/>
  <c r="E47" i="23"/>
  <c r="T64" i="24"/>
  <c r="R50" i="24"/>
  <c r="P50" i="24"/>
  <c r="T24" i="15"/>
  <c r="N50" i="24"/>
  <c r="L50" i="24"/>
  <c r="J50" i="24"/>
  <c r="H50" i="24"/>
  <c r="F50" i="24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/>
  <c r="C11" i="24"/>
  <c r="B6" i="24"/>
  <c r="B4" i="24"/>
  <c r="T23" i="15"/>
  <c r="P23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/>
  <c r="D11" i="23"/>
  <c r="D35" i="23"/>
  <c r="B6" i="23"/>
  <c r="B4" i="23"/>
  <c r="Q35" i="23"/>
  <c r="T35" i="23"/>
  <c r="T35" i="24"/>
  <c r="E50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T22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/>
  <c r="K35" i="22"/>
  <c r="C11" i="22"/>
  <c r="B6" i="22"/>
  <c r="B4" i="22"/>
  <c r="I35" i="22"/>
  <c r="E46" i="22"/>
  <c r="G35" i="22"/>
  <c r="T35" i="22"/>
  <c r="Q35" i="22"/>
  <c r="S35" i="22"/>
  <c r="O35" i="22"/>
  <c r="M35" i="22"/>
  <c r="S44" i="20"/>
  <c r="O44" i="20"/>
  <c r="R45" i="20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/>
  <c r="D11" i="20"/>
  <c r="B6" i="20"/>
  <c r="B4" i="20"/>
  <c r="T19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E45" i="20"/>
  <c r="E43" i="19"/>
  <c r="M31" i="14"/>
  <c r="E31" i="14"/>
  <c r="N31" i="14"/>
  <c r="E28" i="14"/>
  <c r="N28" i="14"/>
  <c r="M28" i="14"/>
  <c r="R16" i="15"/>
  <c r="R17" i="15"/>
  <c r="T17" i="15"/>
  <c r="Z70" i="15"/>
  <c r="P17" i="15"/>
  <c r="P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E43" i="18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/>
  <c r="D11" i="16"/>
  <c r="B6" i="16"/>
  <c r="B4" i="16"/>
  <c r="B34" i="20"/>
  <c r="E42" i="16"/>
  <c r="E42" i="17"/>
  <c r="N49" i="14"/>
  <c r="L35" i="14"/>
  <c r="P15" i="15"/>
  <c r="J35" i="14"/>
  <c r="H35" i="14"/>
  <c r="F35" i="14"/>
  <c r="M34" i="14"/>
  <c r="K34" i="14"/>
  <c r="I34" i="14"/>
  <c r="G34" i="14"/>
  <c r="E33" i="14"/>
  <c r="C33" i="14"/>
  <c r="D33" i="14" s="1"/>
  <c r="I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J33" i="13"/>
  <c r="H33" i="13"/>
  <c r="F33" i="13"/>
  <c r="M32" i="13"/>
  <c r="K32" i="13"/>
  <c r="I32" i="13"/>
  <c r="G32" i="13"/>
  <c r="E31" i="13"/>
  <c r="C31" i="13"/>
  <c r="D31" i="13" s="1"/>
  <c r="O31" i="13" s="1"/>
  <c r="B31" i="13"/>
  <c r="E30" i="13"/>
  <c r="C30" i="13"/>
  <c r="D30" i="13" s="1"/>
  <c r="G30" i="13" s="1"/>
  <c r="B30" i="13"/>
  <c r="E29" i="13"/>
  <c r="C29" i="13"/>
  <c r="D29" i="13" s="1"/>
  <c r="B29" i="13"/>
  <c r="E28" i="13"/>
  <c r="C28" i="13"/>
  <c r="D28" i="13" s="1"/>
  <c r="I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H33" i="10"/>
  <c r="J33" i="10"/>
  <c r="L3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/>
  <c r="O47" i="10"/>
  <c r="B24" i="10"/>
  <c r="C24" i="10"/>
  <c r="D24" i="10" s="1"/>
  <c r="B25" i="10"/>
  <c r="C25" i="10"/>
  <c r="D25" i="10" s="1"/>
  <c r="I25" i="10" s="1"/>
  <c r="B26" i="10"/>
  <c r="C26" i="10"/>
  <c r="D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B31" i="10"/>
  <c r="C31" i="10"/>
  <c r="D31" i="10" s="1"/>
  <c r="E35" i="14"/>
  <c r="E33" i="13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D35" i="20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S35" i="20"/>
  <c r="O35" i="20"/>
  <c r="K35" i="20"/>
  <c r="G35" i="20"/>
  <c r="T35" i="20"/>
  <c r="Q35" i="20"/>
  <c r="M35" i="20"/>
  <c r="I35" i="20"/>
  <c r="R57" i="15" l="1"/>
  <c r="P57" i="15"/>
  <c r="T57" i="15"/>
  <c r="G31" i="13"/>
  <c r="G28" i="10"/>
  <c r="K28" i="10"/>
  <c r="K25" i="10"/>
  <c r="O25" i="10"/>
  <c r="M25" i="10"/>
  <c r="M28" i="10"/>
  <c r="G25" i="10"/>
  <c r="O30" i="13"/>
  <c r="O29" i="13"/>
  <c r="K29" i="13"/>
  <c r="G29" i="13"/>
  <c r="M29" i="13"/>
  <c r="I29" i="13"/>
  <c r="M31" i="10"/>
  <c r="K31" i="10"/>
  <c r="I31" i="10"/>
  <c r="G31" i="10"/>
  <c r="I28" i="10"/>
  <c r="M24" i="10"/>
  <c r="K24" i="10"/>
  <c r="I24" i="10"/>
  <c r="G24" i="10"/>
  <c r="O24" i="10"/>
  <c r="M31" i="13"/>
  <c r="I31" i="13"/>
  <c r="K31" i="13"/>
  <c r="M27" i="10"/>
  <c r="K27" i="10"/>
  <c r="I27" i="10"/>
  <c r="G27" i="10"/>
  <c r="M26" i="10"/>
  <c r="K26" i="10"/>
  <c r="I26" i="10"/>
  <c r="G26" i="10"/>
  <c r="O26" i="10"/>
  <c r="O30" i="10"/>
  <c r="M30" i="10"/>
  <c r="K30" i="10"/>
  <c r="I30" i="10"/>
  <c r="G30" i="10"/>
  <c r="M29" i="10"/>
  <c r="K29" i="10"/>
  <c r="I29" i="10"/>
  <c r="G29" i="10"/>
  <c r="M30" i="13"/>
  <c r="I30" i="13"/>
  <c r="K30" i="13"/>
  <c r="N33" i="14"/>
  <c r="K33" i="14"/>
  <c r="G33" i="14"/>
  <c r="M33" i="14"/>
  <c r="O31" i="10"/>
  <c r="O28" i="13"/>
  <c r="K28" i="13"/>
  <c r="G28" i="13"/>
  <c r="M28" i="13"/>
  <c r="C23" i="43"/>
  <c r="C44" i="49"/>
  <c r="C49" i="49"/>
  <c r="C50" i="36"/>
  <c r="C19" i="37"/>
  <c r="C39" i="28"/>
  <c r="C30" i="37"/>
  <c r="C23" i="46"/>
  <c r="C56" i="45"/>
  <c r="C27" i="20"/>
  <c r="C31" i="46"/>
  <c r="C33" i="16"/>
  <c r="C21" i="23"/>
  <c r="C39" i="25"/>
  <c r="C13" i="47"/>
  <c r="C21" i="16"/>
  <c r="C54" i="41"/>
  <c r="C15" i="38"/>
  <c r="C41" i="34"/>
  <c r="C43" i="28"/>
  <c r="C24" i="23"/>
  <c r="C36" i="24"/>
  <c r="C15" i="45"/>
  <c r="C68" i="39"/>
  <c r="C52" i="28"/>
  <c r="C33" i="18"/>
  <c r="C40" i="39"/>
  <c r="C26" i="24"/>
  <c r="C18" i="47"/>
  <c r="C56" i="30"/>
  <c r="C32" i="47"/>
  <c r="C30" i="28"/>
  <c r="C40" i="30"/>
  <c r="C39" i="39"/>
  <c r="C38" i="42"/>
  <c r="C56" i="49"/>
  <c r="C32" i="34"/>
  <c r="C32" i="39"/>
  <c r="C33" i="25"/>
  <c r="C19" i="28"/>
  <c r="C49" i="41"/>
  <c r="C16" i="10"/>
  <c r="C42" i="30"/>
  <c r="C21" i="13"/>
  <c r="C32" i="28"/>
  <c r="C13" i="18"/>
  <c r="C28" i="26"/>
  <c r="C56" i="28"/>
  <c r="C15" i="28"/>
  <c r="C18" i="17"/>
  <c r="C26" i="38"/>
  <c r="C19" i="18"/>
  <c r="C24" i="36"/>
  <c r="C22" i="47"/>
  <c r="C19" i="43"/>
  <c r="C14" i="24"/>
  <c r="C18" i="22"/>
  <c r="C13" i="34"/>
  <c r="C33" i="32"/>
  <c r="C20" i="48"/>
  <c r="C27" i="37"/>
  <c r="C34" i="22"/>
  <c r="C58" i="42"/>
  <c r="C37" i="26"/>
  <c r="C20" i="46"/>
  <c r="C14" i="34"/>
  <c r="C17" i="35"/>
  <c r="C14" i="40"/>
  <c r="C63" i="30"/>
  <c r="C24" i="25"/>
  <c r="C44" i="44"/>
  <c r="C57" i="48"/>
  <c r="C59" i="43"/>
  <c r="C15" i="42"/>
  <c r="C20" i="31"/>
  <c r="C27" i="19"/>
  <c r="C26" i="17"/>
  <c r="C15" i="19"/>
  <c r="C55" i="46"/>
  <c r="C44" i="42"/>
  <c r="C23" i="22"/>
  <c r="C55" i="38"/>
  <c r="C15" i="48"/>
  <c r="C53" i="28"/>
  <c r="C39" i="31"/>
  <c r="C38" i="19"/>
  <c r="C18" i="28"/>
  <c r="C19" i="29"/>
  <c r="C63" i="37"/>
  <c r="C21" i="26"/>
  <c r="C29" i="17"/>
  <c r="C31" i="32"/>
  <c r="C42" i="39"/>
  <c r="C39" i="49"/>
  <c r="C59" i="44"/>
  <c r="C64" i="30"/>
  <c r="C15" i="36"/>
  <c r="C20" i="17"/>
  <c r="C59" i="37"/>
  <c r="C38" i="17"/>
  <c r="C15" i="16"/>
  <c r="C22" i="37"/>
  <c r="C22" i="34"/>
  <c r="C13" i="14"/>
  <c r="C20" i="19"/>
  <c r="C44" i="24"/>
  <c r="C40" i="45"/>
  <c r="C36" i="48"/>
  <c r="C23" i="25"/>
  <c r="C24" i="19"/>
  <c r="C16" i="18"/>
  <c r="C33" i="17"/>
  <c r="C63" i="39"/>
  <c r="C15" i="32"/>
  <c r="C40" i="25"/>
  <c r="C29" i="29"/>
  <c r="C32" i="19"/>
  <c r="C47" i="31"/>
  <c r="C35" i="36"/>
  <c r="C29" i="14"/>
  <c r="C21" i="19"/>
  <c r="C14" i="31"/>
  <c r="C22" i="41"/>
  <c r="C32" i="16"/>
  <c r="C57" i="29"/>
  <c r="C18" i="49"/>
  <c r="C22" i="13"/>
  <c r="C37" i="48"/>
  <c r="C23" i="36"/>
  <c r="C56" i="42"/>
  <c r="C25" i="47"/>
  <c r="C21" i="42"/>
  <c r="C31" i="16"/>
  <c r="C57" i="28"/>
  <c r="C38" i="36"/>
  <c r="C32" i="43"/>
  <c r="C42" i="24"/>
  <c r="C13" i="17"/>
  <c r="C33" i="20"/>
  <c r="C27" i="40"/>
  <c r="C22" i="36"/>
  <c r="C31" i="29"/>
  <c r="C22" i="17"/>
  <c r="C77" i="49"/>
  <c r="C34" i="26"/>
  <c r="C25" i="49"/>
  <c r="C24" i="16"/>
  <c r="C36" i="16"/>
  <c r="C32" i="23"/>
  <c r="C57" i="38"/>
  <c r="C54" i="45"/>
  <c r="C29" i="35"/>
  <c r="C57" i="36"/>
  <c r="C31" i="25"/>
  <c r="C40" i="41"/>
  <c r="C15" i="27"/>
  <c r="C18" i="13"/>
  <c r="C59" i="47"/>
  <c r="C40" i="24"/>
  <c r="C25" i="28"/>
  <c r="C20" i="45"/>
  <c r="C15" i="35"/>
  <c r="C21" i="38"/>
  <c r="C14" i="14"/>
  <c r="C57" i="46"/>
  <c r="C16" i="36"/>
  <c r="C33" i="19"/>
  <c r="C30" i="47"/>
  <c r="C22" i="27"/>
  <c r="C49" i="43"/>
  <c r="C31" i="49"/>
  <c r="C59" i="45"/>
  <c r="C58" i="35"/>
  <c r="C39" i="41"/>
  <c r="C47" i="38"/>
  <c r="C34" i="20"/>
  <c r="C40" i="27"/>
  <c r="C55" i="37"/>
  <c r="C28" i="35"/>
  <c r="C45" i="31"/>
  <c r="C22" i="42"/>
  <c r="C34" i="44"/>
  <c r="C30" i="36"/>
  <c r="C67" i="47"/>
  <c r="C58" i="28"/>
  <c r="C30" i="14"/>
  <c r="C41" i="46"/>
  <c r="C30" i="39"/>
  <c r="C63" i="34"/>
  <c r="C16" i="16"/>
  <c r="C16" i="22"/>
  <c r="C21" i="37"/>
  <c r="C20" i="35"/>
  <c r="C39" i="20"/>
  <c r="C37" i="17"/>
  <c r="C19" i="40"/>
  <c r="C17" i="13"/>
  <c r="C62" i="47"/>
  <c r="C32" i="14"/>
  <c r="C16" i="13"/>
  <c r="C24" i="34"/>
  <c r="C46" i="46"/>
  <c r="C50" i="31"/>
  <c r="C25" i="18"/>
  <c r="C60" i="32"/>
  <c r="C16" i="40"/>
  <c r="C25" i="26"/>
  <c r="C26" i="48"/>
  <c r="C23" i="47"/>
  <c r="C27" i="17"/>
  <c r="C36" i="49"/>
  <c r="C21" i="35"/>
  <c r="C13" i="38"/>
  <c r="C14" i="16"/>
  <c r="C68" i="37"/>
  <c r="C45" i="25"/>
  <c r="C36" i="25"/>
  <c r="C22" i="26"/>
  <c r="C22" i="18"/>
  <c r="C17" i="28"/>
  <c r="C25" i="24"/>
  <c r="C26" i="43"/>
  <c r="C15" i="46"/>
  <c r="C59" i="35"/>
  <c r="C40" i="42"/>
  <c r="C16" i="32"/>
  <c r="C62" i="49"/>
  <c r="C20" i="40"/>
  <c r="C26" i="29"/>
  <c r="C27" i="41"/>
  <c r="C30" i="38"/>
  <c r="C67" i="45"/>
  <c r="C29" i="36"/>
  <c r="C42" i="32"/>
  <c r="C21" i="46"/>
  <c r="C25" i="22"/>
  <c r="C22" i="31"/>
  <c r="C38" i="35"/>
  <c r="C41" i="29"/>
  <c r="C22" i="49"/>
  <c r="C34" i="45"/>
  <c r="C22" i="30"/>
  <c r="C38" i="48"/>
  <c r="C21" i="41"/>
  <c r="C18" i="43"/>
  <c r="C54" i="28"/>
  <c r="C22" i="16"/>
  <c r="C34" i="19"/>
  <c r="C18" i="44"/>
  <c r="C37" i="35"/>
  <c r="C29" i="38"/>
  <c r="C23" i="31"/>
  <c r="C23" i="17"/>
  <c r="C37" i="44"/>
  <c r="C14" i="20"/>
  <c r="C40" i="18"/>
  <c r="C17" i="16"/>
  <c r="C33" i="46"/>
  <c r="C37" i="18"/>
  <c r="C25" i="37"/>
  <c r="C49" i="25"/>
  <c r="C39" i="18"/>
  <c r="C21" i="25"/>
  <c r="C14" i="36"/>
  <c r="C41" i="35"/>
  <c r="C63" i="35"/>
  <c r="C30" i="22"/>
  <c r="C18" i="19"/>
  <c r="C56" i="38"/>
  <c r="C14" i="28"/>
  <c r="C38" i="28"/>
  <c r="C37" i="24"/>
  <c r="C55" i="39"/>
  <c r="C41" i="41"/>
  <c r="C24" i="14"/>
  <c r="C26" i="42"/>
  <c r="C13" i="30"/>
  <c r="C45" i="38"/>
  <c r="C41" i="39"/>
  <c r="C25" i="17"/>
  <c r="C23" i="29"/>
  <c r="C40" i="35"/>
  <c r="C14" i="41"/>
  <c r="C21" i="10"/>
  <c r="C31" i="38"/>
  <c r="C53" i="29"/>
  <c r="C46" i="42"/>
  <c r="C37" i="27"/>
  <c r="C47" i="37"/>
  <c r="C28" i="19"/>
  <c r="C21" i="17"/>
  <c r="C31" i="26"/>
  <c r="C23" i="38"/>
  <c r="C54" i="32"/>
  <c r="C23" i="18"/>
  <c r="C16" i="44"/>
  <c r="C26" i="37"/>
  <c r="C56" i="35"/>
  <c r="C43" i="22"/>
  <c r="C55" i="42"/>
  <c r="C29" i="47"/>
  <c r="C39" i="43"/>
  <c r="C53" i="45"/>
  <c r="C26" i="13"/>
  <c r="C54" i="31"/>
  <c r="C27" i="39"/>
  <c r="C24" i="35"/>
  <c r="C19" i="45"/>
  <c r="C35" i="16"/>
  <c r="C34" i="37"/>
  <c r="C31" i="42"/>
  <c r="C21" i="43"/>
  <c r="C29" i="19"/>
  <c r="C34" i="46"/>
  <c r="C37" i="49"/>
  <c r="C50" i="38"/>
  <c r="C41" i="49"/>
  <c r="C14" i="26"/>
  <c r="C41" i="27"/>
  <c r="C19" i="23"/>
  <c r="C21" i="47"/>
  <c r="C58" i="32"/>
  <c r="C27" i="34"/>
  <c r="C14" i="44"/>
  <c r="C17" i="34"/>
  <c r="C23" i="49"/>
  <c r="C63" i="40"/>
  <c r="C59" i="46"/>
  <c r="C15" i="44"/>
  <c r="C31" i="19"/>
  <c r="C27" i="31"/>
  <c r="C22" i="44"/>
  <c r="C62" i="43"/>
  <c r="C57" i="45"/>
  <c r="C17" i="30"/>
  <c r="C29" i="30"/>
  <c r="C42" i="20"/>
  <c r="C23" i="48"/>
  <c r="C41" i="37"/>
  <c r="C37" i="30"/>
  <c r="C48" i="28"/>
  <c r="C30" i="24"/>
  <c r="C34" i="18"/>
  <c r="C15" i="37"/>
  <c r="C22" i="24"/>
  <c r="C16" i="45"/>
  <c r="C26" i="14"/>
  <c r="C20" i="30"/>
  <c r="C27" i="36"/>
  <c r="C63" i="31"/>
  <c r="C23" i="27"/>
  <c r="C32" i="29"/>
  <c r="C30" i="17"/>
  <c r="C50" i="39"/>
  <c r="C30" i="29"/>
  <c r="C26" i="44"/>
  <c r="C28" i="46"/>
  <c r="C32" i="22"/>
  <c r="C26" i="35"/>
  <c r="C25" i="39"/>
  <c r="C58" i="47"/>
  <c r="C34" i="24"/>
  <c r="C30" i="45"/>
  <c r="C29" i="40"/>
  <c r="C25" i="13"/>
  <c r="C47" i="24"/>
  <c r="C22" i="45"/>
  <c r="C40" i="37"/>
  <c r="C20" i="29"/>
  <c r="C41" i="44"/>
  <c r="C60" i="29"/>
  <c r="C59" i="41"/>
  <c r="C30" i="26"/>
  <c r="C19" i="49"/>
  <c r="C49" i="23"/>
  <c r="C18" i="46"/>
  <c r="C35" i="40"/>
  <c r="C60" i="40"/>
  <c r="C36" i="45"/>
  <c r="C22" i="19"/>
  <c r="C24" i="28"/>
  <c r="C24" i="39"/>
  <c r="C19" i="25"/>
  <c r="C61" i="29"/>
  <c r="C16" i="49"/>
  <c r="C34" i="23"/>
  <c r="C19" i="42"/>
  <c r="C20" i="20"/>
  <c r="C23" i="40"/>
  <c r="C19" i="22"/>
  <c r="C57" i="40"/>
  <c r="C38" i="25"/>
  <c r="C27" i="49"/>
  <c r="C14" i="48"/>
  <c r="C41" i="36"/>
  <c r="C55" i="47"/>
  <c r="C19" i="16"/>
  <c r="C44" i="45"/>
  <c r="C13" i="46"/>
  <c r="C57" i="32"/>
  <c r="C21" i="36"/>
  <c r="C39" i="17"/>
  <c r="C19" i="13"/>
  <c r="C36" i="44"/>
  <c r="C29" i="48"/>
  <c r="C27" i="42"/>
  <c r="C20" i="34"/>
  <c r="C55" i="48"/>
  <c r="C20" i="26"/>
  <c r="C16" i="26"/>
  <c r="C54" i="34"/>
  <c r="C38" i="29"/>
  <c r="C36" i="47"/>
  <c r="C41" i="40"/>
  <c r="C22" i="40"/>
  <c r="C16" i="47"/>
  <c r="C56" i="34"/>
  <c r="C24" i="48"/>
  <c r="C34" i="43"/>
  <c r="C15" i="29"/>
  <c r="C53" i="49"/>
  <c r="C42" i="36"/>
  <c r="C54" i="37"/>
  <c r="C19" i="38"/>
  <c r="C36" i="23"/>
  <c r="C38" i="34"/>
  <c r="C32" i="30"/>
  <c r="C21" i="39"/>
  <c r="C45" i="28"/>
  <c r="C46" i="41"/>
  <c r="C31" i="47"/>
  <c r="C58" i="40"/>
  <c r="C33" i="49"/>
  <c r="C14" i="29"/>
  <c r="C33" i="40"/>
  <c r="C19" i="20"/>
  <c r="C39" i="38"/>
  <c r="C27" i="26"/>
  <c r="C28" i="44"/>
  <c r="C23" i="30"/>
  <c r="C38" i="40"/>
  <c r="C68" i="32"/>
  <c r="C27" i="45"/>
  <c r="C67" i="49"/>
  <c r="C17" i="27"/>
  <c r="C56" i="47"/>
  <c r="C56" i="40"/>
  <c r="C22" i="22"/>
  <c r="C32" i="17"/>
  <c r="C24" i="38"/>
  <c r="C53" i="42"/>
  <c r="C24" i="42"/>
  <c r="C19" i="32"/>
  <c r="C38" i="26"/>
  <c r="C17" i="39"/>
  <c r="C44" i="22"/>
  <c r="C24" i="47"/>
  <c r="C46" i="44"/>
  <c r="C40" i="34"/>
  <c r="C14" i="42"/>
  <c r="C20" i="16"/>
  <c r="C24" i="20"/>
  <c r="C59" i="32"/>
  <c r="C58" i="39"/>
  <c r="C49" i="48"/>
  <c r="C31" i="27"/>
  <c r="C32" i="49"/>
  <c r="C28" i="17"/>
  <c r="C31" i="40"/>
  <c r="C39" i="40"/>
  <c r="C40" i="23"/>
  <c r="C31" i="30"/>
  <c r="C56" i="48"/>
  <c r="C14" i="43"/>
  <c r="C50" i="40"/>
  <c r="C33" i="28"/>
  <c r="C27" i="47"/>
  <c r="C40" i="44"/>
  <c r="C31" i="39"/>
  <c r="C58" i="31"/>
  <c r="C33" i="41"/>
  <c r="C20" i="43"/>
  <c r="C27" i="35"/>
  <c r="C24" i="41"/>
  <c r="C17" i="17"/>
  <c r="C39" i="24"/>
  <c r="C39" i="42"/>
  <c r="C18" i="20"/>
  <c r="C14" i="10"/>
  <c r="C37" i="42"/>
  <c r="C39" i="48"/>
  <c r="C19" i="14"/>
  <c r="C18" i="45"/>
  <c r="C45" i="30"/>
  <c r="C13" i="20"/>
  <c r="C32" i="31"/>
  <c r="C49" i="42"/>
  <c r="C32" i="35"/>
  <c r="C22" i="38"/>
  <c r="C62" i="44"/>
  <c r="C38" i="38"/>
  <c r="C26" i="30"/>
  <c r="C16" i="41"/>
  <c r="C14" i="32"/>
  <c r="C46" i="45"/>
  <c r="C40" i="43"/>
  <c r="C27" i="32"/>
  <c r="C46" i="48"/>
  <c r="C26" i="47"/>
  <c r="C26" i="25"/>
  <c r="C28" i="40"/>
  <c r="C20" i="23"/>
  <c r="C18" i="10"/>
  <c r="C32" i="42"/>
  <c r="C36" i="41"/>
  <c r="C59" i="28"/>
  <c r="C30" i="34"/>
  <c r="C33" i="39"/>
  <c r="C58" i="45"/>
  <c r="C63" i="32"/>
  <c r="C66" i="31"/>
  <c r="C19" i="48"/>
  <c r="C32" i="18"/>
  <c r="C14" i="27"/>
  <c r="C58" i="44"/>
  <c r="C21" i="32"/>
  <c r="C24" i="26"/>
  <c r="C26" i="36"/>
  <c r="C76" i="49"/>
  <c r="C40" i="46"/>
  <c r="C26" i="46"/>
  <c r="C26" i="18"/>
  <c r="C27" i="28"/>
  <c r="C24" i="37"/>
  <c r="C63" i="38"/>
  <c r="C25" i="46"/>
  <c r="C58" i="43"/>
  <c r="C15" i="25"/>
  <c r="C28" i="23"/>
  <c r="C58" i="48"/>
  <c r="C56" i="41"/>
  <c r="C24" i="24"/>
  <c r="C18" i="29"/>
  <c r="C50" i="34"/>
  <c r="C38" i="18"/>
  <c r="C58" i="30"/>
  <c r="C13" i="49"/>
  <c r="C28" i="20"/>
  <c r="C14" i="13"/>
  <c r="C35" i="17"/>
  <c r="C19" i="19"/>
  <c r="C62" i="42"/>
  <c r="C27" i="23"/>
  <c r="C18" i="25"/>
  <c r="C33" i="35"/>
  <c r="C37" i="23"/>
  <c r="C19" i="30"/>
  <c r="C18" i="24"/>
  <c r="C53" i="47"/>
  <c r="C19" i="10"/>
  <c r="C15" i="23"/>
  <c r="C39" i="30"/>
  <c r="C16" i="34"/>
  <c r="C55" i="31"/>
  <c r="C49" i="46"/>
  <c r="C45" i="40"/>
  <c r="C30" i="25"/>
  <c r="C29" i="44"/>
  <c r="C31" i="31"/>
  <c r="C16" i="28"/>
  <c r="C29" i="43"/>
  <c r="C16" i="14"/>
  <c r="C26" i="31"/>
  <c r="C53" i="48"/>
  <c r="C47" i="30"/>
  <c r="C28" i="37"/>
  <c r="C30" i="46"/>
  <c r="C19" i="24"/>
  <c r="C24" i="46"/>
  <c r="C58" i="37"/>
  <c r="C43" i="29"/>
  <c r="C32" i="25"/>
  <c r="C18" i="48"/>
  <c r="C36" i="28"/>
  <c r="C13" i="40"/>
  <c r="C14" i="37"/>
  <c r="C14" i="46"/>
  <c r="C25" i="19"/>
  <c r="C26" i="27"/>
  <c r="C21" i="22"/>
  <c r="C28" i="25"/>
  <c r="C27" i="38"/>
  <c r="C36" i="42"/>
  <c r="C23" i="45"/>
  <c r="C29" i="24"/>
  <c r="C15" i="43"/>
  <c r="C38" i="41"/>
  <c r="C24" i="18"/>
  <c r="C26" i="22"/>
  <c r="C23" i="44"/>
  <c r="C55" i="28"/>
  <c r="C33" i="31"/>
  <c r="C54" i="40"/>
  <c r="C34" i="27"/>
  <c r="C25" i="38"/>
  <c r="C55" i="44"/>
  <c r="C29" i="27"/>
  <c r="C39" i="34"/>
  <c r="C55" i="32"/>
  <c r="C28" i="30"/>
  <c r="C16" i="43"/>
  <c r="C27" i="14"/>
  <c r="C23" i="20"/>
  <c r="C35" i="32"/>
  <c r="C42" i="38"/>
  <c r="C45" i="35"/>
  <c r="C54" i="44"/>
  <c r="C15" i="34"/>
  <c r="C36" i="26"/>
  <c r="C33" i="26"/>
  <c r="C37" i="47"/>
  <c r="C67" i="48"/>
  <c r="C44" i="48"/>
  <c r="C13" i="32"/>
  <c r="C35" i="35"/>
  <c r="C68" i="34"/>
  <c r="C41" i="45"/>
  <c r="C36" i="18"/>
  <c r="C23" i="34"/>
  <c r="C38" i="20"/>
  <c r="C35" i="38"/>
  <c r="C34" i="48"/>
  <c r="C18" i="27"/>
  <c r="C20" i="37"/>
  <c r="C30" i="49"/>
  <c r="C54" i="42"/>
  <c r="C57" i="31"/>
  <c r="C41" i="18"/>
  <c r="C39" i="46"/>
  <c r="C27" i="43"/>
  <c r="C13" i="37"/>
  <c r="C59" i="31"/>
  <c r="C20" i="13"/>
  <c r="C33" i="37"/>
  <c r="C62" i="45"/>
  <c r="C30" i="44"/>
  <c r="C57" i="49"/>
  <c r="C24" i="44"/>
  <c r="C40" i="29"/>
  <c r="C13" i="45"/>
  <c r="C33" i="47"/>
  <c r="C34" i="42"/>
  <c r="C14" i="39"/>
  <c r="C42" i="37"/>
  <c r="C54" i="49"/>
  <c r="C13" i="36"/>
  <c r="C24" i="49"/>
  <c r="C34" i="40"/>
  <c r="C55" i="36"/>
  <c r="C22" i="48"/>
  <c r="C15" i="14"/>
  <c r="C13" i="28"/>
  <c r="C28" i="16"/>
  <c r="C57" i="39"/>
  <c r="C32" i="36"/>
  <c r="C32" i="24"/>
  <c r="C27" i="44"/>
  <c r="C37" i="28"/>
  <c r="C40" i="40"/>
  <c r="C45" i="26"/>
  <c r="C15" i="18"/>
  <c r="C26" i="49"/>
  <c r="C17" i="25"/>
  <c r="C50" i="32"/>
  <c r="C13" i="44"/>
  <c r="C24" i="43"/>
  <c r="C30" i="41"/>
  <c r="C54" i="47"/>
  <c r="C13" i="10"/>
  <c r="C28" i="36"/>
  <c r="C18" i="26"/>
  <c r="C30" i="16"/>
  <c r="C55" i="43"/>
  <c r="C41" i="19"/>
  <c r="C57" i="41"/>
  <c r="C21" i="49"/>
  <c r="C42" i="40"/>
  <c r="C32" i="37"/>
  <c r="C26" i="16"/>
  <c r="C23" i="42"/>
  <c r="C54" i="36"/>
  <c r="C21" i="40"/>
  <c r="C38" i="46"/>
  <c r="C32" i="45"/>
  <c r="C31" i="18"/>
  <c r="C34" i="30"/>
  <c r="C29" i="26"/>
  <c r="C35" i="39"/>
  <c r="C14" i="30"/>
  <c r="C16" i="20"/>
  <c r="C26" i="40"/>
  <c r="C76" i="48"/>
  <c r="C31" i="22"/>
  <c r="C25" i="35"/>
  <c r="C34" i="41"/>
  <c r="C13" i="24"/>
  <c r="C28" i="32"/>
  <c r="C39" i="35"/>
  <c r="C22" i="25"/>
  <c r="C22" i="20"/>
  <c r="C22" i="35"/>
  <c r="C40" i="36"/>
  <c r="C39" i="26"/>
  <c r="C60" i="38"/>
  <c r="C16" i="42"/>
  <c r="C57" i="35"/>
  <c r="C20" i="32"/>
  <c r="C59" i="48"/>
  <c r="C25" i="29"/>
  <c r="C41" i="28"/>
  <c r="C55" i="29"/>
  <c r="C23" i="32"/>
  <c r="C39" i="36"/>
  <c r="C13" i="13"/>
  <c r="C42" i="34"/>
  <c r="C43" i="26"/>
  <c r="C19" i="27"/>
  <c r="C39" i="29"/>
  <c r="C34" i="28"/>
  <c r="C42" i="35"/>
  <c r="C21" i="48"/>
  <c r="C49" i="44"/>
  <c r="C29" i="25"/>
  <c r="C54" i="46"/>
  <c r="C25" i="23"/>
  <c r="C40" i="22"/>
  <c r="C57" i="34"/>
  <c r="C34" i="29"/>
  <c r="C34" i="38"/>
  <c r="C55" i="45"/>
  <c r="C53" i="43"/>
  <c r="C39" i="27"/>
  <c r="C18" i="16"/>
  <c r="C15" i="20"/>
  <c r="C50" i="26"/>
  <c r="C57" i="37"/>
  <c r="C24" i="27"/>
  <c r="C17" i="40"/>
  <c r="C33" i="34"/>
  <c r="C33" i="24"/>
  <c r="C33" i="22"/>
  <c r="C23" i="39"/>
  <c r="C16" i="46"/>
  <c r="C31" i="48"/>
  <c r="C26" i="19"/>
  <c r="C20" i="24"/>
  <c r="C29" i="34"/>
  <c r="C27" i="48"/>
  <c r="C15" i="49"/>
  <c r="C29" i="20"/>
  <c r="C33" i="29"/>
  <c r="C45" i="39"/>
  <c r="C30" i="31"/>
  <c r="C33" i="43"/>
  <c r="C54" i="43"/>
  <c r="C16" i="27"/>
  <c r="C18" i="14"/>
  <c r="C38" i="32"/>
  <c r="C13" i="48"/>
  <c r="C68" i="36"/>
  <c r="C29" i="46"/>
  <c r="C28" i="48"/>
  <c r="C50" i="37"/>
  <c r="C28" i="39"/>
  <c r="C21" i="28"/>
  <c r="C37" i="31"/>
  <c r="C27" i="16"/>
  <c r="C59" i="38"/>
  <c r="C41" i="22"/>
  <c r="C25" i="36"/>
  <c r="C25" i="16"/>
  <c r="C22" i="32"/>
  <c r="C68" i="35"/>
  <c r="C58" i="34"/>
  <c r="C19" i="39"/>
  <c r="C44" i="43"/>
  <c r="C17" i="18"/>
  <c r="C36" i="46"/>
  <c r="C68" i="40"/>
  <c r="C36" i="20"/>
  <c r="C17" i="26"/>
  <c r="C21" i="18"/>
  <c r="C24" i="17"/>
  <c r="C67" i="42"/>
  <c r="C23" i="10"/>
  <c r="C53" i="41"/>
  <c r="C24" i="40"/>
  <c r="C28" i="42"/>
  <c r="C45" i="37"/>
  <c r="C13" i="29"/>
  <c r="C30" i="35"/>
  <c r="C32" i="38"/>
  <c r="C23" i="13"/>
  <c r="C20" i="22"/>
  <c r="C18" i="42"/>
  <c r="C32" i="40"/>
  <c r="C58" i="38"/>
  <c r="C28" i="27"/>
  <c r="C34" i="35"/>
  <c r="C37" i="34"/>
  <c r="C33" i="48"/>
  <c r="C37" i="32"/>
  <c r="C28" i="38"/>
  <c r="C41" i="25"/>
  <c r="C31" i="37"/>
  <c r="C29" i="23"/>
  <c r="C14" i="18"/>
  <c r="C20" i="27"/>
  <c r="C21" i="30"/>
  <c r="C39" i="45"/>
  <c r="C35" i="18"/>
  <c r="C40" i="32"/>
  <c r="C25" i="48"/>
  <c r="C33" i="30"/>
  <c r="C23" i="26"/>
  <c r="C27" i="25"/>
  <c r="C38" i="24"/>
  <c r="C30" i="23"/>
  <c r="C32" i="44"/>
  <c r="C29" i="45"/>
  <c r="C23" i="14"/>
  <c r="C16" i="29"/>
  <c r="C59" i="34"/>
  <c r="C21" i="45"/>
  <c r="C15" i="13"/>
  <c r="C43" i="27"/>
  <c r="C17" i="22"/>
  <c r="C47" i="34"/>
  <c r="C24" i="30"/>
  <c r="C63" i="36"/>
  <c r="C46" i="49"/>
  <c r="C19" i="34"/>
  <c r="C26" i="20"/>
  <c r="C15" i="26"/>
  <c r="C31" i="17"/>
  <c r="C16" i="30"/>
  <c r="C14" i="23"/>
  <c r="C52" i="27"/>
  <c r="C41" i="42"/>
  <c r="C60" i="35"/>
  <c r="C31" i="43"/>
  <c r="C47" i="39"/>
  <c r="C37" i="19"/>
  <c r="C27" i="30"/>
  <c r="C62" i="41"/>
  <c r="C15" i="39"/>
  <c r="C21" i="14"/>
  <c r="C37" i="22"/>
  <c r="C13" i="35"/>
  <c r="C23" i="24"/>
  <c r="C26" i="32"/>
  <c r="C41" i="30"/>
  <c r="C28" i="31"/>
  <c r="C30" i="20"/>
  <c r="C31" i="45"/>
  <c r="C41" i="31"/>
  <c r="C16" i="17"/>
  <c r="C13" i="39"/>
  <c r="C31" i="41"/>
  <c r="C50" i="35"/>
  <c r="C42" i="23"/>
  <c r="C56" i="46"/>
  <c r="C13" i="27"/>
  <c r="C25" i="31"/>
  <c r="C29" i="37"/>
  <c r="C22" i="14"/>
  <c r="C27" i="24"/>
  <c r="C31" i="28"/>
  <c r="C38" i="30"/>
  <c r="C30" i="40"/>
  <c r="C37" i="29"/>
  <c r="C14" i="17"/>
  <c r="C26" i="23"/>
  <c r="C25" i="32"/>
  <c r="C22" i="23"/>
  <c r="C27" i="13"/>
  <c r="C25" i="30"/>
  <c r="C17" i="29"/>
  <c r="C29" i="41"/>
  <c r="C15" i="24"/>
  <c r="C34" i="39"/>
  <c r="C14" i="45"/>
  <c r="C21" i="34"/>
  <c r="C25" i="41"/>
  <c r="C62" i="48"/>
  <c r="C54" i="29"/>
  <c r="C54" i="48"/>
  <c r="C42" i="31"/>
  <c r="C23" i="35"/>
  <c r="C67" i="43"/>
  <c r="C14" i="22"/>
  <c r="C39" i="44"/>
  <c r="C15" i="22"/>
  <c r="C38" i="44"/>
  <c r="C39" i="23"/>
  <c r="C13" i="16"/>
  <c r="C33" i="45"/>
  <c r="C60" i="31"/>
  <c r="C55" i="35"/>
  <c r="C35" i="30"/>
  <c r="C34" i="17"/>
  <c r="C59" i="40"/>
  <c r="C30" i="18"/>
  <c r="C25" i="27"/>
  <c r="C17" i="31"/>
  <c r="C34" i="49"/>
  <c r="C20" i="44"/>
  <c r="C29" i="31"/>
  <c r="C56" i="43"/>
  <c r="C40" i="48"/>
  <c r="C42" i="22"/>
  <c r="C28" i="34"/>
  <c r="C25" i="34"/>
  <c r="C35" i="19"/>
  <c r="C20" i="38"/>
  <c r="C40" i="28"/>
  <c r="C22" i="28"/>
  <c r="C21" i="24"/>
  <c r="C23" i="16"/>
  <c r="C41" i="43"/>
  <c r="C29" i="18"/>
  <c r="C20" i="49"/>
  <c r="C17" i="24"/>
  <c r="C38" i="23"/>
  <c r="C20" i="28"/>
  <c r="C15" i="10"/>
  <c r="C26" i="28"/>
  <c r="C22" i="10"/>
  <c r="C15" i="47"/>
  <c r="C47" i="35"/>
  <c r="C16" i="24"/>
  <c r="C27" i="22"/>
  <c r="C19" i="36"/>
  <c r="C47" i="36"/>
  <c r="C30" i="19"/>
  <c r="C28" i="29"/>
  <c r="C38" i="49"/>
  <c r="C17" i="10"/>
  <c r="C23" i="41"/>
  <c r="C41" i="20"/>
  <c r="C21" i="27"/>
  <c r="C20" i="18"/>
  <c r="C56" i="29"/>
  <c r="C17" i="20"/>
  <c r="C22" i="43"/>
  <c r="C31" i="44"/>
  <c r="C27" i="29"/>
  <c r="C38" i="45"/>
  <c r="C25" i="25"/>
  <c r="C21" i="29"/>
  <c r="C17" i="37"/>
  <c r="C37" i="39"/>
  <c r="C48" i="23"/>
  <c r="C39" i="22"/>
  <c r="C23" i="19"/>
  <c r="C60" i="37"/>
  <c r="C32" i="32"/>
  <c r="C41" i="48"/>
  <c r="C28" i="18"/>
  <c r="C13" i="26"/>
  <c r="C46" i="47"/>
  <c r="C40" i="19"/>
  <c r="C27" i="18"/>
  <c r="C57" i="42"/>
  <c r="C36" i="29"/>
  <c r="C38" i="37"/>
  <c r="C37" i="20"/>
  <c r="C13" i="31"/>
  <c r="C31" i="34"/>
  <c r="C25" i="44"/>
  <c r="C24" i="31"/>
  <c r="C39" i="32"/>
  <c r="C28" i="24"/>
  <c r="C33" i="36"/>
  <c r="C32" i="20"/>
  <c r="C40" i="38"/>
  <c r="C56" i="31"/>
  <c r="C48" i="26"/>
  <c r="C13" i="43"/>
  <c r="C28" i="47"/>
  <c r="C17" i="23"/>
  <c r="C14" i="35"/>
  <c r="C17" i="14"/>
  <c r="C36" i="17"/>
  <c r="C28" i="49"/>
  <c r="C62" i="46"/>
  <c r="C36" i="43"/>
  <c r="C44" i="47"/>
  <c r="C33" i="44"/>
  <c r="C30" i="42"/>
  <c r="C37" i="37"/>
  <c r="C20" i="10"/>
  <c r="C43" i="25"/>
  <c r="C45" i="34"/>
  <c r="C55" i="49"/>
  <c r="C17" i="38"/>
  <c r="C33" i="38"/>
  <c r="C37" i="43"/>
  <c r="C54" i="35"/>
  <c r="C38" i="47"/>
  <c r="C58" i="46"/>
  <c r="C26" i="26"/>
  <c r="C16" i="31"/>
  <c r="C67" i="41"/>
  <c r="C68" i="38"/>
  <c r="C28" i="22"/>
  <c r="C57" i="44"/>
  <c r="C28" i="41"/>
  <c r="C37" i="36"/>
  <c r="C50" i="30"/>
  <c r="C30" i="30"/>
  <c r="C29" i="16"/>
  <c r="C40" i="31"/>
  <c r="C46" i="43"/>
  <c r="C35" i="37"/>
  <c r="C37" i="40"/>
  <c r="C19" i="46"/>
  <c r="C26" i="39"/>
  <c r="C31" i="23"/>
  <c r="C19" i="35"/>
  <c r="C14" i="49"/>
  <c r="C39" i="47"/>
  <c r="C30" i="48"/>
  <c r="C15" i="31"/>
  <c r="C17" i="36"/>
  <c r="C16" i="48"/>
  <c r="C18" i="23"/>
  <c r="C29" i="49"/>
  <c r="C55" i="34"/>
  <c r="C36" i="27"/>
  <c r="C25" i="20"/>
  <c r="C41" i="38"/>
  <c r="C23" i="28"/>
  <c r="C16" i="35"/>
  <c r="C14" i="19"/>
  <c r="C31" i="36"/>
  <c r="C29" i="28"/>
  <c r="C33" i="23"/>
  <c r="C48" i="24"/>
  <c r="C59" i="39"/>
  <c r="C16" i="38"/>
  <c r="C57" i="47"/>
  <c r="C48" i="29"/>
  <c r="C59" i="42"/>
  <c r="C24" i="45"/>
  <c r="C20" i="39"/>
  <c r="C29" i="32"/>
  <c r="C54" i="39"/>
  <c r="C37" i="38"/>
  <c r="C38" i="22"/>
  <c r="C56" i="44"/>
  <c r="C52" i="29"/>
  <c r="C31" i="35"/>
  <c r="C19" i="44"/>
  <c r="C40" i="26"/>
  <c r="C55" i="30"/>
  <c r="C22" i="39"/>
  <c r="C34" i="36"/>
  <c r="C53" i="46"/>
  <c r="C25" i="40"/>
  <c r="C58" i="49"/>
  <c r="C34" i="47"/>
  <c r="C14" i="38"/>
  <c r="C20" i="47"/>
  <c r="C25" i="43"/>
  <c r="C43" i="20"/>
  <c r="C38" i="39"/>
  <c r="C17" i="32"/>
  <c r="C38" i="27"/>
  <c r="C60" i="34"/>
  <c r="C16" i="23"/>
  <c r="C44" i="23"/>
  <c r="C56" i="37"/>
  <c r="C34" i="32"/>
  <c r="C13" i="42"/>
  <c r="C23" i="37"/>
  <c r="C35" i="34"/>
  <c r="C56" i="39"/>
  <c r="C54" i="30"/>
  <c r="C41" i="47"/>
  <c r="C54" i="38"/>
  <c r="C49" i="47"/>
  <c r="C36" i="19"/>
  <c r="C60" i="39"/>
  <c r="C37" i="46"/>
  <c r="C47" i="40"/>
  <c r="C20" i="41"/>
  <c r="C44" i="41"/>
  <c r="C31" i="20"/>
  <c r="C26" i="41"/>
  <c r="C28" i="28"/>
  <c r="C39" i="19"/>
  <c r="C34" i="16"/>
  <c r="C13" i="41"/>
  <c r="C59" i="36"/>
  <c r="C33" i="27"/>
  <c r="C37" i="41"/>
  <c r="C41" i="32"/>
  <c r="C16" i="25"/>
  <c r="C32" i="41"/>
  <c r="C26" i="34"/>
  <c r="C41" i="26"/>
  <c r="C29" i="42"/>
  <c r="C16" i="19"/>
  <c r="C21" i="20"/>
  <c r="C24" i="13"/>
  <c r="C15" i="17"/>
  <c r="C53" i="44"/>
  <c r="C55" i="41"/>
  <c r="C19" i="31"/>
  <c r="C29" i="39"/>
  <c r="C47" i="32"/>
  <c r="C58" i="36"/>
  <c r="C28" i="45"/>
  <c r="C15" i="41"/>
  <c r="C30" i="43"/>
  <c r="C15" i="40"/>
  <c r="C20" i="42"/>
  <c r="C67" i="44"/>
  <c r="C21" i="31"/>
  <c r="C45" i="36"/>
  <c r="C18" i="41"/>
  <c r="C49" i="45"/>
  <c r="C20" i="25"/>
  <c r="C48" i="25"/>
  <c r="C28" i="43"/>
  <c r="C31" i="24"/>
  <c r="C30" i="27"/>
  <c r="C13" i="19"/>
  <c r="C33" i="42"/>
  <c r="C57" i="43"/>
  <c r="C37" i="25"/>
  <c r="C59" i="49"/>
  <c r="C34" i="34"/>
  <c r="C14" i="25"/>
  <c r="C45" i="27"/>
  <c r="C60" i="36"/>
  <c r="C29" i="22"/>
  <c r="C19" i="17"/>
  <c r="C38" i="31"/>
  <c r="C14" i="47"/>
  <c r="C40" i="47"/>
  <c r="C44" i="46"/>
  <c r="C55" i="40"/>
  <c r="C30" i="32"/>
  <c r="C32" i="46"/>
  <c r="C32" i="27"/>
  <c r="C22" i="29"/>
  <c r="C16" i="39"/>
  <c r="C16" i="37"/>
  <c r="C39" i="37"/>
  <c r="C25" i="42"/>
  <c r="C67" i="46"/>
  <c r="C23" i="23"/>
  <c r="C45" i="32"/>
  <c r="C22" i="46"/>
  <c r="C24" i="29"/>
  <c r="C59" i="30"/>
  <c r="C19" i="41"/>
  <c r="C27" i="27"/>
  <c r="C20" i="14"/>
  <c r="C38" i="43"/>
  <c r="C13" i="25"/>
  <c r="C26" i="45"/>
  <c r="C34" i="31"/>
  <c r="C25" i="14"/>
  <c r="C24" i="22"/>
  <c r="C56" i="36"/>
  <c r="C40" i="20"/>
  <c r="C27" i="46"/>
  <c r="C19" i="47"/>
  <c r="C45" i="29"/>
  <c r="C21" i="44"/>
  <c r="C37" i="45"/>
  <c r="C15" i="30"/>
  <c r="C57" i="30"/>
  <c r="C17" i="19"/>
  <c r="C35" i="31"/>
  <c r="C58" i="41"/>
  <c r="C13" i="22"/>
  <c r="C13" i="23"/>
  <c r="C25" i="45"/>
  <c r="C19" i="26"/>
  <c r="C32" i="48"/>
  <c r="C56" i="32"/>
  <c r="C32" i="26"/>
  <c r="C20" i="36"/>
  <c r="C48" i="27"/>
  <c r="C24" i="32"/>
  <c r="C18" i="18"/>
  <c r="C36" i="22"/>
  <c r="C60" i="30"/>
  <c r="C34" i="25"/>
  <c r="C40" i="49"/>
  <c r="D45" i="31" l="1"/>
  <c r="D29" i="38"/>
  <c r="Q29" i="38" s="1"/>
  <c r="D58" i="36"/>
  <c r="I58" i="36" s="1"/>
  <c r="D23" i="47"/>
  <c r="T23" i="47" s="1"/>
  <c r="D25" i="32"/>
  <c r="K25" i="32" s="1"/>
  <c r="D37" i="26"/>
  <c r="K37" i="26" s="1"/>
  <c r="D31" i="29"/>
  <c r="K31" i="29" s="1"/>
  <c r="D13" i="40"/>
  <c r="D22" i="37"/>
  <c r="O22" i="37" s="1"/>
  <c r="D20" i="31"/>
  <c r="O20" i="31" s="1"/>
  <c r="D28" i="36"/>
  <c r="O28" i="36" s="1"/>
  <c r="D20" i="40"/>
  <c r="G20" i="40" s="1"/>
  <c r="D22" i="44"/>
  <c r="D40" i="18"/>
  <c r="D15" i="14"/>
  <c r="D24" i="45"/>
  <c r="G24" i="45" s="1"/>
  <c r="D37" i="24"/>
  <c r="D26" i="35"/>
  <c r="D15" i="19"/>
  <c r="Q15" i="19" s="1"/>
  <c r="D33" i="32"/>
  <c r="Q33" i="32" s="1"/>
  <c r="D26" i="24"/>
  <c r="D16" i="30"/>
  <c r="O16" i="30" s="1"/>
  <c r="D18" i="28"/>
  <c r="T18" i="28" s="1"/>
  <c r="D54" i="46"/>
  <c r="G54" i="46" s="1"/>
  <c r="D68" i="35"/>
  <c r="D57" i="38"/>
  <c r="D16" i="19"/>
  <c r="R16" i="19" s="1"/>
  <c r="D18" i="13"/>
  <c r="K18" i="13" s="1"/>
  <c r="D26" i="25"/>
  <c r="M26" i="25" s="1"/>
  <c r="D68" i="36"/>
  <c r="K68" i="36" s="1"/>
  <c r="D32" i="47"/>
  <c r="I32" i="47" s="1"/>
  <c r="D63" i="35"/>
  <c r="S63" i="35" s="1"/>
  <c r="D37" i="23"/>
  <c r="S37" i="23" s="1"/>
  <c r="D43" i="26"/>
  <c r="Q43" i="26" s="1"/>
  <c r="D44" i="43"/>
  <c r="T44" i="43" s="1"/>
  <c r="D41" i="19"/>
  <c r="D37" i="30"/>
  <c r="S37" i="30" s="1"/>
  <c r="D22" i="41"/>
  <c r="M22" i="41" s="1"/>
  <c r="D16" i="26"/>
  <c r="G16" i="26" s="1"/>
  <c r="D59" i="41"/>
  <c r="D40" i="26"/>
  <c r="Q40" i="26" s="1"/>
  <c r="D19" i="29"/>
  <c r="G19" i="29" s="1"/>
  <c r="D27" i="38"/>
  <c r="O27" i="38" s="1"/>
  <c r="D14" i="45"/>
  <c r="D22" i="16"/>
  <c r="O22" i="16" s="1"/>
  <c r="D33" i="29"/>
  <c r="G33" i="29" s="1"/>
  <c r="D28" i="24"/>
  <c r="D14" i="13"/>
  <c r="D23" i="27"/>
  <c r="D19" i="49"/>
  <c r="T19" i="49" s="1"/>
  <c r="D20" i="29"/>
  <c r="I20" i="29" s="1"/>
  <c r="D26" i="49"/>
  <c r="M26" i="49" s="1"/>
  <c r="D24" i="36"/>
  <c r="K24" i="36" s="1"/>
  <c r="D54" i="47"/>
  <c r="Q54" i="47" s="1"/>
  <c r="D39" i="40"/>
  <c r="I39" i="40" s="1"/>
  <c r="D33" i="23"/>
  <c r="D56" i="43"/>
  <c r="D20" i="30"/>
  <c r="S20" i="30" s="1"/>
  <c r="D34" i="29"/>
  <c r="O34" i="29" s="1"/>
  <c r="D57" i="28"/>
  <c r="S57" i="28" s="1"/>
  <c r="D26" i="19"/>
  <c r="K26" i="19" s="1"/>
  <c r="D28" i="39"/>
  <c r="I28" i="39" s="1"/>
  <c r="D16" i="10"/>
  <c r="D13" i="27"/>
  <c r="T13" i="27" s="1"/>
  <c r="D39" i="37"/>
  <c r="S39" i="37" s="1"/>
  <c r="D41" i="41"/>
  <c r="O41" i="41" s="1"/>
  <c r="D26" i="40"/>
  <c r="G26" i="40" s="1"/>
  <c r="D47" i="38"/>
  <c r="M47" i="38" s="1"/>
  <c r="D19" i="34"/>
  <c r="Q19" i="34" s="1"/>
  <c r="D36" i="29"/>
  <c r="D57" i="32"/>
  <c r="I57" i="32" s="1"/>
  <c r="D55" i="49"/>
  <c r="D24" i="28"/>
  <c r="O24" i="28" s="1"/>
  <c r="D15" i="48"/>
  <c r="O15" i="48" s="1"/>
  <c r="D38" i="19"/>
  <c r="M38" i="19" s="1"/>
  <c r="D28" i="42"/>
  <c r="I28" i="42" s="1"/>
  <c r="D23" i="41"/>
  <c r="M23" i="41" s="1"/>
  <c r="D43" i="27"/>
  <c r="O43" i="27" s="1"/>
  <c r="D33" i="25"/>
  <c r="M33" i="25" s="1"/>
  <c r="D27" i="45"/>
  <c r="D53" i="42"/>
  <c r="D27" i="40"/>
  <c r="S27" i="40" s="1"/>
  <c r="D14" i="14"/>
  <c r="M14" i="14" s="1"/>
  <c r="D15" i="47"/>
  <c r="S15" i="47" s="1"/>
  <c r="D29" i="29"/>
  <c r="I29" i="29" s="1"/>
  <c r="D27" i="43"/>
  <c r="T27" i="43" s="1"/>
  <c r="D36" i="18"/>
  <c r="D42" i="38"/>
  <c r="D27" i="44"/>
  <c r="G27" i="44" s="1"/>
  <c r="D37" i="34"/>
  <c r="K37" i="34" s="1"/>
  <c r="D40" i="30"/>
  <c r="M40" i="30" s="1"/>
  <c r="D60" i="34"/>
  <c r="S60" i="34" s="1"/>
  <c r="D20" i="42"/>
  <c r="S20" i="42" s="1"/>
  <c r="D14" i="36"/>
  <c r="K14" i="36" s="1"/>
  <c r="D23" i="37"/>
  <c r="T23" i="37" s="1"/>
  <c r="D34" i="32"/>
  <c r="D21" i="45"/>
  <c r="D37" i="25"/>
  <c r="O37" i="25" s="1"/>
  <c r="D16" i="43"/>
  <c r="Q16" i="43" s="1"/>
  <c r="D28" i="28"/>
  <c r="T28" i="28" s="1"/>
  <c r="D45" i="38"/>
  <c r="I45" i="38" s="1"/>
  <c r="D53" i="49"/>
  <c r="S53" i="49" s="1"/>
  <c r="D57" i="31"/>
  <c r="Q57" i="31" s="1"/>
  <c r="D35" i="17"/>
  <c r="R35" i="17" s="1"/>
  <c r="D27" i="49"/>
  <c r="K27" i="49" s="1"/>
  <c r="D49" i="49"/>
  <c r="D47" i="34"/>
  <c r="S47" i="34" s="1"/>
  <c r="D14" i="24"/>
  <c r="T14" i="24" s="1"/>
  <c r="D59" i="45"/>
  <c r="D13" i="45"/>
  <c r="G13" i="45" s="1"/>
  <c r="D56" i="47"/>
  <c r="D29" i="45"/>
  <c r="D22" i="47"/>
  <c r="Q22" i="47" s="1"/>
  <c r="D37" i="29"/>
  <c r="O37" i="29" s="1"/>
  <c r="D60" i="40"/>
  <c r="G60" i="40" s="1"/>
  <c r="D39" i="18"/>
  <c r="K39" i="18" s="1"/>
  <c r="D61" i="29"/>
  <c r="D34" i="43"/>
  <c r="I34" i="43" s="1"/>
  <c r="D57" i="30"/>
  <c r="D31" i="41"/>
  <c r="D19" i="43"/>
  <c r="D37" i="20"/>
  <c r="T37" i="20" s="1"/>
  <c r="D35" i="16"/>
  <c r="K35" i="16" s="1"/>
  <c r="D31" i="37"/>
  <c r="Q31" i="37" s="1"/>
  <c r="D34" i="30"/>
  <c r="T34" i="30" s="1"/>
  <c r="D22" i="26"/>
  <c r="D16" i="22"/>
  <c r="D32" i="37"/>
  <c r="D43" i="29"/>
  <c r="M43" i="29" s="1"/>
  <c r="D18" i="25"/>
  <c r="G18" i="25" s="1"/>
  <c r="D13" i="34"/>
  <c r="Q13" i="34" s="1"/>
  <c r="D16" i="40"/>
  <c r="D67" i="43"/>
  <c r="T67" i="43" s="1"/>
  <c r="D54" i="32"/>
  <c r="G54" i="32" s="1"/>
  <c r="D39" i="23"/>
  <c r="M39" i="23" s="1"/>
  <c r="D15" i="44"/>
  <c r="D40" i="29"/>
  <c r="I40" i="29" s="1"/>
  <c r="D40" i="28"/>
  <c r="M40" i="28" s="1"/>
  <c r="D31" i="36"/>
  <c r="M31" i="36" s="1"/>
  <c r="D29" i="47"/>
  <c r="S29" i="47" s="1"/>
  <c r="D32" i="46"/>
  <c r="T32" i="46" s="1"/>
  <c r="D60" i="30"/>
  <c r="K60" i="30" s="1"/>
  <c r="D31" i="42"/>
  <c r="I31" i="42" s="1"/>
  <c r="D67" i="48"/>
  <c r="D30" i="45"/>
  <c r="S30" i="45" s="1"/>
  <c r="D23" i="48"/>
  <c r="T23" i="48" s="1"/>
  <c r="D23" i="20"/>
  <c r="K23" i="20" s="1"/>
  <c r="D23" i="17"/>
  <c r="D33" i="36"/>
  <c r="D23" i="23"/>
  <c r="O23" i="23" s="1"/>
  <c r="D26" i="22"/>
  <c r="S26" i="22" s="1"/>
  <c r="D31" i="40"/>
  <c r="D24" i="27"/>
  <c r="D18" i="49"/>
  <c r="D39" i="29"/>
  <c r="S39" i="29" s="1"/>
  <c r="D33" i="20"/>
  <c r="S33" i="20" s="1"/>
  <c r="D17" i="25"/>
  <c r="S17" i="25" s="1"/>
  <c r="D27" i="28"/>
  <c r="G27" i="28" s="1"/>
  <c r="D58" i="44"/>
  <c r="G58" i="44" s="1"/>
  <c r="D37" i="40"/>
  <c r="D27" i="16"/>
  <c r="G27" i="16" s="1"/>
  <c r="D53" i="48"/>
  <c r="G53" i="48" s="1"/>
  <c r="D42" i="31"/>
  <c r="I42" i="31" s="1"/>
  <c r="D55" i="28"/>
  <c r="K55" i="28" s="1"/>
  <c r="D26" i="38"/>
  <c r="D20" i="14"/>
  <c r="N20" i="14" s="1"/>
  <c r="D38" i="20"/>
  <c r="Q38" i="20" s="1"/>
  <c r="D41" i="30"/>
  <c r="Q41" i="30" s="1"/>
  <c r="D49" i="43"/>
  <c r="T49" i="43" s="1"/>
  <c r="D19" i="22"/>
  <c r="G19" i="22" s="1"/>
  <c r="D36" i="22"/>
  <c r="M36" i="22" s="1"/>
  <c r="D42" i="24"/>
  <c r="D29" i="14"/>
  <c r="M29" i="14" s="1"/>
  <c r="D18" i="44"/>
  <c r="I18" i="44" s="1"/>
  <c r="D24" i="17"/>
  <c r="O24" i="17" s="1"/>
  <c r="D21" i="39"/>
  <c r="D28" i="31"/>
  <c r="K28" i="31" s="1"/>
  <c r="D18" i="43"/>
  <c r="D36" i="27"/>
  <c r="T36" i="27" s="1"/>
  <c r="D32" i="42"/>
  <c r="D16" i="41"/>
  <c r="K16" i="41" s="1"/>
  <c r="D34" i="46"/>
  <c r="G34" i="46" s="1"/>
  <c r="D50" i="30"/>
  <c r="D32" i="34"/>
  <c r="D20" i="49"/>
  <c r="S20" i="49" s="1"/>
  <c r="D19" i="44"/>
  <c r="O19" i="44" s="1"/>
  <c r="D57" i="44"/>
  <c r="S57" i="44" s="1"/>
  <c r="D23" i="36"/>
  <c r="D38" i="35"/>
  <c r="D37" i="35"/>
  <c r="D32" i="40"/>
  <c r="M32" i="40" s="1"/>
  <c r="D23" i="31"/>
  <c r="Q23" i="31" s="1"/>
  <c r="D15" i="16"/>
  <c r="P15" i="16" s="1"/>
  <c r="D38" i="47"/>
  <c r="I38" i="47" s="1"/>
  <c r="D14" i="37"/>
  <c r="T14" i="37" s="1"/>
  <c r="D63" i="32"/>
  <c r="D33" i="35"/>
  <c r="D19" i="17"/>
  <c r="M19" i="17" s="1"/>
  <c r="D21" i="18"/>
  <c r="M21" i="18" s="1"/>
  <c r="D44" i="47"/>
  <c r="K44" i="47" s="1"/>
  <c r="D58" i="34"/>
  <c r="D14" i="27"/>
  <c r="O14" i="27" s="1"/>
  <c r="D46" i="41"/>
  <c r="O46" i="41" s="1"/>
  <c r="D41" i="43"/>
  <c r="D26" i="13"/>
  <c r="D33" i="45"/>
  <c r="O33" i="45" s="1"/>
  <c r="D19" i="14"/>
  <c r="D30" i="49"/>
  <c r="D35" i="38"/>
  <c r="D31" i="38"/>
  <c r="Q31" i="38" s="1"/>
  <c r="D23" i="10"/>
  <c r="O23" i="10" s="1"/>
  <c r="D45" i="26"/>
  <c r="K45" i="26" s="1"/>
  <c r="D14" i="48"/>
  <c r="G14" i="48" s="1"/>
  <c r="D38" i="36"/>
  <c r="G38" i="36" s="1"/>
  <c r="D13" i="31"/>
  <c r="D38" i="24"/>
  <c r="D63" i="30"/>
  <c r="K63" i="30" s="1"/>
  <c r="D15" i="42"/>
  <c r="D55" i="32"/>
  <c r="I55" i="32" s="1"/>
  <c r="D55" i="45"/>
  <c r="Q55" i="45" s="1"/>
  <c r="D28" i="32"/>
  <c r="K28" i="32" s="1"/>
  <c r="D40" i="22"/>
  <c r="G40" i="22" s="1"/>
  <c r="D55" i="48"/>
  <c r="S55" i="48" s="1"/>
  <c r="D39" i="45"/>
  <c r="G39" i="45" s="1"/>
  <c r="D41" i="31"/>
  <c r="T41" i="31" s="1"/>
  <c r="D14" i="16"/>
  <c r="P14" i="16" s="1"/>
  <c r="D57" i="48"/>
  <c r="G57" i="48" s="1"/>
  <c r="D17" i="38"/>
  <c r="G17" i="38" s="1"/>
  <c r="D14" i="25"/>
  <c r="D39" i="19"/>
  <c r="D45" i="25"/>
  <c r="D25" i="40"/>
  <c r="D27" i="41"/>
  <c r="D17" i="34"/>
  <c r="K17" i="34" s="1"/>
  <c r="D36" i="44"/>
  <c r="M36" i="44" s="1"/>
  <c r="D68" i="32"/>
  <c r="D27" i="47"/>
  <c r="D30" i="25"/>
  <c r="O30" i="25" s="1"/>
  <c r="D55" i="47"/>
  <c r="D13" i="28"/>
  <c r="D20" i="45"/>
  <c r="D36" i="20"/>
  <c r="M36" i="20" s="1"/>
  <c r="D28" i="47"/>
  <c r="K28" i="47" s="1"/>
  <c r="D54" i="29"/>
  <c r="D53" i="46"/>
  <c r="Q53" i="46" s="1"/>
  <c r="D34" i="39"/>
  <c r="I34" i="39" s="1"/>
  <c r="D43" i="20"/>
  <c r="O43" i="20" s="1"/>
  <c r="D17" i="36"/>
  <c r="D56" i="41"/>
  <c r="S56" i="41" s="1"/>
  <c r="D24" i="24"/>
  <c r="M24" i="24" s="1"/>
  <c r="D26" i="42"/>
  <c r="S26" i="42" s="1"/>
  <c r="D30" i="24"/>
  <c r="I30" i="24" s="1"/>
  <c r="D57" i="46"/>
  <c r="Q57" i="46" s="1"/>
  <c r="D50" i="34"/>
  <c r="K50" i="34" s="1"/>
  <c r="D23" i="18"/>
  <c r="D31" i="47"/>
  <c r="D19" i="35"/>
  <c r="M19" i="35" s="1"/>
  <c r="D35" i="37"/>
  <c r="O35" i="37" s="1"/>
  <c r="D40" i="49"/>
  <c r="K40" i="49" s="1"/>
  <c r="D19" i="37"/>
  <c r="D14" i="47"/>
  <c r="D38" i="34"/>
  <c r="T38" i="34" s="1"/>
  <c r="D33" i="22"/>
  <c r="O33" i="22" s="1"/>
  <c r="D41" i="46"/>
  <c r="D16" i="36"/>
  <c r="K16" i="36" s="1"/>
  <c r="D15" i="34"/>
  <c r="I15" i="34" s="1"/>
  <c r="D28" i="35"/>
  <c r="S28" i="35" s="1"/>
  <c r="D23" i="45"/>
  <c r="G23" i="45" s="1"/>
  <c r="D52" i="27"/>
  <c r="D20" i="35"/>
  <c r="D18" i="45"/>
  <c r="I18" i="45" s="1"/>
  <c r="D27" i="17"/>
  <c r="D38" i="38"/>
  <c r="S38" i="38" s="1"/>
  <c r="D27" i="31"/>
  <c r="D47" i="30"/>
  <c r="G47" i="30" s="1"/>
  <c r="D23" i="42"/>
  <c r="D55" i="43"/>
  <c r="D17" i="30"/>
  <c r="T17" i="30" s="1"/>
  <c r="D15" i="39"/>
  <c r="K15" i="39" s="1"/>
  <c r="D20" i="48"/>
  <c r="D36" i="43"/>
  <c r="G36" i="43" s="1"/>
  <c r="D21" i="27"/>
  <c r="I21" i="27" s="1"/>
  <c r="D35" i="39"/>
  <c r="Q35" i="39" s="1"/>
  <c r="D13" i="13"/>
  <c r="G13" i="13" s="1"/>
  <c r="D32" i="35"/>
  <c r="S32" i="35" s="1"/>
  <c r="D23" i="39"/>
  <c r="I23" i="39" s="1"/>
  <c r="D31" i="48"/>
  <c r="D16" i="38"/>
  <c r="O16" i="38" s="1"/>
  <c r="D17" i="37"/>
  <c r="S17" i="37" s="1"/>
  <c r="D13" i="23"/>
  <c r="T13" i="23" s="1"/>
  <c r="D21" i="46"/>
  <c r="M21" i="46" s="1"/>
  <c r="D15" i="45"/>
  <c r="M15" i="45" s="1"/>
  <c r="D28" i="26"/>
  <c r="I28" i="26" s="1"/>
  <c r="D41" i="35"/>
  <c r="K41" i="35" s="1"/>
  <c r="D33" i="19"/>
  <c r="M33" i="19" s="1"/>
  <c r="D38" i="49"/>
  <c r="D28" i="40"/>
  <c r="I28" i="40" s="1"/>
  <c r="D21" i="16"/>
  <c r="P21" i="16" s="1"/>
  <c r="D41" i="34"/>
  <c r="Q41" i="34" s="1"/>
  <c r="D30" i="27"/>
  <c r="S30" i="27" s="1"/>
  <c r="D28" i="49"/>
  <c r="I28" i="49" s="1"/>
  <c r="D34" i="42"/>
  <c r="D58" i="42"/>
  <c r="D19" i="32"/>
  <c r="D33" i="27"/>
  <c r="Q33" i="27" s="1"/>
  <c r="D59" i="49"/>
  <c r="D13" i="35"/>
  <c r="M13" i="35" s="1"/>
  <c r="D28" i="38"/>
  <c r="D20" i="44"/>
  <c r="I20" i="44" s="1"/>
  <c r="D19" i="26"/>
  <c r="K19" i="26" s="1"/>
  <c r="D31" i="35"/>
  <c r="D40" i="36"/>
  <c r="D30" i="31"/>
  <c r="O30" i="31" s="1"/>
  <c r="D23" i="34"/>
  <c r="T23" i="34" s="1"/>
  <c r="D34" i="23"/>
  <c r="I34" i="23" s="1"/>
  <c r="D13" i="14"/>
  <c r="D23" i="38"/>
  <c r="D31" i="45"/>
  <c r="D32" i="44"/>
  <c r="D28" i="44"/>
  <c r="D14" i="34"/>
  <c r="M14" i="34" s="1"/>
  <c r="D14" i="32"/>
  <c r="D49" i="47"/>
  <c r="T49" i="47" s="1"/>
  <c r="D18" i="14"/>
  <c r="M18" i="14" s="1"/>
  <c r="D63" i="34"/>
  <c r="D31" i="20"/>
  <c r="G31" i="20" s="1"/>
  <c r="D22" i="32"/>
  <c r="I22" i="32" s="1"/>
  <c r="D59" i="44"/>
  <c r="I59" i="44" s="1"/>
  <c r="D37" i="22"/>
  <c r="I37" i="22" s="1"/>
  <c r="D60" i="29"/>
  <c r="I60" i="29" s="1"/>
  <c r="D77" i="49"/>
  <c r="S77" i="49" s="1"/>
  <c r="D55" i="38"/>
  <c r="D36" i="42"/>
  <c r="Q36" i="42" s="1"/>
  <c r="D48" i="29"/>
  <c r="T48" i="29" s="1"/>
  <c r="D39" i="31"/>
  <c r="D49" i="42"/>
  <c r="D18" i="20"/>
  <c r="O18" i="20" s="1"/>
  <c r="D37" i="46"/>
  <c r="G37" i="46" s="1"/>
  <c r="D15" i="31"/>
  <c r="M15" i="31" s="1"/>
  <c r="D18" i="47"/>
  <c r="Q18" i="47" s="1"/>
  <c r="D19" i="16"/>
  <c r="O19" i="16" s="1"/>
  <c r="D28" i="17"/>
  <c r="D25" i="46"/>
  <c r="S25" i="46" s="1"/>
  <c r="D34" i="44"/>
  <c r="G34" i="44" s="1"/>
  <c r="D62" i="42"/>
  <c r="O62" i="42" s="1"/>
  <c r="D38" i="44"/>
  <c r="K38" i="44" s="1"/>
  <c r="D22" i="34"/>
  <c r="G22" i="34" s="1"/>
  <c r="D13" i="26"/>
  <c r="D38" i="23"/>
  <c r="D14" i="46"/>
  <c r="D21" i="49"/>
  <c r="D22" i="22"/>
  <c r="D23" i="44"/>
  <c r="Q23" i="44" s="1"/>
  <c r="D32" i="24"/>
  <c r="D30" i="19"/>
  <c r="Q30" i="19" s="1"/>
  <c r="D20" i="41"/>
  <c r="M20" i="41" s="1"/>
  <c r="D37" i="44"/>
  <c r="M37" i="44" s="1"/>
  <c r="D19" i="38"/>
  <c r="I19" i="38" s="1"/>
  <c r="D25" i="34"/>
  <c r="S25" i="34" s="1"/>
  <c r="D13" i="16"/>
  <c r="D24" i="37"/>
  <c r="T24" i="37" s="1"/>
  <c r="D24" i="39"/>
  <c r="S24" i="39" s="1"/>
  <c r="D46" i="42"/>
  <c r="I46" i="42" s="1"/>
  <c r="D40" i="44"/>
  <c r="T40" i="44" s="1"/>
  <c r="D56" i="38"/>
  <c r="S56" i="38" s="1"/>
  <c r="D22" i="18"/>
  <c r="Q22" i="18" s="1"/>
  <c r="D29" i="20"/>
  <c r="S29" i="20" s="1"/>
  <c r="D42" i="40"/>
  <c r="Q42" i="40" s="1"/>
  <c r="D32" i="17"/>
  <c r="D24" i="18"/>
  <c r="I24" i="18" s="1"/>
  <c r="D40" i="46"/>
  <c r="Q40" i="46" s="1"/>
  <c r="D39" i="46"/>
  <c r="Q39" i="46" s="1"/>
  <c r="D48" i="26"/>
  <c r="O48" i="26" s="1"/>
  <c r="D25" i="18"/>
  <c r="D31" i="44"/>
  <c r="T31" i="44" s="1"/>
  <c r="D32" i="14"/>
  <c r="N32" i="14" s="1"/>
  <c r="D19" i="40"/>
  <c r="O19" i="40" s="1"/>
  <c r="D19" i="45"/>
  <c r="S19" i="45" s="1"/>
  <c r="D39" i="28"/>
  <c r="Q39" i="28" s="1"/>
  <c r="D27" i="48"/>
  <c r="K27" i="48" s="1"/>
  <c r="D38" i="39"/>
  <c r="T38" i="39" s="1"/>
  <c r="D20" i="27"/>
  <c r="G20" i="27" s="1"/>
  <c r="D39" i="20"/>
  <c r="D22" i="38"/>
  <c r="G22" i="38" s="1"/>
  <c r="D14" i="43"/>
  <c r="K14" i="43" s="1"/>
  <c r="D37" i="17"/>
  <c r="R37" i="17" s="1"/>
  <c r="D76" i="49"/>
  <c r="O76" i="49" s="1"/>
  <c r="D25" i="48"/>
  <c r="Q25" i="48" s="1"/>
  <c r="D23" i="16"/>
  <c r="P23" i="16" s="1"/>
  <c r="D17" i="23"/>
  <c r="Q17" i="23" s="1"/>
  <c r="D15" i="35"/>
  <c r="I15" i="35" s="1"/>
  <c r="D26" i="39"/>
  <c r="D37" i="28"/>
  <c r="G37" i="28" s="1"/>
  <c r="D34" i="49"/>
  <c r="O34" i="49" s="1"/>
  <c r="D42" i="32"/>
  <c r="O42" i="32" s="1"/>
  <c r="D56" i="29"/>
  <c r="K56" i="29" s="1"/>
  <c r="D49" i="44"/>
  <c r="D29" i="40"/>
  <c r="S29" i="40" s="1"/>
  <c r="D50" i="39"/>
  <c r="G50" i="39" s="1"/>
  <c r="D54" i="39"/>
  <c r="O54" i="39" s="1"/>
  <c r="D47" i="39"/>
  <c r="M47" i="39" s="1"/>
  <c r="D24" i="32"/>
  <c r="O24" i="32" s="1"/>
  <c r="D39" i="44"/>
  <c r="M39" i="44" s="1"/>
  <c r="D39" i="32"/>
  <c r="M39" i="32" s="1"/>
  <c r="D20" i="10"/>
  <c r="D39" i="22"/>
  <c r="G39" i="22" s="1"/>
  <c r="D25" i="43"/>
  <c r="I25" i="43" s="1"/>
  <c r="D16" i="47"/>
  <c r="D24" i="48"/>
  <c r="M24" i="48" s="1"/>
  <c r="D36" i="19"/>
  <c r="G36" i="19" s="1"/>
  <c r="D27" i="36"/>
  <c r="I27" i="36" s="1"/>
  <c r="D58" i="32"/>
  <c r="D21" i="31"/>
  <c r="D56" i="30"/>
  <c r="Q56" i="30" s="1"/>
  <c r="D41" i="39"/>
  <c r="D25" i="45"/>
  <c r="D42" i="30"/>
  <c r="M42" i="30" s="1"/>
  <c r="D45" i="34"/>
  <c r="K45" i="34" s="1"/>
  <c r="D54" i="41"/>
  <c r="T54" i="41" s="1"/>
  <c r="D38" i="42"/>
  <c r="D14" i="28"/>
  <c r="K14" i="28" s="1"/>
  <c r="D50" i="37"/>
  <c r="S50" i="37" s="1"/>
  <c r="D23" i="28"/>
  <c r="I23" i="28" s="1"/>
  <c r="D20" i="37"/>
  <c r="D24" i="41"/>
  <c r="S24" i="41" s="1"/>
  <c r="D30" i="35"/>
  <c r="D45" i="40"/>
  <c r="G45" i="40" s="1"/>
  <c r="D16" i="13"/>
  <c r="G16" i="13" s="1"/>
  <c r="D33" i="18"/>
  <c r="G33" i="18" s="1"/>
  <c r="D57" i="49"/>
  <c r="I57" i="49" s="1"/>
  <c r="D21" i="35"/>
  <c r="O21" i="35" s="1"/>
  <c r="D16" i="25"/>
  <c r="D13" i="17"/>
  <c r="Q15" i="17" s="1"/>
  <c r="D17" i="20"/>
  <c r="K17" i="20" s="1"/>
  <c r="D34" i="16"/>
  <c r="O34" i="16" s="1"/>
  <c r="D67" i="41"/>
  <c r="I67" i="41" s="1"/>
  <c r="D28" i="37"/>
  <c r="K28" i="37" s="1"/>
  <c r="D20" i="36"/>
  <c r="S20" i="36" s="1"/>
  <c r="D15" i="37"/>
  <c r="G15" i="37" s="1"/>
  <c r="D59" i="31"/>
  <c r="D33" i="44"/>
  <c r="S33" i="44" s="1"/>
  <c r="D37" i="27"/>
  <c r="T37" i="27" s="1"/>
  <c r="D62" i="49"/>
  <c r="I62" i="49" s="1"/>
  <c r="D44" i="23"/>
  <c r="G44" i="23" s="1"/>
  <c r="D37" i="43"/>
  <c r="Q37" i="43" s="1"/>
  <c r="D54" i="28"/>
  <c r="K54" i="28" s="1"/>
  <c r="D38" i="28"/>
  <c r="M38" i="28" s="1"/>
  <c r="D24" i="25"/>
  <c r="D30" i="14"/>
  <c r="K30" i="14" s="1"/>
  <c r="D41" i="22"/>
  <c r="D24" i="23"/>
  <c r="M24" i="23" s="1"/>
  <c r="D22" i="46"/>
  <c r="S22" i="46" s="1"/>
  <c r="D29" i="18"/>
  <c r="I29" i="18" s="1"/>
  <c r="D55" i="37"/>
  <c r="D44" i="41"/>
  <c r="M44" i="41" s="1"/>
  <c r="D59" i="42"/>
  <c r="D57" i="29"/>
  <c r="O57" i="29" s="1"/>
  <c r="D19" i="28"/>
  <c r="O19" i="28" s="1"/>
  <c r="D25" i="42"/>
  <c r="I25" i="42" s="1"/>
  <c r="D19" i="36"/>
  <c r="G19" i="36" s="1"/>
  <c r="D59" i="32"/>
  <c r="T59" i="32" s="1"/>
  <c r="D16" i="29"/>
  <c r="Q16" i="29" s="1"/>
  <c r="D22" i="40"/>
  <c r="D59" i="43"/>
  <c r="D23" i="46"/>
  <c r="M23" i="46" s="1"/>
  <c r="D24" i="42"/>
  <c r="Q24" i="42" s="1"/>
  <c r="D40" i="45"/>
  <c r="O40" i="45" s="1"/>
  <c r="D39" i="38"/>
  <c r="D52" i="28"/>
  <c r="O52" i="28" s="1"/>
  <c r="D38" i="46"/>
  <c r="G38" i="46" s="1"/>
  <c r="D41" i="45"/>
  <c r="Q41" i="45" s="1"/>
  <c r="D53" i="28"/>
  <c r="I53" i="28" s="1"/>
  <c r="D36" i="17"/>
  <c r="M36" i="17" s="1"/>
  <c r="D59" i="34"/>
  <c r="S59" i="34" s="1"/>
  <c r="D22" i="30"/>
  <c r="I22" i="30" s="1"/>
  <c r="D54" i="34"/>
  <c r="S54" i="34" s="1"/>
  <c r="D21" i="13"/>
  <c r="G21" i="13" s="1"/>
  <c r="D30" i="38"/>
  <c r="D26" i="16"/>
  <c r="I26" i="16" s="1"/>
  <c r="D25" i="23"/>
  <c r="D25" i="44"/>
  <c r="T25" i="44" s="1"/>
  <c r="D55" i="44"/>
  <c r="I55" i="44" s="1"/>
  <c r="D56" i="28"/>
  <c r="K56" i="28" s="1"/>
  <c r="D55" i="30"/>
  <c r="D24" i="34"/>
  <c r="O24" i="34" s="1"/>
  <c r="D28" i="19"/>
  <c r="G28" i="19" s="1"/>
  <c r="D32" i="28"/>
  <c r="D14" i="31"/>
  <c r="D37" i="47"/>
  <c r="T37" i="47" s="1"/>
  <c r="D50" i="35"/>
  <c r="M50" i="35" s="1"/>
  <c r="D34" i="17"/>
  <c r="K34" i="17" s="1"/>
  <c r="D27" i="20"/>
  <c r="K27" i="20" s="1"/>
  <c r="D22" i="25"/>
  <c r="D31" i="18"/>
  <c r="D40" i="20"/>
  <c r="G40" i="20" s="1"/>
  <c r="D24" i="16"/>
  <c r="D33" i="47"/>
  <c r="M33" i="47" s="1"/>
  <c r="D36" i="46"/>
  <c r="I36" i="46" s="1"/>
  <c r="D57" i="45"/>
  <c r="D31" i="17"/>
  <c r="G31" i="17" s="1"/>
  <c r="D67" i="45"/>
  <c r="D40" i="32"/>
  <c r="O40" i="32" s="1"/>
  <c r="D66" i="31"/>
  <c r="O66" i="31" s="1"/>
  <c r="D13" i="44"/>
  <c r="Q13" i="44" s="1"/>
  <c r="D35" i="31"/>
  <c r="G35" i="31" s="1"/>
  <c r="D27" i="34"/>
  <c r="G27" i="34" s="1"/>
  <c r="D42" i="37"/>
  <c r="M42" i="37" s="1"/>
  <c r="D19" i="47"/>
  <c r="Q19" i="47" s="1"/>
  <c r="D16" i="46"/>
  <c r="M16" i="46" s="1"/>
  <c r="D32" i="26"/>
  <c r="O32" i="26" s="1"/>
  <c r="D17" i="39"/>
  <c r="D19" i="24"/>
  <c r="D15" i="36"/>
  <c r="G15" i="36" s="1"/>
  <c r="D24" i="29"/>
  <c r="O24" i="29" s="1"/>
  <c r="D26" i="14"/>
  <c r="M26" i="14" s="1"/>
  <c r="D14" i="44"/>
  <c r="D30" i="40"/>
  <c r="I30" i="40" s="1"/>
  <c r="D36" i="45"/>
  <c r="D19" i="20"/>
  <c r="T19" i="20" s="1"/>
  <c r="D60" i="38"/>
  <c r="D27" i="30"/>
  <c r="O27" i="30" s="1"/>
  <c r="D31" i="25"/>
  <c r="D16" i="20"/>
  <c r="T16" i="20" s="1"/>
  <c r="D39" i="49"/>
  <c r="D33" i="28"/>
  <c r="I33" i="28" s="1"/>
  <c r="D19" i="41"/>
  <c r="D15" i="20"/>
  <c r="G15" i="20" s="1"/>
  <c r="D14" i="22"/>
  <c r="K14" i="22" s="1"/>
  <c r="D19" i="31"/>
  <c r="O19" i="31" s="1"/>
  <c r="D38" i="18"/>
  <c r="R38" i="18" s="1"/>
  <c r="D39" i="48"/>
  <c r="O39" i="48" s="1"/>
  <c r="D29" i="19"/>
  <c r="D37" i="49"/>
  <c r="I37" i="49" s="1"/>
  <c r="D39" i="30"/>
  <c r="K39" i="30" s="1"/>
  <c r="D21" i="32"/>
  <c r="D45" i="32"/>
  <c r="D68" i="34"/>
  <c r="S68" i="34" s="1"/>
  <c r="D27" i="22"/>
  <c r="G27" i="22" s="1"/>
  <c r="D42" i="22"/>
  <c r="D39" i="36"/>
  <c r="D22" i="24"/>
  <c r="D32" i="45"/>
  <c r="Q32" i="45" s="1"/>
  <c r="D13" i="48"/>
  <c r="D40" i="48"/>
  <c r="D56" i="32"/>
  <c r="T56" i="32" s="1"/>
  <c r="D41" i="27"/>
  <c r="I41" i="27" s="1"/>
  <c r="D41" i="37"/>
  <c r="G41" i="37" s="1"/>
  <c r="D59" i="36"/>
  <c r="I59" i="36" s="1"/>
  <c r="D28" i="43"/>
  <c r="G28" i="43" s="1"/>
  <c r="D54" i="31"/>
  <c r="D34" i="25"/>
  <c r="T34" i="25" s="1"/>
  <c r="D58" i="41"/>
  <c r="D33" i="24"/>
  <c r="O33" i="24" s="1"/>
  <c r="D17" i="32"/>
  <c r="S17" i="32" s="1"/>
  <c r="D46" i="44"/>
  <c r="G46" i="44" s="1"/>
  <c r="D46" i="49"/>
  <c r="Q46" i="49" s="1"/>
  <c r="D15" i="17"/>
  <c r="K15" i="17" s="1"/>
  <c r="D54" i="38"/>
  <c r="Q54" i="38" s="1"/>
  <c r="D54" i="30"/>
  <c r="D31" i="22"/>
  <c r="D59" i="28"/>
  <c r="S59" i="28" s="1"/>
  <c r="D49" i="41"/>
  <c r="D31" i="24"/>
  <c r="M31" i="24" s="1"/>
  <c r="D23" i="30"/>
  <c r="G23" i="30" s="1"/>
  <c r="D21" i="14"/>
  <c r="D33" i="40"/>
  <c r="O33" i="40" s="1"/>
  <c r="D21" i="22"/>
  <c r="M21" i="22" s="1"/>
  <c r="D56" i="49"/>
  <c r="G56" i="49" s="1"/>
  <c r="D30" i="32"/>
  <c r="T30" i="32" s="1"/>
  <c r="D30" i="28"/>
  <c r="D14" i="49"/>
  <c r="Q14" i="49" s="1"/>
  <c r="D31" i="43"/>
  <c r="D57" i="39"/>
  <c r="K57" i="39" s="1"/>
  <c r="D56" i="31"/>
  <c r="O56" i="31" s="1"/>
  <c r="D54" i="45"/>
  <c r="K54" i="45" s="1"/>
  <c r="D28" i="20"/>
  <c r="D58" i="45"/>
  <c r="S58" i="45" s="1"/>
  <c r="D55" i="40"/>
  <c r="D56" i="37"/>
  <c r="G56" i="37" s="1"/>
  <c r="D20" i="24"/>
  <c r="M20" i="24" s="1"/>
  <c r="D13" i="46"/>
  <c r="S13" i="46" s="1"/>
  <c r="D34" i="45"/>
  <c r="S34" i="45" s="1"/>
  <c r="D53" i="43"/>
  <c r="D58" i="46"/>
  <c r="T58" i="46" s="1"/>
  <c r="D26" i="23"/>
  <c r="T26" i="23" s="1"/>
  <c r="D25" i="25"/>
  <c r="D40" i="25"/>
  <c r="K40" i="25" s="1"/>
  <c r="D24" i="43"/>
  <c r="S24" i="43" s="1"/>
  <c r="D27" i="35"/>
  <c r="D26" i="27"/>
  <c r="D26" i="32"/>
  <c r="Q26" i="32" s="1"/>
  <c r="D58" i="47"/>
  <c r="D24" i="31"/>
  <c r="T24" i="31" s="1"/>
  <c r="D30" i="47"/>
  <c r="O30" i="47" s="1"/>
  <c r="D26" i="41"/>
  <c r="K26" i="41" s="1"/>
  <c r="D48" i="27"/>
  <c r="S48" i="27" s="1"/>
  <c r="D29" i="48"/>
  <c r="I29" i="48" s="1"/>
  <c r="D59" i="48"/>
  <c r="Q59" i="48" s="1"/>
  <c r="D67" i="49"/>
  <c r="T67" i="49" s="1"/>
  <c r="D24" i="46"/>
  <c r="D43" i="25"/>
  <c r="M43" i="25" s="1"/>
  <c r="D14" i="17"/>
  <c r="K14" i="17" s="1"/>
  <c r="D30" i="36"/>
  <c r="T30" i="36" s="1"/>
  <c r="D37" i="45"/>
  <c r="D24" i="19"/>
  <c r="D40" i="34"/>
  <c r="T40" i="34" s="1"/>
  <c r="D40" i="42"/>
  <c r="M40" i="42" s="1"/>
  <c r="D23" i="14"/>
  <c r="D21" i="30"/>
  <c r="G21" i="30" s="1"/>
  <c r="D60" i="36"/>
  <c r="T60" i="36" s="1"/>
  <c r="D13" i="10"/>
  <c r="D31" i="31"/>
  <c r="G31" i="31" s="1"/>
  <c r="D49" i="25"/>
  <c r="D56" i="45"/>
  <c r="K56" i="45" s="1"/>
  <c r="D41" i="38"/>
  <c r="D57" i="35"/>
  <c r="D56" i="35"/>
  <c r="Q56" i="35" s="1"/>
  <c r="D25" i="41"/>
  <c r="I25" i="41" s="1"/>
  <c r="D20" i="39"/>
  <c r="M20" i="39" s="1"/>
  <c r="D57" i="42"/>
  <c r="S57" i="42" s="1"/>
  <c r="D13" i="41"/>
  <c r="D31" i="39"/>
  <c r="O31" i="39" s="1"/>
  <c r="D49" i="45"/>
  <c r="I49" i="45" s="1"/>
  <c r="D40" i="19"/>
  <c r="D44" i="46"/>
  <c r="S44" i="46" s="1"/>
  <c r="D17" i="28"/>
  <c r="G17" i="28" s="1"/>
  <c r="D40" i="27"/>
  <c r="G40" i="27" s="1"/>
  <c r="D24" i="13"/>
  <c r="G24" i="13" s="1"/>
  <c r="D56" i="44"/>
  <c r="Q56" i="44" s="1"/>
  <c r="D27" i="37"/>
  <c r="S27" i="37" s="1"/>
  <c r="D56" i="34"/>
  <c r="S56" i="34" s="1"/>
  <c r="D17" i="29"/>
  <c r="D16" i="44"/>
  <c r="D16" i="34"/>
  <c r="S16" i="34" s="1"/>
  <c r="D36" i="49"/>
  <c r="M36" i="49" s="1"/>
  <c r="D14" i="19"/>
  <c r="D14" i="29"/>
  <c r="M14" i="29" s="1"/>
  <c r="D62" i="41"/>
  <c r="S62" i="41" s="1"/>
  <c r="D28" i="41"/>
  <c r="G28" i="41" s="1"/>
  <c r="D31" i="46"/>
  <c r="S31" i="46" s="1"/>
  <c r="D25" i="20"/>
  <c r="K25" i="20" s="1"/>
  <c r="D44" i="48"/>
  <c r="T44" i="48" s="1"/>
  <c r="D29" i="46"/>
  <c r="K29" i="46" s="1"/>
  <c r="D54" i="48"/>
  <c r="O54" i="48" s="1"/>
  <c r="D19" i="18"/>
  <c r="K19" i="18" s="1"/>
  <c r="D60" i="35"/>
  <c r="G60" i="35" s="1"/>
  <c r="D47" i="31"/>
  <c r="D53" i="47"/>
  <c r="T53" i="47" s="1"/>
  <c r="D20" i="32"/>
  <c r="G20" i="32" s="1"/>
  <c r="D13" i="43"/>
  <c r="M13" i="43" s="1"/>
  <c r="D16" i="16"/>
  <c r="K16" i="16" s="1"/>
  <c r="D53" i="29"/>
  <c r="O53" i="29" s="1"/>
  <c r="D22" i="31"/>
  <c r="M22" i="31" s="1"/>
  <c r="D25" i="47"/>
  <c r="O25" i="47" s="1"/>
  <c r="D68" i="37"/>
  <c r="D15" i="24"/>
  <c r="Q15" i="24" s="1"/>
  <c r="D22" i="19"/>
  <c r="I22" i="19" s="1"/>
  <c r="D34" i="38"/>
  <c r="D33" i="46"/>
  <c r="G33" i="46" s="1"/>
  <c r="D39" i="39"/>
  <c r="D56" i="40"/>
  <c r="K56" i="40" s="1"/>
  <c r="D53" i="45"/>
  <c r="S53" i="45" s="1"/>
  <c r="D32" i="43"/>
  <c r="G32" i="43" s="1"/>
  <c r="D21" i="38"/>
  <c r="D30" i="46"/>
  <c r="T30" i="46" s="1"/>
  <c r="D20" i="22"/>
  <c r="T20" i="22" s="1"/>
  <c r="D38" i="26"/>
  <c r="O38" i="26" s="1"/>
  <c r="D23" i="29"/>
  <c r="K23" i="29" s="1"/>
  <c r="D15" i="18"/>
  <c r="D63" i="40"/>
  <c r="D26" i="30"/>
  <c r="D68" i="39"/>
  <c r="D26" i="47"/>
  <c r="I26" i="47" s="1"/>
  <c r="D33" i="16"/>
  <c r="G33" i="16" s="1"/>
  <c r="D76" i="48"/>
  <c r="I76" i="48" s="1"/>
  <c r="D32" i="18"/>
  <c r="I32" i="18" s="1"/>
  <c r="D56" i="42"/>
  <c r="G56" i="42" s="1"/>
  <c r="D21" i="17"/>
  <c r="R21" i="17" s="1"/>
  <c r="D18" i="26"/>
  <c r="D47" i="24"/>
  <c r="D62" i="45"/>
  <c r="S62" i="45" s="1"/>
  <c r="D37" i="19"/>
  <c r="D32" i="31"/>
  <c r="G32" i="31" s="1"/>
  <c r="D29" i="27"/>
  <c r="I29" i="27" s="1"/>
  <c r="D34" i="36"/>
  <c r="I34" i="36" s="1"/>
  <c r="D42" i="39"/>
  <c r="M42" i="39" s="1"/>
  <c r="D45" i="37"/>
  <c r="D39" i="34"/>
  <c r="D33" i="38"/>
  <c r="S33" i="38" s="1"/>
  <c r="D16" i="17"/>
  <c r="D15" i="25"/>
  <c r="M15" i="25" s="1"/>
  <c r="D43" i="22"/>
  <c r="Q43" i="22" s="1"/>
  <c r="D59" i="35"/>
  <c r="D56" i="46"/>
  <c r="O56" i="46" s="1"/>
  <c r="D17" i="27"/>
  <c r="G17" i="27" s="1"/>
  <c r="D23" i="19"/>
  <c r="D14" i="35"/>
  <c r="G14" i="35" s="1"/>
  <c r="D22" i="35"/>
  <c r="S22" i="35" s="1"/>
  <c r="D31" i="28"/>
  <c r="G31" i="28" s="1"/>
  <c r="D23" i="49"/>
  <c r="Q23" i="49" s="1"/>
  <c r="D29" i="44"/>
  <c r="K29" i="44" s="1"/>
  <c r="D60" i="32"/>
  <c r="T60" i="32" s="1"/>
  <c r="D38" i="30"/>
  <c r="D20" i="20"/>
  <c r="D40" i="41"/>
  <c r="O40" i="41" s="1"/>
  <c r="D54" i="37"/>
  <c r="O54" i="37" s="1"/>
  <c r="D17" i="14"/>
  <c r="K17" i="14" s="1"/>
  <c r="D34" i="37"/>
  <c r="G34" i="37" s="1"/>
  <c r="D16" i="23"/>
  <c r="T16" i="23" s="1"/>
  <c r="D24" i="44"/>
  <c r="G24" i="44" s="1"/>
  <c r="D27" i="14"/>
  <c r="D27" i="27"/>
  <c r="D36" i="24"/>
  <c r="K36" i="24" s="1"/>
  <c r="D37" i="31"/>
  <c r="M37" i="31" s="1"/>
  <c r="D19" i="42"/>
  <c r="O19" i="42" s="1"/>
  <c r="D25" i="16"/>
  <c r="D39" i="24"/>
  <c r="D21" i="42"/>
  <c r="S21" i="42" s="1"/>
  <c r="D31" i="26"/>
  <c r="M31" i="26" s="1"/>
  <c r="D17" i="26"/>
  <c r="D57" i="34"/>
  <c r="I57" i="34" s="1"/>
  <c r="D33" i="41"/>
  <c r="I33" i="41" s="1"/>
  <c r="D39" i="26"/>
  <c r="O39" i="26" s="1"/>
  <c r="D62" i="46"/>
  <c r="O62" i="46" s="1"/>
  <c r="D15" i="13"/>
  <c r="O15" i="13" s="1"/>
  <c r="D16" i="49"/>
  <c r="D50" i="31"/>
  <c r="D25" i="31"/>
  <c r="D31" i="49"/>
  <c r="K31" i="49" s="1"/>
  <c r="D39" i="25"/>
  <c r="D26" i="37"/>
  <c r="K26" i="37" s="1"/>
  <c r="D38" i="17"/>
  <c r="R38" i="17" s="1"/>
  <c r="D18" i="19"/>
  <c r="Q18" i="19" s="1"/>
  <c r="D47" i="36"/>
  <c r="T47" i="36" s="1"/>
  <c r="D24" i="20"/>
  <c r="O24" i="20" s="1"/>
  <c r="D25" i="36"/>
  <c r="D34" i="20"/>
  <c r="O34" i="20" s="1"/>
  <c r="D62" i="44"/>
  <c r="Q62" i="44" s="1"/>
  <c r="D25" i="37"/>
  <c r="I25" i="37" s="1"/>
  <c r="D36" i="23"/>
  <c r="T36" i="23" s="1"/>
  <c r="D22" i="28"/>
  <c r="G22" i="28" s="1"/>
  <c r="D38" i="40"/>
  <c r="D27" i="18"/>
  <c r="D30" i="17"/>
  <c r="D24" i="22"/>
  <c r="M24" i="22" s="1"/>
  <c r="D20" i="18"/>
  <c r="D23" i="25"/>
  <c r="K23" i="25" s="1"/>
  <c r="D32" i="23"/>
  <c r="M32" i="23" s="1"/>
  <c r="D13" i="47"/>
  <c r="O13" i="47" s="1"/>
  <c r="D53" i="44"/>
  <c r="I53" i="44" s="1"/>
  <c r="D54" i="44"/>
  <c r="D15" i="28"/>
  <c r="Q15" i="28" s="1"/>
  <c r="D35" i="35"/>
  <c r="S35" i="35" s="1"/>
  <c r="D26" i="45"/>
  <c r="Q26" i="45" s="1"/>
  <c r="D40" i="37"/>
  <c r="Q40" i="37" s="1"/>
  <c r="D32" i="27"/>
  <c r="I32" i="27" s="1"/>
  <c r="D33" i="43"/>
  <c r="T33" i="43" s="1"/>
  <c r="D62" i="43"/>
  <c r="K62" i="43" s="1"/>
  <c r="D18" i="46"/>
  <c r="D49" i="48"/>
  <c r="D17" i="17"/>
  <c r="I17" i="17" s="1"/>
  <c r="D29" i="49"/>
  <c r="I29" i="49" s="1"/>
  <c r="D48" i="25"/>
  <c r="K48" i="25" s="1"/>
  <c r="D29" i="17"/>
  <c r="K29" i="17" s="1"/>
  <c r="D42" i="23"/>
  <c r="S42" i="23" s="1"/>
  <c r="D18" i="18"/>
  <c r="D28" i="23"/>
  <c r="O28" i="23" s="1"/>
  <c r="D13" i="30"/>
  <c r="S13" i="30" s="1"/>
  <c r="D16" i="32"/>
  <c r="O16" i="32" s="1"/>
  <c r="D41" i="36"/>
  <c r="D20" i="17"/>
  <c r="M20" i="17" s="1"/>
  <c r="D21" i="43"/>
  <c r="O21" i="43" s="1"/>
  <c r="D35" i="40"/>
  <c r="O35" i="40" s="1"/>
  <c r="D60" i="39"/>
  <c r="T60" i="39" s="1"/>
  <c r="D28" i="34"/>
  <c r="D29" i="36"/>
  <c r="Q29" i="36" s="1"/>
  <c r="D48" i="24"/>
  <c r="T48" i="24" s="1"/>
  <c r="D33" i="17"/>
  <c r="O33" i="17" s="1"/>
  <c r="D13" i="29"/>
  <c r="O13" i="29" s="1"/>
  <c r="D30" i="29"/>
  <c r="K30" i="29" s="1"/>
  <c r="D15" i="41"/>
  <c r="O15" i="41" s="1"/>
  <c r="D59" i="39"/>
  <c r="S59" i="39" s="1"/>
  <c r="D44" i="24"/>
  <c r="D45" i="39"/>
  <c r="D14" i="41"/>
  <c r="M14" i="41" s="1"/>
  <c r="D32" i="49"/>
  <c r="M32" i="49" s="1"/>
  <c r="D21" i="29"/>
  <c r="G21" i="29" s="1"/>
  <c r="D38" i="37"/>
  <c r="I38" i="37" s="1"/>
  <c r="D18" i="29"/>
  <c r="Q18" i="29" s="1"/>
  <c r="D19" i="19"/>
  <c r="D58" i="43"/>
  <c r="Q58" i="43" s="1"/>
  <c r="D29" i="42"/>
  <c r="D34" i="41"/>
  <c r="S34" i="41" s="1"/>
  <c r="D26" i="48"/>
  <c r="K26" i="48" s="1"/>
  <c r="D25" i="39"/>
  <c r="T25" i="39" s="1"/>
  <c r="D30" i="26"/>
  <c r="G30" i="26" s="1"/>
  <c r="D36" i="48"/>
  <c r="Q36" i="48" s="1"/>
  <c r="D32" i="20"/>
  <c r="S32" i="20" s="1"/>
  <c r="D19" i="30"/>
  <c r="D14" i="23"/>
  <c r="D54" i="35"/>
  <c r="Q54" i="35" s="1"/>
  <c r="D37" i="42"/>
  <c r="T37" i="42" s="1"/>
  <c r="D23" i="43"/>
  <c r="K23" i="43" s="1"/>
  <c r="D42" i="20"/>
  <c r="T42" i="20" s="1"/>
  <c r="D63" i="36"/>
  <c r="D15" i="29"/>
  <c r="Q15" i="29" s="1"/>
  <c r="D33" i="31"/>
  <c r="M33" i="31" s="1"/>
  <c r="D19" i="13"/>
  <c r="K19" i="13" s="1"/>
  <c r="D31" i="27"/>
  <c r="T31" i="27" s="1"/>
  <c r="D16" i="18"/>
  <c r="G16" i="18" s="1"/>
  <c r="D13" i="39"/>
  <c r="S13" i="39" s="1"/>
  <c r="D15" i="32"/>
  <c r="I15" i="32" s="1"/>
  <c r="D28" i="48"/>
  <c r="S28" i="48" s="1"/>
  <c r="D59" i="38"/>
  <c r="K59" i="38" s="1"/>
  <c r="D16" i="42"/>
  <c r="O16" i="42" s="1"/>
  <c r="D58" i="38"/>
  <c r="D15" i="40"/>
  <c r="K15" i="40" s="1"/>
  <c r="D34" i="48"/>
  <c r="G34" i="48" s="1"/>
  <c r="D40" i="43"/>
  <c r="M40" i="43" s="1"/>
  <c r="D27" i="13"/>
  <c r="I27" i="13" s="1"/>
  <c r="D34" i="27"/>
  <c r="D17" i="31"/>
  <c r="S17" i="31" s="1"/>
  <c r="D34" i="40"/>
  <c r="D30" i="23"/>
  <c r="K30" i="23" s="1"/>
  <c r="D41" i="40"/>
  <c r="Q41" i="40" s="1"/>
  <c r="D67" i="42"/>
  <c r="D23" i="24"/>
  <c r="O23" i="24" s="1"/>
  <c r="D27" i="42"/>
  <c r="S27" i="42" s="1"/>
  <c r="D21" i="34"/>
  <c r="T21" i="34" s="1"/>
  <c r="D54" i="42"/>
  <c r="I54" i="42" s="1"/>
  <c r="D45" i="35"/>
  <c r="D45" i="36"/>
  <c r="T45" i="36" s="1"/>
  <c r="D22" i="27"/>
  <c r="T22" i="27" s="1"/>
  <c r="D22" i="36"/>
  <c r="O22" i="36" s="1"/>
  <c r="D29" i="22"/>
  <c r="O29" i="22" s="1"/>
  <c r="D54" i="40"/>
  <c r="D16" i="14"/>
  <c r="G16" i="14" s="1"/>
  <c r="D44" i="22"/>
  <c r="D30" i="16"/>
  <c r="D39" i="42"/>
  <c r="G39" i="42" s="1"/>
  <c r="D35" i="18"/>
  <c r="Q35" i="18" s="1"/>
  <c r="D38" i="22"/>
  <c r="T38" i="22" s="1"/>
  <c r="D21" i="40"/>
  <c r="S21" i="40" s="1"/>
  <c r="D14" i="30"/>
  <c r="G14" i="30" s="1"/>
  <c r="D22" i="45"/>
  <c r="G22" i="45" s="1"/>
  <c r="D39" i="41"/>
  <c r="D17" i="24"/>
  <c r="I17" i="24" s="1"/>
  <c r="D39" i="27"/>
  <c r="D25" i="14"/>
  <c r="I25" i="14" s="1"/>
  <c r="D26" i="26"/>
  <c r="O26" i="26" s="1"/>
  <c r="D38" i="41"/>
  <c r="O38" i="41" s="1"/>
  <c r="D26" i="34"/>
  <c r="D15" i="27"/>
  <c r="Q15" i="27" s="1"/>
  <c r="D32" i="25"/>
  <c r="T32" i="25" s="1"/>
  <c r="D32" i="30"/>
  <c r="D47" i="32"/>
  <c r="Q47" i="32" s="1"/>
  <c r="D30" i="22"/>
  <c r="G30" i="22" s="1"/>
  <c r="D37" i="41"/>
  <c r="D57" i="47"/>
  <c r="G57" i="47" s="1"/>
  <c r="D46" i="48"/>
  <c r="I46" i="48" s="1"/>
  <c r="D20" i="46"/>
  <c r="G20" i="46" s="1"/>
  <c r="D55" i="34"/>
  <c r="D24" i="40"/>
  <c r="O24" i="40" s="1"/>
  <c r="D36" i="16"/>
  <c r="D17" i="16"/>
  <c r="I17" i="16" s="1"/>
  <c r="D24" i="35"/>
  <c r="K24" i="35" s="1"/>
  <c r="D13" i="19"/>
  <c r="R13" i="19" s="1"/>
  <c r="D37" i="37"/>
  <c r="D21" i="47"/>
  <c r="S21" i="47" s="1"/>
  <c r="D18" i="23"/>
  <c r="I18" i="23" s="1"/>
  <c r="D33" i="30"/>
  <c r="T33" i="30" s="1"/>
  <c r="D48" i="28"/>
  <c r="D34" i="47"/>
  <c r="O34" i="47" s="1"/>
  <c r="D58" i="49"/>
  <c r="D20" i="43"/>
  <c r="K20" i="43" s="1"/>
  <c r="D50" i="36"/>
  <c r="O50" i="36" s="1"/>
  <c r="D22" i="42"/>
  <c r="D45" i="27"/>
  <c r="Q45" i="27" s="1"/>
  <c r="D19" i="10"/>
  <c r="D34" i="24"/>
  <c r="D41" i="28"/>
  <c r="I41" i="28" s="1"/>
  <c r="D20" i="16"/>
  <c r="O20" i="16" s="1"/>
  <c r="D40" i="38"/>
  <c r="O40" i="38" s="1"/>
  <c r="D38" i="31"/>
  <c r="M38" i="31" s="1"/>
  <c r="D13" i="37"/>
  <c r="O13" i="37" s="1"/>
  <c r="D27" i="23"/>
  <c r="O27" i="23" s="1"/>
  <c r="D47" i="37"/>
  <c r="Q47" i="37" s="1"/>
  <c r="D17" i="19"/>
  <c r="D26" i="44"/>
  <c r="K26" i="44" s="1"/>
  <c r="D24" i="14"/>
  <c r="N24" i="14" s="1"/>
  <c r="D31" i="34"/>
  <c r="G31" i="34" s="1"/>
  <c r="D16" i="35"/>
  <c r="T16" i="35" s="1"/>
  <c r="D14" i="10"/>
  <c r="D24" i="30"/>
  <c r="D19" i="39"/>
  <c r="Q19" i="39" s="1"/>
  <c r="D32" i="39"/>
  <c r="D29" i="31"/>
  <c r="O29" i="31" s="1"/>
  <c r="D20" i="26"/>
  <c r="D21" i="44"/>
  <c r="K21" i="44" s="1"/>
  <c r="D64" i="30"/>
  <c r="T64" i="30" s="1"/>
  <c r="D57" i="43"/>
  <c r="G57" i="43" s="1"/>
  <c r="D41" i="20"/>
  <c r="Q41" i="20" s="1"/>
  <c r="D15" i="43"/>
  <c r="D41" i="32"/>
  <c r="D25" i="38"/>
  <c r="S25" i="38" s="1"/>
  <c r="D55" i="31"/>
  <c r="K55" i="31" s="1"/>
  <c r="D43" i="28"/>
  <c r="D37" i="39"/>
  <c r="D29" i="24"/>
  <c r="D27" i="32"/>
  <c r="D63" i="37"/>
  <c r="D38" i="27"/>
  <c r="K38" i="27" s="1"/>
  <c r="D36" i="28"/>
  <c r="O36" i="28" s="1"/>
  <c r="D25" i="24"/>
  <c r="K25" i="24" s="1"/>
  <c r="D57" i="41"/>
  <c r="G57" i="41" s="1"/>
  <c r="D18" i="42"/>
  <c r="D13" i="49"/>
  <c r="D58" i="28"/>
  <c r="Q58" i="28" s="1"/>
  <c r="D20" i="25"/>
  <c r="D23" i="26"/>
  <c r="D50" i="38"/>
  <c r="I50" i="38" s="1"/>
  <c r="D23" i="32"/>
  <c r="M23" i="32" s="1"/>
  <c r="D41" i="25"/>
  <c r="Q41" i="25" s="1"/>
  <c r="D34" i="26"/>
  <c r="D40" i="24"/>
  <c r="O40" i="24" s="1"/>
  <c r="D37" i="32"/>
  <c r="S37" i="32" s="1"/>
  <c r="D59" i="47"/>
  <c r="T59" i="47" s="1"/>
  <c r="D26" i="17"/>
  <c r="M26" i="17" s="1"/>
  <c r="D21" i="19"/>
  <c r="K21" i="19" s="1"/>
  <c r="D19" i="27"/>
  <c r="Q19" i="27" s="1"/>
  <c r="D47" i="40"/>
  <c r="K47" i="40" s="1"/>
  <c r="D30" i="37"/>
  <c r="I30" i="37" s="1"/>
  <c r="D34" i="31"/>
  <c r="O34" i="31" s="1"/>
  <c r="D28" i="22"/>
  <c r="S28" i="22" s="1"/>
  <c r="D41" i="26"/>
  <c r="T41" i="26" s="1"/>
  <c r="D25" i="27"/>
  <c r="K25" i="27" s="1"/>
  <c r="D35" i="34"/>
  <c r="I35" i="34" s="1"/>
  <c r="D59" i="30"/>
  <c r="S59" i="30" s="1"/>
  <c r="D33" i="37"/>
  <c r="D31" i="16"/>
  <c r="D17" i="35"/>
  <c r="D22" i="29"/>
  <c r="D35" i="30"/>
  <c r="D25" i="29"/>
  <c r="I25" i="29" s="1"/>
  <c r="D18" i="48"/>
  <c r="K18" i="48" s="1"/>
  <c r="D35" i="19"/>
  <c r="G35" i="19" s="1"/>
  <c r="D13" i="18"/>
  <c r="K13" i="18" s="1"/>
  <c r="D32" i="22"/>
  <c r="T32" i="22" s="1"/>
  <c r="D16" i="39"/>
  <c r="T16" i="39" s="1"/>
  <c r="D19" i="48"/>
  <c r="I19" i="48" s="1"/>
  <c r="D32" i="48"/>
  <c r="I32" i="48" s="1"/>
  <c r="D22" i="49"/>
  <c r="D14" i="42"/>
  <c r="I14" i="42" s="1"/>
  <c r="D16" i="24"/>
  <c r="M16" i="24" s="1"/>
  <c r="D29" i="37"/>
  <c r="T29" i="37" s="1"/>
  <c r="D44" i="49"/>
  <c r="D32" i="41"/>
  <c r="D55" i="29"/>
  <c r="D40" i="35"/>
  <c r="I40" i="35" s="1"/>
  <c r="D46" i="47"/>
  <c r="D16" i="31"/>
  <c r="S16" i="31" s="1"/>
  <c r="D42" i="36"/>
  <c r="O42" i="36" s="1"/>
  <c r="D33" i="42"/>
  <c r="I33" i="42" s="1"/>
  <c r="D58" i="35"/>
  <c r="D33" i="26"/>
  <c r="D21" i="41"/>
  <c r="O21" i="41" s="1"/>
  <c r="D19" i="23"/>
  <c r="K19" i="23" s="1"/>
  <c r="D25" i="49"/>
  <c r="M25" i="49" s="1"/>
  <c r="D30" i="18"/>
  <c r="Q30" i="18" s="1"/>
  <c r="D18" i="16"/>
  <c r="G18" i="16" s="1"/>
  <c r="D37" i="38"/>
  <c r="M37" i="38" s="1"/>
  <c r="D57" i="36"/>
  <c r="K57" i="36" s="1"/>
  <c r="D22" i="43"/>
  <c r="D23" i="13"/>
  <c r="M23" i="13" s="1"/>
  <c r="D45" i="30"/>
  <c r="D38" i="45"/>
  <c r="D36" i="47"/>
  <c r="M36" i="47" s="1"/>
  <c r="D23" i="35"/>
  <c r="M23" i="35" s="1"/>
  <c r="D15" i="38"/>
  <c r="I15" i="38" s="1"/>
  <c r="D18" i="24"/>
  <c r="S18" i="24" s="1"/>
  <c r="D46" i="45"/>
  <c r="I46" i="45" s="1"/>
  <c r="D47" i="35"/>
  <c r="D53" i="41"/>
  <c r="I53" i="41" s="1"/>
  <c r="D14" i="40"/>
  <c r="D40" i="47"/>
  <c r="I40" i="47" s="1"/>
  <c r="D40" i="39"/>
  <c r="D24" i="38"/>
  <c r="I24" i="38" s="1"/>
  <c r="D25" i="17"/>
  <c r="D41" i="49"/>
  <c r="O41" i="49" s="1"/>
  <c r="D20" i="47"/>
  <c r="T20" i="47" s="1"/>
  <c r="D55" i="41"/>
  <c r="D41" i="48"/>
  <c r="T41" i="48" s="1"/>
  <c r="D20" i="34"/>
  <c r="G20" i="34" s="1"/>
  <c r="D37" i="18"/>
  <c r="Q37" i="18" s="1"/>
  <c r="D24" i="26"/>
  <c r="M24" i="26" s="1"/>
  <c r="D13" i="32"/>
  <c r="S13" i="32" s="1"/>
  <c r="D16" i="48"/>
  <c r="T16" i="48" s="1"/>
  <c r="D58" i="30"/>
  <c r="D31" i="19"/>
  <c r="D21" i="10"/>
  <c r="D34" i="28"/>
  <c r="T34" i="28" s="1"/>
  <c r="D40" i="31"/>
  <c r="O40" i="31" s="1"/>
  <c r="D59" i="46"/>
  <c r="O59" i="46" s="1"/>
  <c r="D34" i="22"/>
  <c r="D38" i="29"/>
  <c r="I38" i="29" s="1"/>
  <c r="D25" i="13"/>
  <c r="D44" i="42"/>
  <c r="O44" i="42" s="1"/>
  <c r="D15" i="49"/>
  <c r="S15" i="49" s="1"/>
  <c r="D54" i="43"/>
  <c r="O54" i="43" s="1"/>
  <c r="D17" i="13"/>
  <c r="O17" i="13" s="1"/>
  <c r="D26" i="46"/>
  <c r="M26" i="46" s="1"/>
  <c r="D27" i="26"/>
  <c r="G27" i="26" s="1"/>
  <c r="D42" i="34"/>
  <c r="Q42" i="34" s="1"/>
  <c r="D48" i="23"/>
  <c r="O48" i="23" s="1"/>
  <c r="D22" i="10"/>
  <c r="D59" i="40"/>
  <c r="D27" i="25"/>
  <c r="I27" i="25" s="1"/>
  <c r="D30" i="39"/>
  <c r="G30" i="39" s="1"/>
  <c r="D30" i="42"/>
  <c r="O30" i="42" s="1"/>
  <c r="D16" i="28"/>
  <c r="D29" i="32"/>
  <c r="Q29" i="32" s="1"/>
  <c r="D25" i="35"/>
  <c r="T25" i="35" s="1"/>
  <c r="D44" i="44"/>
  <c r="D37" i="48"/>
  <c r="D26" i="43"/>
  <c r="K26" i="43" s="1"/>
  <c r="D56" i="39"/>
  <c r="G56" i="39" s="1"/>
  <c r="D60" i="37"/>
  <c r="D21" i="37"/>
  <c r="Q21" i="37" s="1"/>
  <c r="D26" i="28"/>
  <c r="Q26" i="28" s="1"/>
  <c r="D55" i="35"/>
  <c r="D55" i="46"/>
  <c r="D30" i="41"/>
  <c r="D54" i="36"/>
  <c r="O54" i="36" s="1"/>
  <c r="D18" i="10"/>
  <c r="D67" i="44"/>
  <c r="S67" i="44" s="1"/>
  <c r="D46" i="46"/>
  <c r="S46" i="46" s="1"/>
  <c r="D46" i="43"/>
  <c r="D36" i="41"/>
  <c r="O36" i="41" s="1"/>
  <c r="D20" i="19"/>
  <c r="D35" i="36"/>
  <c r="D29" i="23"/>
  <c r="M29" i="23" s="1"/>
  <c r="D15" i="22"/>
  <c r="S15" i="22" s="1"/>
  <c r="D21" i="25"/>
  <c r="Q21" i="25" s="1"/>
  <c r="D31" i="32"/>
  <c r="D36" i="25"/>
  <c r="D27" i="29"/>
  <c r="D21" i="48"/>
  <c r="G21" i="48" s="1"/>
  <c r="D41" i="18"/>
  <c r="D15" i="46"/>
  <c r="T15" i="46" s="1"/>
  <c r="D29" i="25"/>
  <c r="T29" i="25" s="1"/>
  <c r="D28" i="25"/>
  <c r="I28" i="25" s="1"/>
  <c r="D58" i="48"/>
  <c r="S58" i="48" s="1"/>
  <c r="D67" i="47"/>
  <c r="G67" i="47" s="1"/>
  <c r="D38" i="48"/>
  <c r="D29" i="26"/>
  <c r="D32" i="29"/>
  <c r="D34" i="19"/>
  <c r="K34" i="19" s="1"/>
  <c r="D34" i="34"/>
  <c r="D29" i="28"/>
  <c r="S29" i="28" s="1"/>
  <c r="D29" i="16"/>
  <c r="M29" i="16" s="1"/>
  <c r="D29" i="34"/>
  <c r="D27" i="24"/>
  <c r="K27" i="24" s="1"/>
  <c r="D15" i="23"/>
  <c r="Q15" i="23" s="1"/>
  <c r="D37" i="36"/>
  <c r="D26" i="18"/>
  <c r="Q26" i="18" s="1"/>
  <c r="D15" i="10"/>
  <c r="K15" i="10" s="1"/>
  <c r="D54" i="49"/>
  <c r="G54" i="49" s="1"/>
  <c r="D15" i="30"/>
  <c r="O15" i="30" s="1"/>
  <c r="D58" i="37"/>
  <c r="K58" i="37" s="1"/>
  <c r="D13" i="36"/>
  <c r="K13" i="36" s="1"/>
  <c r="D14" i="39"/>
  <c r="I14" i="39" s="1"/>
  <c r="D22" i="13"/>
  <c r="D18" i="22"/>
  <c r="T18" i="22" s="1"/>
  <c r="D63" i="31"/>
  <c r="Q63" i="31" s="1"/>
  <c r="D30" i="44"/>
  <c r="M30" i="44" s="1"/>
  <c r="D31" i="23"/>
  <c r="Q31" i="23" s="1"/>
  <c r="D27" i="46"/>
  <c r="M27" i="46" s="1"/>
  <c r="D19" i="46"/>
  <c r="G19" i="46" s="1"/>
  <c r="D63" i="39"/>
  <c r="S63" i="39" s="1"/>
  <c r="D28" i="18"/>
  <c r="K28" i="18" s="1"/>
  <c r="D28" i="45"/>
  <c r="K28" i="45" s="1"/>
  <c r="D20" i="38"/>
  <c r="G20" i="38" s="1"/>
  <c r="D36" i="26"/>
  <c r="D13" i="24"/>
  <c r="O13" i="24" s="1"/>
  <c r="D32" i="38"/>
  <c r="Q32" i="38" s="1"/>
  <c r="D24" i="49"/>
  <c r="G24" i="49" s="1"/>
  <c r="D22" i="20"/>
  <c r="I22" i="20" s="1"/>
  <c r="D23" i="22"/>
  <c r="D27" i="39"/>
  <c r="K27" i="39" s="1"/>
  <c r="D62" i="48"/>
  <c r="I62" i="48" s="1"/>
  <c r="D30" i="30"/>
  <c r="M30" i="30" s="1"/>
  <c r="D50" i="32"/>
  <c r="D30" i="34"/>
  <c r="S30" i="34" s="1"/>
  <c r="D14" i="38"/>
  <c r="G14" i="38" s="1"/>
  <c r="D57" i="37"/>
  <c r="O57" i="37" s="1"/>
  <c r="D18" i="17"/>
  <c r="D17" i="18"/>
  <c r="R17" i="18" s="1"/>
  <c r="D13" i="20"/>
  <c r="G13" i="20" s="1"/>
  <c r="D25" i="22"/>
  <c r="S25" i="22" s="1"/>
  <c r="D58" i="31"/>
  <c r="D17" i="22"/>
  <c r="K17" i="22" s="1"/>
  <c r="D45" i="29"/>
  <c r="D63" i="38"/>
  <c r="D30" i="48"/>
  <c r="D21" i="24"/>
  <c r="T21" i="24" s="1"/>
  <c r="D28" i="16"/>
  <c r="K28" i="16" s="1"/>
  <c r="D56" i="48"/>
  <c r="Q56" i="48" s="1"/>
  <c r="D28" i="30"/>
  <c r="M28" i="30" s="1"/>
  <c r="D38" i="43"/>
  <c r="I38" i="43" s="1"/>
  <c r="D31" i="30"/>
  <c r="S31" i="30" s="1"/>
  <c r="D14" i="18"/>
  <c r="Q14" i="18" s="1"/>
  <c r="D16" i="37"/>
  <c r="D41" i="44"/>
  <c r="T41" i="44" s="1"/>
  <c r="D32" i="19"/>
  <c r="K32" i="19" s="1"/>
  <c r="D29" i="41"/>
  <c r="T29" i="41" s="1"/>
  <c r="D55" i="36"/>
  <c r="I55" i="36" s="1"/>
  <c r="D21" i="20"/>
  <c r="K21" i="20" s="1"/>
  <c r="D59" i="37"/>
  <c r="D22" i="17"/>
  <c r="D13" i="22"/>
  <c r="S13" i="22" s="1"/>
  <c r="D25" i="19"/>
  <c r="R25" i="19" s="1"/>
  <c r="D40" i="23"/>
  <c r="T40" i="23" s="1"/>
  <c r="D50" i="26"/>
  <c r="D33" i="49"/>
  <c r="G33" i="49" s="1"/>
  <c r="D18" i="27"/>
  <c r="Q18" i="27" s="1"/>
  <c r="D33" i="34"/>
  <c r="D35" i="32"/>
  <c r="T35" i="32" s="1"/>
  <c r="D26" i="29"/>
  <c r="K26" i="29" s="1"/>
  <c r="D29" i="30"/>
  <c r="T29" i="30" s="1"/>
  <c r="D22" i="14"/>
  <c r="M22" i="14" s="1"/>
  <c r="D34" i="35"/>
  <c r="K34" i="35" s="1"/>
  <c r="D22" i="23"/>
  <c r="K22" i="23" s="1"/>
  <c r="D57" i="40"/>
  <c r="Q57" i="40" s="1"/>
  <c r="D29" i="35"/>
  <c r="S29" i="35" s="1"/>
  <c r="D40" i="40"/>
  <c r="O40" i="40" s="1"/>
  <c r="D25" i="26"/>
  <c r="M25" i="26" s="1"/>
  <c r="D33" i="39"/>
  <c r="Q33" i="39" s="1"/>
  <c r="D24" i="47"/>
  <c r="G24" i="47" s="1"/>
  <c r="D45" i="28"/>
  <c r="K45" i="28" s="1"/>
  <c r="D16" i="27"/>
  <c r="D38" i="25"/>
  <c r="M38" i="25" s="1"/>
  <c r="D28" i="46"/>
  <c r="M28" i="46" s="1"/>
  <c r="D21" i="26"/>
  <c r="D15" i="26"/>
  <c r="D17" i="10"/>
  <c r="K17" i="10" s="1"/>
  <c r="D13" i="25"/>
  <c r="D21" i="36"/>
  <c r="O21" i="36" s="1"/>
  <c r="D49" i="46"/>
  <c r="D42" i="35"/>
  <c r="O42" i="35" s="1"/>
  <c r="D20" i="13"/>
  <c r="K20" i="13" s="1"/>
  <c r="D39" i="43"/>
  <c r="I39" i="43" s="1"/>
  <c r="D41" i="29"/>
  <c r="T41" i="29" s="1"/>
  <c r="D32" i="36"/>
  <c r="M32" i="36" s="1"/>
  <c r="D39" i="35"/>
  <c r="T39" i="35" s="1"/>
  <c r="D39" i="47"/>
  <c r="D68" i="38"/>
  <c r="Q68" i="38" s="1"/>
  <c r="D58" i="39"/>
  <c r="Q58" i="39" s="1"/>
  <c r="D25" i="30"/>
  <c r="O25" i="30" s="1"/>
  <c r="D27" i="19"/>
  <c r="D21" i="28"/>
  <c r="D62" i="47"/>
  <c r="Q62" i="47" s="1"/>
  <c r="D16" i="45"/>
  <c r="K16" i="45" s="1"/>
  <c r="D44" i="45"/>
  <c r="T44" i="45" s="1"/>
  <c r="D30" i="20"/>
  <c r="M30" i="20" s="1"/>
  <c r="D26" i="31"/>
  <c r="G26" i="31" s="1"/>
  <c r="D34" i="18"/>
  <c r="D28" i="29"/>
  <c r="I28" i="29" s="1"/>
  <c r="D26" i="20"/>
  <c r="D18" i="41"/>
  <c r="G18" i="41" s="1"/>
  <c r="D20" i="23"/>
  <c r="O20" i="23" s="1"/>
  <c r="D29" i="39"/>
  <c r="O29" i="39" s="1"/>
  <c r="D28" i="27"/>
  <c r="I28" i="27" s="1"/>
  <c r="D14" i="26"/>
  <c r="K14" i="26" s="1"/>
  <c r="D22" i="48"/>
  <c r="Q22" i="48" s="1"/>
  <c r="D41" i="47"/>
  <c r="D32" i="32"/>
  <c r="K32" i="32" s="1"/>
  <c r="D13" i="42"/>
  <c r="S13" i="42" s="1"/>
  <c r="D41" i="42"/>
  <c r="T41" i="42" s="1"/>
  <c r="D55" i="39"/>
  <c r="Q55" i="39" s="1"/>
  <c r="D23" i="40"/>
  <c r="G23" i="40" s="1"/>
  <c r="D32" i="16"/>
  <c r="D60" i="31"/>
  <c r="T60" i="31" s="1"/>
  <c r="D58" i="40"/>
  <c r="G58" i="40" s="1"/>
  <c r="D29" i="43"/>
  <c r="D67" i="46"/>
  <c r="K67" i="46" s="1"/>
  <c r="D50" i="40"/>
  <c r="T50" i="40" s="1"/>
  <c r="D19" i="25"/>
  <c r="I19" i="25" s="1"/>
  <c r="D17" i="40"/>
  <c r="M17" i="40" s="1"/>
  <c r="D39" i="17"/>
  <c r="D49" i="23"/>
  <c r="T49" i="23" s="1"/>
  <c r="D14" i="20"/>
  <c r="K14" i="20" s="1"/>
  <c r="D26" i="36"/>
  <c r="D20" i="28"/>
  <c r="Q20" i="28" s="1"/>
  <c r="D13" i="38"/>
  <c r="I13" i="38" s="1"/>
  <c r="D52" i="29"/>
  <c r="I52" i="29" s="1"/>
  <c r="D33" i="48"/>
  <c r="G33" i="48" s="1"/>
  <c r="D68" i="40"/>
  <c r="I68" i="40" s="1"/>
  <c r="D22" i="39"/>
  <c r="D55" i="42"/>
  <c r="D38" i="32"/>
  <c r="K38" i="32" s="1"/>
  <c r="D21" i="23"/>
  <c r="T21" i="23" s="1"/>
  <c r="D30" i="43"/>
  <c r="O30" i="43" s="1"/>
  <c r="D25" i="28"/>
  <c r="K25" i="28" s="1"/>
  <c r="D56" i="36"/>
  <c r="T56" i="36" s="1"/>
  <c r="K14" i="34"/>
  <c r="T14" i="34"/>
  <c r="Q14" i="34"/>
  <c r="I14" i="34"/>
  <c r="T33" i="27"/>
  <c r="M33" i="27"/>
  <c r="T49" i="49"/>
  <c r="S49" i="49"/>
  <c r="Q49" i="49"/>
  <c r="T23" i="44"/>
  <c r="T38" i="38"/>
  <c r="O38" i="38"/>
  <c r="I38" i="38"/>
  <c r="O24" i="39"/>
  <c r="Q35" i="38"/>
  <c r="O35" i="38"/>
  <c r="M35" i="38"/>
  <c r="K35" i="38"/>
  <c r="S58" i="34"/>
  <c r="O58" i="34"/>
  <c r="I58" i="34"/>
  <c r="Q57" i="34"/>
  <c r="K57" i="34"/>
  <c r="I24" i="31"/>
  <c r="S24" i="31"/>
  <c r="M45" i="31"/>
  <c r="K45" i="31"/>
  <c r="T45" i="31"/>
  <c r="G45" i="31"/>
  <c r="S45" i="31"/>
  <c r="T19" i="31"/>
  <c r="O43" i="29"/>
  <c r="T43" i="29"/>
  <c r="K43" i="29"/>
  <c r="S35" i="37"/>
  <c r="T24" i="27"/>
  <c r="O24" i="27"/>
  <c r="K24" i="27"/>
  <c r="I24" i="27"/>
  <c r="K35" i="18"/>
  <c r="M21" i="16"/>
  <c r="Q41" i="22"/>
  <c r="Q13" i="17"/>
  <c r="Q14" i="17"/>
  <c r="Q19" i="17"/>
  <c r="Q36" i="17"/>
  <c r="Q27" i="17"/>
  <c r="Q40" i="17"/>
  <c r="Q30" i="17"/>
  <c r="Q38" i="17"/>
  <c r="I13" i="17"/>
  <c r="Q16" i="17"/>
  <c r="K36" i="17"/>
  <c r="I36" i="17"/>
  <c r="G36" i="17"/>
  <c r="Q31" i="49"/>
  <c r="K16" i="44"/>
  <c r="S16" i="44"/>
  <c r="T16" i="44"/>
  <c r="I16" i="44"/>
  <c r="T56" i="41"/>
  <c r="G14" i="32"/>
  <c r="Q36" i="24"/>
  <c r="O36" i="24"/>
  <c r="T36" i="24"/>
  <c r="S19" i="43"/>
  <c r="Q19" i="43"/>
  <c r="M19" i="43"/>
  <c r="T19" i="43"/>
  <c r="Q24" i="41"/>
  <c r="K24" i="41"/>
  <c r="G24" i="41"/>
  <c r="K25" i="38"/>
  <c r="G25" i="38"/>
  <c r="T57" i="38"/>
  <c r="S35" i="31"/>
  <c r="Q35" i="31"/>
  <c r="M35" i="31"/>
  <c r="M21" i="30"/>
  <c r="Q21" i="30"/>
  <c r="M28" i="31"/>
  <c r="Q28" i="31"/>
  <c r="T28" i="31"/>
  <c r="I57" i="29"/>
  <c r="K57" i="29"/>
  <c r="G57" i="29"/>
  <c r="M22" i="37"/>
  <c r="S22" i="37"/>
  <c r="K22" i="37"/>
  <c r="Q22" i="37"/>
  <c r="O18" i="25"/>
  <c r="G54" i="35"/>
  <c r="K37" i="23"/>
  <c r="I37" i="23"/>
  <c r="G37" i="23"/>
  <c r="T25" i="20"/>
  <c r="I25" i="20"/>
  <c r="S25" i="20"/>
  <c r="O24" i="22"/>
  <c r="K24" i="22"/>
  <c r="T24" i="22"/>
  <c r="K32" i="17"/>
  <c r="M32" i="17"/>
  <c r="S37" i="25"/>
  <c r="R21" i="19"/>
  <c r="I21" i="19"/>
  <c r="I18" i="49"/>
  <c r="K18" i="49"/>
  <c r="T18" i="49"/>
  <c r="K56" i="35"/>
  <c r="I30" i="32"/>
  <c r="M30" i="32"/>
  <c r="O30" i="32"/>
  <c r="I16" i="31"/>
  <c r="K17" i="17"/>
  <c r="G17" i="17"/>
  <c r="K58" i="45"/>
  <c r="T58" i="45"/>
  <c r="Q58" i="45"/>
  <c r="I20" i="45"/>
  <c r="S20" i="45"/>
  <c r="Q20" i="45"/>
  <c r="O20" i="45"/>
  <c r="M20" i="45"/>
  <c r="S23" i="48"/>
  <c r="I23" i="46"/>
  <c r="G23" i="46"/>
  <c r="G34" i="38"/>
  <c r="S47" i="39"/>
  <c r="O47" i="39"/>
  <c r="Q47" i="39"/>
  <c r="Q15" i="40"/>
  <c r="I16" i="36"/>
  <c r="T16" i="36"/>
  <c r="S16" i="36"/>
  <c r="Q24" i="37"/>
  <c r="M24" i="37"/>
  <c r="G24" i="37"/>
  <c r="T19" i="35"/>
  <c r="Q19" i="35"/>
  <c r="Q33" i="38"/>
  <c r="T33" i="38"/>
  <c r="Q20" i="32"/>
  <c r="O20" i="32"/>
  <c r="I42" i="30"/>
  <c r="O42" i="30"/>
  <c r="G14" i="27"/>
  <c r="M14" i="27"/>
  <c r="I43" i="26"/>
  <c r="G22" i="19"/>
  <c r="R22" i="19"/>
  <c r="Q22" i="19"/>
  <c r="N25" i="14"/>
  <c r="G24" i="24"/>
  <c r="O19" i="22"/>
  <c r="K19" i="22"/>
  <c r="M30" i="46"/>
  <c r="G30" i="46"/>
  <c r="Q21" i="45"/>
  <c r="M21" i="45"/>
  <c r="K21" i="45"/>
  <c r="G21" i="45"/>
  <c r="I21" i="45"/>
  <c r="T23" i="27"/>
  <c r="S23" i="27"/>
  <c r="Q23" i="27"/>
  <c r="I23" i="27"/>
  <c r="K37" i="20"/>
  <c r="S37" i="20"/>
  <c r="K26" i="47"/>
  <c r="O44" i="46"/>
  <c r="G44" i="46"/>
  <c r="T44" i="46"/>
  <c r="S14" i="41"/>
  <c r="T40" i="39"/>
  <c r="Q35" i="35"/>
  <c r="M35" i="35"/>
  <c r="I35" i="35"/>
  <c r="O35" i="35"/>
  <c r="M27" i="31"/>
  <c r="T40" i="29"/>
  <c r="K40" i="29"/>
  <c r="Q40" i="29"/>
  <c r="Q41" i="28"/>
  <c r="I27" i="16"/>
  <c r="O20" i="49"/>
  <c r="K20" i="49"/>
  <c r="G20" i="49"/>
  <c r="T53" i="48"/>
  <c r="O59" i="49"/>
  <c r="G26" i="44"/>
  <c r="T26" i="44"/>
  <c r="S26" i="44"/>
  <c r="S14" i="42"/>
  <c r="Q27" i="44"/>
  <c r="K27" i="44"/>
  <c r="O27" i="44"/>
  <c r="M18" i="48"/>
  <c r="G18" i="48"/>
  <c r="S18" i="48"/>
  <c r="T34" i="47"/>
  <c r="K34" i="47"/>
  <c r="T62" i="42"/>
  <c r="S62" i="42"/>
  <c r="Q36" i="43"/>
  <c r="S36" i="43"/>
  <c r="K36" i="43"/>
  <c r="M36" i="43"/>
  <c r="I36" i="43"/>
  <c r="S14" i="43"/>
  <c r="I14" i="43"/>
  <c r="Q19" i="45"/>
  <c r="S18" i="43"/>
  <c r="Q18" i="43"/>
  <c r="Q40" i="41"/>
  <c r="M40" i="41"/>
  <c r="O31" i="38"/>
  <c r="T31" i="38"/>
  <c r="S28" i="40"/>
  <c r="O28" i="40"/>
  <c r="G28" i="40"/>
  <c r="G17" i="34"/>
  <c r="Q63" i="30"/>
  <c r="O63" i="30"/>
  <c r="I63" i="30"/>
  <c r="T63" i="30"/>
  <c r="S63" i="30"/>
  <c r="I27" i="30"/>
  <c r="Q27" i="30"/>
  <c r="T27" i="30"/>
  <c r="K27" i="30"/>
  <c r="G68" i="34"/>
  <c r="I68" i="34"/>
  <c r="S24" i="28"/>
  <c r="I24" i="28"/>
  <c r="G24" i="28"/>
  <c r="Q24" i="28"/>
  <c r="T24" i="28"/>
  <c r="O31" i="25"/>
  <c r="I41" i="31"/>
  <c r="G41" i="31"/>
  <c r="O41" i="31"/>
  <c r="K40" i="26"/>
  <c r="I40" i="26"/>
  <c r="G40" i="26"/>
  <c r="M40" i="26"/>
  <c r="T40" i="26"/>
  <c r="O40" i="26"/>
  <c r="Q31" i="27"/>
  <c r="I31" i="27"/>
  <c r="O31" i="27"/>
  <c r="G31" i="27"/>
  <c r="T19" i="29"/>
  <c r="K19" i="29"/>
  <c r="S19" i="29"/>
  <c r="G33" i="24"/>
  <c r="T33" i="24"/>
  <c r="S33" i="24"/>
  <c r="I33" i="24"/>
  <c r="I56" i="32"/>
  <c r="G56" i="32"/>
  <c r="Q37" i="24"/>
  <c r="G37" i="24"/>
  <c r="O37" i="24"/>
  <c r="T37" i="24"/>
  <c r="S37" i="24"/>
  <c r="K37" i="24"/>
  <c r="M20" i="22"/>
  <c r="G14" i="16"/>
  <c r="K14" i="16"/>
  <c r="M34" i="20"/>
  <c r="Q34" i="20"/>
  <c r="G34" i="20"/>
  <c r="G37" i="22"/>
  <c r="Q37" i="22"/>
  <c r="T37" i="22"/>
  <c r="K37" i="22"/>
  <c r="M37" i="22"/>
  <c r="M18" i="20"/>
  <c r="K18" i="20"/>
  <c r="S18" i="20"/>
  <c r="G18" i="20"/>
  <c r="K15" i="42"/>
  <c r="O15" i="42"/>
  <c r="I15" i="42"/>
  <c r="I39" i="37"/>
  <c r="Q39" i="37"/>
  <c r="T39" i="37"/>
  <c r="M39" i="37"/>
  <c r="K39" i="37"/>
  <c r="I30" i="35"/>
  <c r="M38" i="22"/>
  <c r="S14" i="35"/>
  <c r="K14" i="35"/>
  <c r="T14" i="35"/>
  <c r="Q14" i="35"/>
  <c r="Q36" i="46"/>
  <c r="M41" i="41"/>
  <c r="T27" i="41"/>
  <c r="O27" i="41"/>
  <c r="M27" i="41"/>
  <c r="I27" i="41"/>
  <c r="G27" i="41"/>
  <c r="S27" i="41"/>
  <c r="O41" i="40"/>
  <c r="M41" i="40"/>
  <c r="S54" i="37"/>
  <c r="M20" i="31"/>
  <c r="O26" i="35"/>
  <c r="K26" i="35"/>
  <c r="Q26" i="35"/>
  <c r="S29" i="31"/>
  <c r="M29" i="31"/>
  <c r="I29" i="31"/>
  <c r="K37" i="28"/>
  <c r="O37" i="28"/>
  <c r="I37" i="28"/>
  <c r="Q59" i="28"/>
  <c r="T59" i="28"/>
  <c r="O59" i="28"/>
  <c r="S22" i="27"/>
  <c r="K22" i="27"/>
  <c r="O26" i="23"/>
  <c r="Q26" i="23"/>
  <c r="K26" i="23"/>
  <c r="M26" i="23"/>
  <c r="M24" i="14"/>
  <c r="S30" i="22"/>
  <c r="K30" i="22"/>
  <c r="I30" i="22"/>
  <c r="G30" i="18"/>
  <c r="M30" i="18"/>
  <c r="S22" i="47"/>
  <c r="O22" i="47"/>
  <c r="M22" i="47"/>
  <c r="T22" i="47"/>
  <c r="M27" i="40"/>
  <c r="G27" i="40"/>
  <c r="I27" i="40"/>
  <c r="S24" i="48"/>
  <c r="K24" i="48"/>
  <c r="T33" i="47"/>
  <c r="S33" i="47"/>
  <c r="Q33" i="47"/>
  <c r="K33" i="47"/>
  <c r="O33" i="47"/>
  <c r="M40" i="47"/>
  <c r="K40" i="47"/>
  <c r="K19" i="44"/>
  <c r="T19" i="44"/>
  <c r="G19" i="40"/>
  <c r="T19" i="40"/>
  <c r="K19" i="40"/>
  <c r="S19" i="40"/>
  <c r="S27" i="34"/>
  <c r="O27" i="34"/>
  <c r="G34" i="28"/>
  <c r="O34" i="28"/>
  <c r="O15" i="16"/>
  <c r="M15" i="16"/>
  <c r="G15" i="16"/>
  <c r="I15" i="16"/>
  <c r="K53" i="42"/>
  <c r="I53" i="42"/>
  <c r="T53" i="42"/>
  <c r="Q53" i="42"/>
  <c r="G53" i="42"/>
  <c r="S19" i="49"/>
  <c r="G19" i="49"/>
  <c r="M19" i="49"/>
  <c r="G49" i="43"/>
  <c r="S49" i="43"/>
  <c r="K49" i="43"/>
  <c r="O49" i="43"/>
  <c r="G62" i="45"/>
  <c r="K62" i="45"/>
  <c r="T62" i="45"/>
  <c r="M34" i="41"/>
  <c r="O34" i="41"/>
  <c r="I34" i="41"/>
  <c r="I27" i="49"/>
  <c r="O27" i="49"/>
  <c r="G27" i="49"/>
  <c r="Q27" i="49"/>
  <c r="M27" i="49"/>
  <c r="G30" i="47"/>
  <c r="M38" i="47"/>
  <c r="G30" i="45"/>
  <c r="I30" i="45"/>
  <c r="K30" i="45"/>
  <c r="T30" i="45"/>
  <c r="O37" i="47"/>
  <c r="S37" i="47"/>
  <c r="Q33" i="44"/>
  <c r="K33" i="44"/>
  <c r="G33" i="44"/>
  <c r="T33" i="44"/>
  <c r="G25" i="44"/>
  <c r="O25" i="44"/>
  <c r="Q25" i="44"/>
  <c r="K56" i="43"/>
  <c r="I56" i="43"/>
  <c r="O56" i="43"/>
  <c r="T56" i="43"/>
  <c r="G56" i="43"/>
  <c r="G50" i="38"/>
  <c r="K50" i="38"/>
  <c r="Q50" i="38"/>
  <c r="M50" i="38"/>
  <c r="K68" i="35"/>
  <c r="G68" i="35"/>
  <c r="S68" i="35"/>
  <c r="I68" i="35"/>
  <c r="O68" i="35"/>
  <c r="I15" i="36"/>
  <c r="S15" i="36"/>
  <c r="O17" i="37"/>
  <c r="M17" i="37"/>
  <c r="K17" i="37"/>
  <c r="I17" i="37"/>
  <c r="Q30" i="31"/>
  <c r="K30" i="31"/>
  <c r="I30" i="31"/>
  <c r="S30" i="31"/>
  <c r="O21" i="27"/>
  <c r="S21" i="27"/>
  <c r="Q43" i="25"/>
  <c r="G43" i="25"/>
  <c r="K43" i="25"/>
  <c r="I43" i="25"/>
  <c r="I24" i="29"/>
  <c r="S24" i="29"/>
  <c r="K16" i="32"/>
  <c r="G16" i="32"/>
  <c r="I38" i="18"/>
  <c r="N30" i="14"/>
  <c r="G30" i="14"/>
  <c r="O17" i="16"/>
  <c r="K17" i="16"/>
  <c r="M33" i="17"/>
  <c r="G36" i="20"/>
  <c r="I17" i="18" l="1"/>
  <c r="S36" i="47"/>
  <c r="G41" i="44"/>
  <c r="K41" i="44"/>
  <c r="O41" i="44"/>
  <c r="O35" i="34"/>
  <c r="I36" i="20"/>
  <c r="M15" i="22"/>
  <c r="T59" i="34"/>
  <c r="I22" i="36"/>
  <c r="Q21" i="27"/>
  <c r="K23" i="34"/>
  <c r="T26" i="45"/>
  <c r="K34" i="49"/>
  <c r="K19" i="27"/>
  <c r="S60" i="29"/>
  <c r="S13" i="23"/>
  <c r="T20" i="30"/>
  <c r="Q29" i="49"/>
  <c r="I40" i="28"/>
  <c r="S62" i="44"/>
  <c r="I27" i="34"/>
  <c r="M19" i="44"/>
  <c r="T20" i="31"/>
  <c r="G31" i="38"/>
  <c r="G15" i="34"/>
  <c r="S18" i="25"/>
  <c r="I60" i="36"/>
  <c r="G16" i="34"/>
  <c r="S29" i="38"/>
  <c r="S15" i="48"/>
  <c r="O28" i="16"/>
  <c r="M26" i="48"/>
  <c r="K20" i="31"/>
  <c r="R14" i="17"/>
  <c r="T17" i="34"/>
  <c r="M31" i="38"/>
  <c r="Q23" i="48"/>
  <c r="O37" i="34"/>
  <c r="I23" i="32"/>
  <c r="Q24" i="18"/>
  <c r="Q23" i="34"/>
  <c r="Q38" i="47"/>
  <c r="G37" i="29"/>
  <c r="T27" i="39"/>
  <c r="M27" i="39"/>
  <c r="G17" i="16"/>
  <c r="M30" i="22"/>
  <c r="K14" i="42"/>
  <c r="T41" i="28"/>
  <c r="G36" i="47"/>
  <c r="S18" i="22"/>
  <c r="T20" i="34"/>
  <c r="M34" i="28"/>
  <c r="G40" i="47"/>
  <c r="I22" i="27"/>
  <c r="G34" i="47"/>
  <c r="O30" i="22"/>
  <c r="M22" i="27"/>
  <c r="I41" i="40"/>
  <c r="T18" i="48"/>
  <c r="Q14" i="42"/>
  <c r="K48" i="24"/>
  <c r="I34" i="28"/>
  <c r="O40" i="47"/>
  <c r="M41" i="28"/>
  <c r="Q36" i="47"/>
  <c r="G26" i="18"/>
  <c r="M21" i="19"/>
  <c r="I36" i="28"/>
  <c r="S35" i="34"/>
  <c r="I16" i="32"/>
  <c r="M15" i="36"/>
  <c r="O50" i="38"/>
  <c r="K25" i="44"/>
  <c r="K37" i="47"/>
  <c r="K34" i="41"/>
  <c r="Q24" i="48"/>
  <c r="M17" i="18"/>
  <c r="I26" i="23"/>
  <c r="O22" i="27"/>
  <c r="M37" i="28"/>
  <c r="M14" i="35"/>
  <c r="Q18" i="20"/>
  <c r="T34" i="20"/>
  <c r="O56" i="32"/>
  <c r="T68" i="34"/>
  <c r="S33" i="39"/>
  <c r="T14" i="43"/>
  <c r="Q62" i="42"/>
  <c r="O14" i="42"/>
  <c r="I44" i="46"/>
  <c r="M26" i="47"/>
  <c r="I33" i="38"/>
  <c r="S24" i="37"/>
  <c r="Q23" i="46"/>
  <c r="Q16" i="31"/>
  <c r="Q25" i="20"/>
  <c r="K54" i="35"/>
  <c r="Q57" i="29"/>
  <c r="T21" i="30"/>
  <c r="Q25" i="38"/>
  <c r="G56" i="41"/>
  <c r="S31" i="49"/>
  <c r="Q20" i="17"/>
  <c r="Q28" i="17"/>
  <c r="O48" i="24"/>
  <c r="G57" i="34"/>
  <c r="K35" i="34"/>
  <c r="Q38" i="38"/>
  <c r="P17" i="16"/>
  <c r="S16" i="32"/>
  <c r="O43" i="25"/>
  <c r="O15" i="36"/>
  <c r="S25" i="44"/>
  <c r="G37" i="47"/>
  <c r="G34" i="41"/>
  <c r="I62" i="45"/>
  <c r="I24" i="48"/>
  <c r="G17" i="18"/>
  <c r="Q29" i="31"/>
  <c r="Q56" i="32"/>
  <c r="S31" i="27"/>
  <c r="G27" i="30"/>
  <c r="Q14" i="43"/>
  <c r="Q34" i="47"/>
  <c r="O26" i="44"/>
  <c r="G14" i="41"/>
  <c r="I36" i="47"/>
  <c r="Q30" i="46"/>
  <c r="M25" i="14"/>
  <c r="T15" i="40"/>
  <c r="T56" i="35"/>
  <c r="M18" i="22"/>
  <c r="S54" i="35"/>
  <c r="M31" i="49"/>
  <c r="Q25" i="17"/>
  <c r="Q32" i="17"/>
  <c r="Q48" i="24"/>
  <c r="G36" i="28"/>
  <c r="I19" i="31"/>
  <c r="G24" i="31"/>
  <c r="O23" i="44"/>
  <c r="G33" i="27"/>
  <c r="O17" i="10"/>
  <c r="O27" i="39"/>
  <c r="G27" i="39"/>
  <c r="O67" i="46"/>
  <c r="Q27" i="39"/>
  <c r="I29" i="30"/>
  <c r="Q26" i="43"/>
  <c r="G34" i="19"/>
  <c r="S27" i="25"/>
  <c r="I17" i="10"/>
  <c r="G29" i="30"/>
  <c r="T28" i="45"/>
  <c r="R26" i="18"/>
  <c r="O18" i="22"/>
  <c r="K29" i="23"/>
  <c r="Q27" i="25"/>
  <c r="Q18" i="22"/>
  <c r="G27" i="25"/>
  <c r="I67" i="46"/>
  <c r="M34" i="19"/>
  <c r="Q67" i="46"/>
  <c r="G54" i="36"/>
  <c r="Q29" i="30"/>
  <c r="I33" i="39"/>
  <c r="Q34" i="19"/>
  <c r="O28" i="45"/>
  <c r="O20" i="34"/>
  <c r="T67" i="46"/>
  <c r="M25" i="19"/>
  <c r="M33" i="39"/>
  <c r="S21" i="24"/>
  <c r="K13" i="42"/>
  <c r="K33" i="39"/>
  <c r="M21" i="24"/>
  <c r="T54" i="43"/>
  <c r="O62" i="48"/>
  <c r="O20" i="38"/>
  <c r="O23" i="35"/>
  <c r="K36" i="20"/>
  <c r="M38" i="18"/>
  <c r="K24" i="29"/>
  <c r="G38" i="47"/>
  <c r="S34" i="49"/>
  <c r="Q27" i="40"/>
  <c r="K33" i="16"/>
  <c r="T60" i="29"/>
  <c r="T41" i="41"/>
  <c r="Q17" i="32"/>
  <c r="S40" i="31"/>
  <c r="Q37" i="42"/>
  <c r="M37" i="29"/>
  <c r="Q37" i="25"/>
  <c r="I37" i="34"/>
  <c r="O23" i="34"/>
  <c r="T62" i="44"/>
  <c r="Q44" i="48"/>
  <c r="T34" i="49"/>
  <c r="Q60" i="29"/>
  <c r="K13" i="20"/>
  <c r="Q17" i="28"/>
  <c r="Q34" i="48"/>
  <c r="T29" i="49"/>
  <c r="I22" i="14"/>
  <c r="G22" i="14"/>
  <c r="S63" i="31"/>
  <c r="I63" i="31"/>
  <c r="I34" i="34"/>
  <c r="G34" i="34"/>
  <c r="Q16" i="24"/>
  <c r="T16" i="24"/>
  <c r="S24" i="35"/>
  <c r="I24" i="35"/>
  <c r="O37" i="41"/>
  <c r="S37" i="41"/>
  <c r="G37" i="41"/>
  <c r="S67" i="42"/>
  <c r="I67" i="42"/>
  <c r="S26" i="48"/>
  <c r="G26" i="48"/>
  <c r="Q26" i="48"/>
  <c r="R33" i="17"/>
  <c r="I33" i="17"/>
  <c r="M41" i="36"/>
  <c r="G41" i="36"/>
  <c r="I20" i="18"/>
  <c r="R20" i="18"/>
  <c r="K39" i="25"/>
  <c r="O39" i="25"/>
  <c r="Q30" i="47"/>
  <c r="K30" i="47"/>
  <c r="O30" i="28"/>
  <c r="K30" i="28"/>
  <c r="I49" i="41"/>
  <c r="Q49" i="41"/>
  <c r="Q31" i="25"/>
  <c r="S31" i="25"/>
  <c r="T24" i="29"/>
  <c r="G24" i="29"/>
  <c r="M36" i="46"/>
  <c r="S36" i="46"/>
  <c r="T50" i="35"/>
  <c r="I50" i="35"/>
  <c r="O50" i="35"/>
  <c r="Q59" i="34"/>
  <c r="G59" i="34"/>
  <c r="I24" i="42"/>
  <c r="S24" i="42"/>
  <c r="I41" i="22"/>
  <c r="G41" i="22"/>
  <c r="S41" i="22"/>
  <c r="K30" i="35"/>
  <c r="Q30" i="35"/>
  <c r="M45" i="34"/>
  <c r="T45" i="34"/>
  <c r="K37" i="17"/>
  <c r="I37" i="17"/>
  <c r="R24" i="18"/>
  <c r="M24" i="18"/>
  <c r="K24" i="18"/>
  <c r="Q24" i="39"/>
  <c r="M24" i="39"/>
  <c r="M32" i="24"/>
  <c r="T32" i="24"/>
  <c r="M38" i="44"/>
  <c r="G38" i="44"/>
  <c r="I38" i="44"/>
  <c r="O37" i="46"/>
  <c r="I37" i="46"/>
  <c r="T37" i="46"/>
  <c r="S14" i="32"/>
  <c r="T14" i="32"/>
  <c r="Q59" i="49"/>
  <c r="S59" i="49"/>
  <c r="I59" i="49"/>
  <c r="K59" i="49"/>
  <c r="I21" i="16"/>
  <c r="O21" i="16"/>
  <c r="K13" i="23"/>
  <c r="I13" i="23"/>
  <c r="Q13" i="23"/>
  <c r="O13" i="23"/>
  <c r="K21" i="27"/>
  <c r="G21" i="27"/>
  <c r="T21" i="27"/>
  <c r="I27" i="31"/>
  <c r="G27" i="31"/>
  <c r="T27" i="31"/>
  <c r="Q27" i="31"/>
  <c r="O27" i="31"/>
  <c r="O15" i="34"/>
  <c r="T15" i="34"/>
  <c r="S15" i="34"/>
  <c r="K15" i="34"/>
  <c r="T35" i="37"/>
  <c r="Q35" i="37"/>
  <c r="I35" i="37"/>
  <c r="G35" i="37"/>
  <c r="S24" i="24"/>
  <c r="O24" i="24"/>
  <c r="Q24" i="24"/>
  <c r="T24" i="24"/>
  <c r="S36" i="20"/>
  <c r="T36" i="20"/>
  <c r="O36" i="20"/>
  <c r="M17" i="34"/>
  <c r="O17" i="34"/>
  <c r="Q17" i="34"/>
  <c r="S17" i="34"/>
  <c r="O14" i="16"/>
  <c r="M14" i="16"/>
  <c r="I14" i="16"/>
  <c r="S15" i="42"/>
  <c r="Q15" i="42"/>
  <c r="M15" i="42"/>
  <c r="K31" i="38"/>
  <c r="I31" i="38"/>
  <c r="I14" i="27"/>
  <c r="S14" i="27"/>
  <c r="K14" i="27"/>
  <c r="T14" i="27"/>
  <c r="T38" i="47"/>
  <c r="S38" i="47"/>
  <c r="G19" i="44"/>
  <c r="S19" i="44"/>
  <c r="Q19" i="44"/>
  <c r="T18" i="43"/>
  <c r="M18" i="43"/>
  <c r="O18" i="43"/>
  <c r="K18" i="43"/>
  <c r="I19" i="22"/>
  <c r="Q19" i="22"/>
  <c r="M19" i="22"/>
  <c r="T19" i="22"/>
  <c r="O53" i="48"/>
  <c r="S53" i="48"/>
  <c r="Q53" i="48"/>
  <c r="G18" i="49"/>
  <c r="Q18" i="49"/>
  <c r="M18" i="49"/>
  <c r="O23" i="48"/>
  <c r="G23" i="48"/>
  <c r="K23" i="48"/>
  <c r="M23" i="48"/>
  <c r="O40" i="28"/>
  <c r="G40" i="28"/>
  <c r="K40" i="28"/>
  <c r="M18" i="25"/>
  <c r="I18" i="25"/>
  <c r="Q18" i="25"/>
  <c r="K18" i="25"/>
  <c r="O37" i="20"/>
  <c r="G37" i="20"/>
  <c r="M37" i="20"/>
  <c r="Q37" i="20"/>
  <c r="K37" i="29"/>
  <c r="I37" i="29"/>
  <c r="Q37" i="29"/>
  <c r="T37" i="29"/>
  <c r="G49" i="49"/>
  <c r="I49" i="49"/>
  <c r="O49" i="49"/>
  <c r="M49" i="49"/>
  <c r="I37" i="25"/>
  <c r="T37" i="25"/>
  <c r="K37" i="25"/>
  <c r="M37" i="25"/>
  <c r="Q37" i="34"/>
  <c r="M37" i="34"/>
  <c r="G37" i="34"/>
  <c r="T37" i="34"/>
  <c r="K27" i="40"/>
  <c r="T27" i="40"/>
  <c r="K15" i="48"/>
  <c r="T15" i="48"/>
  <c r="M15" i="48"/>
  <c r="I15" i="48"/>
  <c r="I41" i="41"/>
  <c r="Q41" i="41"/>
  <c r="K41" i="41"/>
  <c r="G20" i="30"/>
  <c r="O20" i="30"/>
  <c r="Q20" i="30"/>
  <c r="K20" i="30"/>
  <c r="K19" i="49"/>
  <c r="Q19" i="49"/>
  <c r="M19" i="29"/>
  <c r="O19" i="29"/>
  <c r="G43" i="26"/>
  <c r="T43" i="26"/>
  <c r="O43" i="26"/>
  <c r="M43" i="26"/>
  <c r="O57" i="38"/>
  <c r="S57" i="38"/>
  <c r="I57" i="38"/>
  <c r="G57" i="38"/>
  <c r="G26" i="35"/>
  <c r="T26" i="35"/>
  <c r="I26" i="35"/>
  <c r="S26" i="35"/>
  <c r="G20" i="31"/>
  <c r="I20" i="31"/>
  <c r="K29" i="38"/>
  <c r="T29" i="38"/>
  <c r="M29" i="38"/>
  <c r="G29" i="38"/>
  <c r="M28" i="16"/>
  <c r="K38" i="47"/>
  <c r="I19" i="49"/>
  <c r="Q36" i="19"/>
  <c r="S20" i="31"/>
  <c r="O14" i="17"/>
  <c r="T30" i="35"/>
  <c r="T15" i="42"/>
  <c r="M13" i="23"/>
  <c r="Q19" i="29"/>
  <c r="T31" i="25"/>
  <c r="M20" i="30"/>
  <c r="G18" i="43"/>
  <c r="K53" i="48"/>
  <c r="K27" i="31"/>
  <c r="K24" i="24"/>
  <c r="K43" i="26"/>
  <c r="M15" i="34"/>
  <c r="T40" i="28"/>
  <c r="O18" i="49"/>
  <c r="K57" i="38"/>
  <c r="M22" i="35"/>
  <c r="G21" i="16"/>
  <c r="K35" i="37"/>
  <c r="I29" i="38"/>
  <c r="G15" i="48"/>
  <c r="I34" i="48"/>
  <c r="O26" i="48"/>
  <c r="O37" i="31"/>
  <c r="I19" i="27"/>
  <c r="Q23" i="35"/>
  <c r="G20" i="16"/>
  <c r="Q59" i="30"/>
  <c r="R37" i="18"/>
  <c r="K16" i="24"/>
  <c r="Q15" i="22"/>
  <c r="Q35" i="19"/>
  <c r="I26" i="26"/>
  <c r="M24" i="35"/>
  <c r="K24" i="14"/>
  <c r="S25" i="24"/>
  <c r="G40" i="31"/>
  <c r="Q16" i="18"/>
  <c r="K34" i="34"/>
  <c r="K22" i="14"/>
  <c r="I28" i="45"/>
  <c r="Q25" i="19"/>
  <c r="G29" i="23"/>
  <c r="S32" i="36"/>
  <c r="I40" i="23"/>
  <c r="S26" i="43"/>
  <c r="I21" i="24"/>
  <c r="M41" i="44"/>
  <c r="K29" i="30"/>
  <c r="M17" i="16"/>
  <c r="T16" i="32"/>
  <c r="M30" i="31"/>
  <c r="Q17" i="37"/>
  <c r="Q15" i="36"/>
  <c r="O33" i="44"/>
  <c r="M37" i="47"/>
  <c r="M30" i="45"/>
  <c r="M49" i="43"/>
  <c r="K15" i="16"/>
  <c r="K34" i="28"/>
  <c r="S29" i="30"/>
  <c r="Q19" i="40"/>
  <c r="O24" i="48"/>
  <c r="G22" i="47"/>
  <c r="R30" i="18"/>
  <c r="Q17" i="18"/>
  <c r="K59" i="28"/>
  <c r="S37" i="28"/>
  <c r="K29" i="31"/>
  <c r="T41" i="40"/>
  <c r="S34" i="20"/>
  <c r="M33" i="24"/>
  <c r="Q41" i="31"/>
  <c r="O68" i="34"/>
  <c r="M28" i="40"/>
  <c r="T40" i="41"/>
  <c r="K62" i="42"/>
  <c r="G28" i="45"/>
  <c r="S34" i="47"/>
  <c r="T27" i="44"/>
  <c r="I20" i="49"/>
  <c r="K27" i="16"/>
  <c r="M40" i="29"/>
  <c r="I14" i="41"/>
  <c r="O26" i="47"/>
  <c r="K30" i="46"/>
  <c r="S20" i="32"/>
  <c r="I19" i="35"/>
  <c r="O16" i="36"/>
  <c r="G15" i="40"/>
  <c r="Q13" i="42"/>
  <c r="I58" i="45"/>
  <c r="K16" i="31"/>
  <c r="I24" i="22"/>
  <c r="T37" i="23"/>
  <c r="Q29" i="23"/>
  <c r="Q20" i="34"/>
  <c r="O24" i="41"/>
  <c r="G36" i="24"/>
  <c r="I31" i="49"/>
  <c r="R36" i="17"/>
  <c r="Q21" i="17"/>
  <c r="R13" i="17"/>
  <c r="S48" i="24"/>
  <c r="M36" i="28"/>
  <c r="M19" i="31"/>
  <c r="M24" i="31"/>
  <c r="T57" i="34"/>
  <c r="Q54" i="43"/>
  <c r="I23" i="44"/>
  <c r="I33" i="27"/>
  <c r="K17" i="18"/>
  <c r="M13" i="42"/>
  <c r="G63" i="30"/>
  <c r="T13" i="42"/>
  <c r="O36" i="17"/>
  <c r="Q35" i="17"/>
  <c r="S67" i="46"/>
  <c r="G67" i="46"/>
  <c r="I32" i="36"/>
  <c r="K32" i="36"/>
  <c r="T32" i="36"/>
  <c r="G32" i="36"/>
  <c r="G17" i="10"/>
  <c r="M17" i="10"/>
  <c r="T33" i="39"/>
  <c r="G33" i="39"/>
  <c r="O33" i="39"/>
  <c r="O29" i="30"/>
  <c r="M29" i="30"/>
  <c r="K25" i="19"/>
  <c r="G25" i="19"/>
  <c r="I25" i="19"/>
  <c r="Q41" i="44"/>
  <c r="I41" i="44"/>
  <c r="K21" i="24"/>
  <c r="G21" i="24"/>
  <c r="O21" i="24"/>
  <c r="Q21" i="24"/>
  <c r="S27" i="39"/>
  <c r="I27" i="39"/>
  <c r="M28" i="45"/>
  <c r="S28" i="45"/>
  <c r="Q28" i="45"/>
  <c r="K18" i="22"/>
  <c r="G18" i="22"/>
  <c r="I18" i="22"/>
  <c r="M26" i="18"/>
  <c r="K26" i="18"/>
  <c r="I26" i="18"/>
  <c r="R34" i="19"/>
  <c r="I34" i="19"/>
  <c r="S15" i="46"/>
  <c r="O15" i="46"/>
  <c r="O29" i="23"/>
  <c r="T29" i="23"/>
  <c r="I29" i="23"/>
  <c r="S29" i="23"/>
  <c r="K54" i="36"/>
  <c r="I54" i="36"/>
  <c r="T54" i="36"/>
  <c r="Q54" i="36"/>
  <c r="T26" i="43"/>
  <c r="O26" i="43"/>
  <c r="M26" i="43"/>
  <c r="G26" i="43"/>
  <c r="O27" i="25"/>
  <c r="T27" i="25"/>
  <c r="K27" i="25"/>
  <c r="M27" i="25"/>
  <c r="G54" i="43"/>
  <c r="I54" i="43"/>
  <c r="K54" i="43"/>
  <c r="S54" i="43"/>
  <c r="S34" i="28"/>
  <c r="Q34" i="28"/>
  <c r="K20" i="34"/>
  <c r="M20" i="34"/>
  <c r="I20" i="34"/>
  <c r="S20" i="34"/>
  <c r="T40" i="47"/>
  <c r="Q40" i="47"/>
  <c r="O36" i="47"/>
  <c r="T36" i="47"/>
  <c r="K36" i="47"/>
  <c r="K30" i="18"/>
  <c r="I30" i="18"/>
  <c r="O16" i="31"/>
  <c r="M16" i="31"/>
  <c r="G16" i="31"/>
  <c r="T16" i="31"/>
  <c r="T14" i="42"/>
  <c r="M14" i="42"/>
  <c r="G14" i="42"/>
  <c r="I18" i="48"/>
  <c r="Q18" i="48"/>
  <c r="O18" i="48"/>
  <c r="T35" i="34"/>
  <c r="G35" i="34"/>
  <c r="M35" i="34"/>
  <c r="Q35" i="34"/>
  <c r="Q21" i="19"/>
  <c r="G21" i="19"/>
  <c r="T50" i="38"/>
  <c r="S50" i="38"/>
  <c r="Q36" i="28"/>
  <c r="T36" i="28"/>
  <c r="K36" i="28"/>
  <c r="S36" i="28"/>
  <c r="T25" i="38"/>
  <c r="O25" i="38"/>
  <c r="I25" i="38"/>
  <c r="M25" i="38"/>
  <c r="T29" i="31"/>
  <c r="G29" i="31"/>
  <c r="M26" i="44"/>
  <c r="I26" i="44"/>
  <c r="Q26" i="44"/>
  <c r="O41" i="28"/>
  <c r="K41" i="28"/>
  <c r="G41" i="28"/>
  <c r="M34" i="47"/>
  <c r="I34" i="47"/>
  <c r="Q30" i="22"/>
  <c r="T30" i="22"/>
  <c r="K25" i="14"/>
  <c r="G25" i="14"/>
  <c r="I35" i="18"/>
  <c r="G35" i="18"/>
  <c r="M35" i="18"/>
  <c r="R35" i="18"/>
  <c r="Q22" i="27"/>
  <c r="G22" i="27"/>
  <c r="G41" i="40"/>
  <c r="K41" i="40"/>
  <c r="O15" i="40"/>
  <c r="S15" i="40"/>
  <c r="I15" i="40"/>
  <c r="M15" i="40"/>
  <c r="M31" i="27"/>
  <c r="K31" i="27"/>
  <c r="O54" i="35"/>
  <c r="I54" i="35"/>
  <c r="T54" i="35"/>
  <c r="T34" i="41"/>
  <c r="Q34" i="41"/>
  <c r="Q14" i="41"/>
  <c r="O14" i="41"/>
  <c r="T14" i="41"/>
  <c r="K14" i="41"/>
  <c r="Q16" i="32"/>
  <c r="M16" i="32"/>
  <c r="R17" i="17"/>
  <c r="M17" i="17"/>
  <c r="O17" i="17"/>
  <c r="T35" i="35"/>
  <c r="K35" i="35"/>
  <c r="G35" i="35"/>
  <c r="G24" i="22"/>
  <c r="Q24" i="22"/>
  <c r="S24" i="22"/>
  <c r="K34" i="20"/>
  <c r="I34" i="20"/>
  <c r="T31" i="49"/>
  <c r="G31" i="49"/>
  <c r="O31" i="49"/>
  <c r="S57" i="34"/>
  <c r="O57" i="34"/>
  <c r="I36" i="24"/>
  <c r="S36" i="24"/>
  <c r="M36" i="24"/>
  <c r="G40" i="41"/>
  <c r="K40" i="41"/>
  <c r="I40" i="41"/>
  <c r="I14" i="35"/>
  <c r="O14" i="35"/>
  <c r="K33" i="38"/>
  <c r="O33" i="38"/>
  <c r="M33" i="38"/>
  <c r="G33" i="38"/>
  <c r="Q62" i="45"/>
  <c r="O62" i="45"/>
  <c r="T26" i="47"/>
  <c r="S26" i="47"/>
  <c r="Q26" i="47"/>
  <c r="G26" i="47"/>
  <c r="O30" i="46"/>
  <c r="I30" i="46"/>
  <c r="S30" i="46"/>
  <c r="M22" i="19"/>
  <c r="K22" i="19"/>
  <c r="I20" i="32"/>
  <c r="K20" i="32"/>
  <c r="M20" i="32"/>
  <c r="T20" i="32"/>
  <c r="M25" i="20"/>
  <c r="G25" i="20"/>
  <c r="O25" i="20"/>
  <c r="M16" i="44"/>
  <c r="Q16" i="44"/>
  <c r="G16" i="44"/>
  <c r="O16" i="44"/>
  <c r="Q44" i="46"/>
  <c r="M44" i="46"/>
  <c r="K44" i="46"/>
  <c r="G56" i="35"/>
  <c r="S56" i="35"/>
  <c r="O56" i="35"/>
  <c r="I56" i="35"/>
  <c r="K21" i="30"/>
  <c r="S21" i="30"/>
  <c r="O21" i="30"/>
  <c r="I21" i="30"/>
  <c r="T43" i="25"/>
  <c r="S43" i="25"/>
  <c r="Q24" i="31"/>
  <c r="K24" i="31"/>
  <c r="O24" i="31"/>
  <c r="G26" i="23"/>
  <c r="S26" i="23"/>
  <c r="O58" i="45"/>
  <c r="G58" i="45"/>
  <c r="S30" i="32"/>
  <c r="G30" i="32"/>
  <c r="K30" i="32"/>
  <c r="Q30" i="32"/>
  <c r="G59" i="28"/>
  <c r="I59" i="28"/>
  <c r="K33" i="24"/>
  <c r="Q33" i="24"/>
  <c r="K56" i="32"/>
  <c r="S56" i="32"/>
  <c r="Q68" i="34"/>
  <c r="K68" i="34"/>
  <c r="K19" i="31"/>
  <c r="G19" i="31"/>
  <c r="Q19" i="31"/>
  <c r="S19" i="31"/>
  <c r="M27" i="30"/>
  <c r="S27" i="30"/>
  <c r="K15" i="36"/>
  <c r="T15" i="36"/>
  <c r="T35" i="31"/>
  <c r="O35" i="31"/>
  <c r="K35" i="31"/>
  <c r="I35" i="31"/>
  <c r="G33" i="47"/>
  <c r="I33" i="47"/>
  <c r="I37" i="47"/>
  <c r="Q37" i="47"/>
  <c r="M25" i="44"/>
  <c r="I25" i="44"/>
  <c r="T23" i="46"/>
  <c r="O23" i="46"/>
  <c r="K23" i="46"/>
  <c r="S23" i="46"/>
  <c r="S57" i="29"/>
  <c r="T57" i="29"/>
  <c r="M30" i="14"/>
  <c r="I30" i="14"/>
  <c r="M33" i="44"/>
  <c r="I33" i="44"/>
  <c r="Q37" i="17"/>
  <c r="Q41" i="17"/>
  <c r="Q26" i="17"/>
  <c r="Q29" i="17"/>
  <c r="Q39" i="17"/>
  <c r="Q24" i="17"/>
  <c r="Q22" i="17"/>
  <c r="Q31" i="17"/>
  <c r="Q34" i="17"/>
  <c r="O13" i="17"/>
  <c r="Q18" i="17"/>
  <c r="Q33" i="17"/>
  <c r="Q23" i="17"/>
  <c r="Q17" i="17"/>
  <c r="M13" i="17"/>
  <c r="K13" i="17"/>
  <c r="G13" i="17"/>
  <c r="I24" i="41"/>
  <c r="M24" i="41"/>
  <c r="T24" i="41"/>
  <c r="G42" i="30"/>
  <c r="T42" i="30"/>
  <c r="Q42" i="30"/>
  <c r="K42" i="30"/>
  <c r="T24" i="48"/>
  <c r="G24" i="48"/>
  <c r="T47" i="39"/>
  <c r="K47" i="39"/>
  <c r="I47" i="39"/>
  <c r="G47" i="39"/>
  <c r="Q37" i="28"/>
  <c r="T37" i="28"/>
  <c r="G14" i="43"/>
  <c r="O14" i="43"/>
  <c r="M14" i="43"/>
  <c r="M19" i="40"/>
  <c r="I19" i="40"/>
  <c r="R32" i="17"/>
  <c r="O32" i="17"/>
  <c r="I32" i="17"/>
  <c r="G32" i="17"/>
  <c r="I24" i="37"/>
  <c r="O24" i="37"/>
  <c r="K24" i="37"/>
  <c r="M23" i="44"/>
  <c r="G23" i="44"/>
  <c r="S23" i="44"/>
  <c r="K23" i="44"/>
  <c r="I62" i="42"/>
  <c r="G62" i="42"/>
  <c r="I18" i="20"/>
  <c r="T18" i="20"/>
  <c r="S37" i="22"/>
  <c r="O37" i="22"/>
  <c r="G14" i="34"/>
  <c r="O14" i="34"/>
  <c r="S14" i="34"/>
  <c r="G30" i="31"/>
  <c r="T30" i="31"/>
  <c r="O33" i="27"/>
  <c r="S33" i="27"/>
  <c r="K33" i="27"/>
  <c r="K28" i="40"/>
  <c r="T28" i="40"/>
  <c r="Q28" i="40"/>
  <c r="G17" i="37"/>
  <c r="T17" i="37"/>
  <c r="O36" i="43"/>
  <c r="T36" i="43"/>
  <c r="G38" i="38"/>
  <c r="M38" i="38"/>
  <c r="K38" i="38"/>
  <c r="M16" i="36"/>
  <c r="G16" i="36"/>
  <c r="Q16" i="36"/>
  <c r="K19" i="35"/>
  <c r="O19" i="35"/>
  <c r="S19" i="35"/>
  <c r="G19" i="35"/>
  <c r="Q56" i="41"/>
  <c r="K56" i="41"/>
  <c r="I56" i="41"/>
  <c r="O56" i="41"/>
  <c r="G20" i="45"/>
  <c r="T20" i="45"/>
  <c r="K20" i="45"/>
  <c r="K27" i="41"/>
  <c r="Q27" i="41"/>
  <c r="M41" i="31"/>
  <c r="K41" i="31"/>
  <c r="S35" i="38"/>
  <c r="I35" i="38"/>
  <c r="T35" i="38"/>
  <c r="G35" i="38"/>
  <c r="T58" i="34"/>
  <c r="K58" i="34"/>
  <c r="Q58" i="34"/>
  <c r="G58" i="34"/>
  <c r="M20" i="49"/>
  <c r="Q20" i="49"/>
  <c r="T20" i="49"/>
  <c r="I28" i="31"/>
  <c r="S28" i="31"/>
  <c r="O28" i="31"/>
  <c r="G28" i="31"/>
  <c r="Q49" i="43"/>
  <c r="I49" i="43"/>
  <c r="P27" i="16"/>
  <c r="M27" i="16"/>
  <c r="O27" i="16"/>
  <c r="S24" i="27"/>
  <c r="Q24" i="27"/>
  <c r="G24" i="27"/>
  <c r="M24" i="27"/>
  <c r="Q30" i="45"/>
  <c r="O30" i="45"/>
  <c r="O40" i="29"/>
  <c r="G40" i="29"/>
  <c r="Q43" i="29"/>
  <c r="I43" i="29"/>
  <c r="G43" i="29"/>
  <c r="S43" i="29"/>
  <c r="K19" i="43"/>
  <c r="I19" i="43"/>
  <c r="O19" i="43"/>
  <c r="G19" i="43"/>
  <c r="K22" i="47"/>
  <c r="I22" i="47"/>
  <c r="T27" i="49"/>
  <c r="S27" i="49"/>
  <c r="S21" i="45"/>
  <c r="T21" i="45"/>
  <c r="O21" i="45"/>
  <c r="I27" i="44"/>
  <c r="S27" i="44"/>
  <c r="M27" i="44"/>
  <c r="O53" i="42"/>
  <c r="S53" i="42"/>
  <c r="M24" i="28"/>
  <c r="K24" i="28"/>
  <c r="O39" i="37"/>
  <c r="G39" i="37"/>
  <c r="S56" i="43"/>
  <c r="Q56" i="43"/>
  <c r="O23" i="27"/>
  <c r="K23" i="27"/>
  <c r="G23" i="27"/>
  <c r="M23" i="27"/>
  <c r="M37" i="23"/>
  <c r="O37" i="23"/>
  <c r="Q37" i="23"/>
  <c r="T68" i="35"/>
  <c r="Q68" i="35"/>
  <c r="M37" i="24"/>
  <c r="I37" i="24"/>
  <c r="I22" i="37"/>
  <c r="G22" i="37"/>
  <c r="T22" i="37"/>
  <c r="I45" i="31"/>
  <c r="Q45" i="31"/>
  <c r="O45" i="31"/>
  <c r="Q32" i="36"/>
  <c r="G13" i="42"/>
  <c r="I50" i="40"/>
  <c r="Q13" i="20"/>
  <c r="Q30" i="43"/>
  <c r="O50" i="40"/>
  <c r="G21" i="23"/>
  <c r="M21" i="23"/>
  <c r="K21" i="23"/>
  <c r="S21" i="23"/>
  <c r="O16" i="45"/>
  <c r="T63" i="31"/>
  <c r="G16" i="45"/>
  <c r="I15" i="31"/>
  <c r="I29" i="28"/>
  <c r="T15" i="25"/>
  <c r="S48" i="25"/>
  <c r="I28" i="16"/>
  <c r="S29" i="25"/>
  <c r="K56" i="39"/>
  <c r="G23" i="32"/>
  <c r="G28" i="16"/>
  <c r="G32" i="19"/>
  <c r="O29" i="25"/>
  <c r="M35" i="19"/>
  <c r="Q30" i="28"/>
  <c r="O29" i="49"/>
  <c r="K26" i="26"/>
  <c r="G15" i="10"/>
  <c r="O23" i="32"/>
  <c r="I41" i="42"/>
  <c r="Q41" i="42"/>
  <c r="M41" i="42"/>
  <c r="M39" i="35"/>
  <c r="S39" i="35"/>
  <c r="K62" i="48"/>
  <c r="Q62" i="48"/>
  <c r="M18" i="10"/>
  <c r="O18" i="10"/>
  <c r="O30" i="39"/>
  <c r="Q30" i="39"/>
  <c r="G40" i="39"/>
  <c r="I40" i="39"/>
  <c r="K18" i="16"/>
  <c r="O18" i="16"/>
  <c r="P18" i="16"/>
  <c r="S16" i="24"/>
  <c r="O16" i="24"/>
  <c r="T55" i="31"/>
  <c r="Q55" i="31"/>
  <c r="O55" i="31"/>
  <c r="I58" i="49"/>
  <c r="G58" i="49"/>
  <c r="K58" i="49"/>
  <c r="I37" i="41"/>
  <c r="T37" i="41"/>
  <c r="Q38" i="22"/>
  <c r="O38" i="22"/>
  <c r="I38" i="22"/>
  <c r="K37" i="42"/>
  <c r="O37" i="42"/>
  <c r="S32" i="49"/>
  <c r="Q32" i="49"/>
  <c r="Q41" i="36"/>
  <c r="K41" i="36"/>
  <c r="G26" i="45"/>
  <c r="K26" i="45"/>
  <c r="M26" i="45"/>
  <c r="K62" i="44"/>
  <c r="I62" i="44"/>
  <c r="I39" i="25"/>
  <c r="Q39" i="25"/>
  <c r="M39" i="25"/>
  <c r="Q33" i="41"/>
  <c r="M33" i="41"/>
  <c r="I37" i="31"/>
  <c r="K37" i="31"/>
  <c r="I54" i="37"/>
  <c r="G54" i="37"/>
  <c r="I22" i="35"/>
  <c r="O22" i="35"/>
  <c r="G22" i="35"/>
  <c r="G16" i="17"/>
  <c r="R16" i="17"/>
  <c r="G37" i="19"/>
  <c r="Q37" i="19"/>
  <c r="O20" i="22"/>
  <c r="K20" i="22"/>
  <c r="T34" i="38"/>
  <c r="M34" i="38"/>
  <c r="S13" i="43"/>
  <c r="T13" i="43"/>
  <c r="G44" i="48"/>
  <c r="O44" i="48"/>
  <c r="K44" i="48"/>
  <c r="T17" i="28"/>
  <c r="O17" i="28"/>
  <c r="M25" i="41"/>
  <c r="Q25" i="41"/>
  <c r="T30" i="47"/>
  <c r="S30" i="47"/>
  <c r="O25" i="25"/>
  <c r="I25" i="25"/>
  <c r="Q25" i="25"/>
  <c r="Q55" i="40"/>
  <c r="G55" i="40"/>
  <c r="S49" i="41"/>
  <c r="T49" i="41"/>
  <c r="G17" i="32"/>
  <c r="M17" i="32"/>
  <c r="Q41" i="27"/>
  <c r="M41" i="27"/>
  <c r="T27" i="22"/>
  <c r="O27" i="22"/>
  <c r="M27" i="22"/>
  <c r="K38" i="18"/>
  <c r="Q38" i="18"/>
  <c r="Q55" i="44"/>
  <c r="G55" i="44"/>
  <c r="O55" i="44"/>
  <c r="M19" i="28"/>
  <c r="S19" i="28"/>
  <c r="G37" i="27"/>
  <c r="I37" i="27"/>
  <c r="G17" i="20"/>
  <c r="Q17" i="20"/>
  <c r="I17" i="20"/>
  <c r="K20" i="23"/>
  <c r="G20" i="23"/>
  <c r="S20" i="23"/>
  <c r="Q20" i="38"/>
  <c r="T20" i="38"/>
  <c r="I15" i="22"/>
  <c r="T15" i="22"/>
  <c r="G37" i="18"/>
  <c r="I37" i="18"/>
  <c r="G42" i="36"/>
  <c r="K42" i="36"/>
  <c r="I25" i="24"/>
  <c r="Q25" i="24"/>
  <c r="G20" i="26"/>
  <c r="O20" i="26"/>
  <c r="Q20" i="26"/>
  <c r="S22" i="36"/>
  <c r="K22" i="36"/>
  <c r="S34" i="48"/>
  <c r="O34" i="48"/>
  <c r="K33" i="17"/>
  <c r="G39" i="25"/>
  <c r="O62" i="44"/>
  <c r="G41" i="42"/>
  <c r="K34" i="48"/>
  <c r="S44" i="48"/>
  <c r="P33" i="16"/>
  <c r="G24" i="14"/>
  <c r="G19" i="27"/>
  <c r="I14" i="17"/>
  <c r="I16" i="45"/>
  <c r="M16" i="18"/>
  <c r="T26" i="26"/>
  <c r="S40" i="39"/>
  <c r="K34" i="38"/>
  <c r="M20" i="26"/>
  <c r="I16" i="17"/>
  <c r="K25" i="25"/>
  <c r="T55" i="40"/>
  <c r="T25" i="41"/>
  <c r="K16" i="34"/>
  <c r="T67" i="42"/>
  <c r="M37" i="19"/>
  <c r="S24" i="32"/>
  <c r="T24" i="39"/>
  <c r="Q36" i="20"/>
  <c r="M37" i="17"/>
  <c r="M21" i="27"/>
  <c r="S23" i="34"/>
  <c r="O38" i="47"/>
  <c r="O19" i="49"/>
  <c r="I19" i="44"/>
  <c r="O27" i="40"/>
  <c r="I36" i="19"/>
  <c r="M26" i="35"/>
  <c r="Q20" i="31"/>
  <c r="G41" i="41"/>
  <c r="G15" i="42"/>
  <c r="G13" i="23"/>
  <c r="I19" i="29"/>
  <c r="I20" i="30"/>
  <c r="I17" i="34"/>
  <c r="S31" i="38"/>
  <c r="I18" i="43"/>
  <c r="T19" i="45"/>
  <c r="T59" i="49"/>
  <c r="I53" i="48"/>
  <c r="S27" i="31"/>
  <c r="I37" i="20"/>
  <c r="S19" i="22"/>
  <c r="I24" i="24"/>
  <c r="S43" i="26"/>
  <c r="Q14" i="27"/>
  <c r="S37" i="29"/>
  <c r="Q24" i="32"/>
  <c r="Q15" i="34"/>
  <c r="I23" i="48"/>
  <c r="Q40" i="28"/>
  <c r="S18" i="49"/>
  <c r="G37" i="25"/>
  <c r="T18" i="25"/>
  <c r="Q57" i="38"/>
  <c r="S37" i="34"/>
  <c r="O32" i="24"/>
  <c r="K21" i="16"/>
  <c r="M35" i="37"/>
  <c r="O29" i="38"/>
  <c r="K49" i="49"/>
  <c r="Q15" i="48"/>
  <c r="G23" i="34"/>
  <c r="G32" i="24"/>
  <c r="O41" i="42"/>
  <c r="O34" i="34"/>
  <c r="I13" i="20"/>
  <c r="M18" i="16"/>
  <c r="G33" i="17"/>
  <c r="K37" i="18"/>
  <c r="G37" i="17"/>
  <c r="G16" i="24"/>
  <c r="S39" i="25"/>
  <c r="M24" i="29"/>
  <c r="I23" i="34"/>
  <c r="G62" i="44"/>
  <c r="M30" i="47"/>
  <c r="S62" i="48"/>
  <c r="M34" i="48"/>
  <c r="M44" i="48"/>
  <c r="T26" i="48"/>
  <c r="K15" i="22"/>
  <c r="T24" i="42"/>
  <c r="T37" i="31"/>
  <c r="I33" i="16"/>
  <c r="K29" i="25"/>
  <c r="G41" i="27"/>
  <c r="I39" i="35"/>
  <c r="Q54" i="37"/>
  <c r="O56" i="39"/>
  <c r="K32" i="49"/>
  <c r="M20" i="18"/>
  <c r="R35" i="19"/>
  <c r="M30" i="28"/>
  <c r="O37" i="27"/>
  <c r="K17" i="32"/>
  <c r="O45" i="34"/>
  <c r="K40" i="31"/>
  <c r="S23" i="35"/>
  <c r="G19" i="45"/>
  <c r="I37" i="42"/>
  <c r="T58" i="49"/>
  <c r="R16" i="18"/>
  <c r="S55" i="31"/>
  <c r="K30" i="43"/>
  <c r="K19" i="28"/>
  <c r="S34" i="34"/>
  <c r="S27" i="22"/>
  <c r="M13" i="20"/>
  <c r="S17" i="28"/>
  <c r="M24" i="32"/>
  <c r="O34" i="38"/>
  <c r="I13" i="43"/>
  <c r="K59" i="30"/>
  <c r="O16" i="17"/>
  <c r="K30" i="39"/>
  <c r="I55" i="40"/>
  <c r="I14" i="32"/>
  <c r="Q60" i="36"/>
  <c r="K32" i="24"/>
  <c r="T16" i="34"/>
  <c r="T33" i="41"/>
  <c r="O38" i="44"/>
  <c r="K67" i="42"/>
  <c r="R37" i="19"/>
  <c r="G62" i="48"/>
  <c r="G15" i="22"/>
  <c r="Q29" i="25"/>
  <c r="M40" i="31"/>
  <c r="O59" i="30"/>
  <c r="T30" i="39"/>
  <c r="P28" i="16"/>
  <c r="I18" i="16"/>
  <c r="M37" i="18"/>
  <c r="G38" i="18"/>
  <c r="O37" i="17"/>
  <c r="I16" i="24"/>
  <c r="T39" i="25"/>
  <c r="Q24" i="29"/>
  <c r="M23" i="34"/>
  <c r="K41" i="42"/>
  <c r="I30" i="47"/>
  <c r="T62" i="48"/>
  <c r="T34" i="48"/>
  <c r="I44" i="48"/>
  <c r="I26" i="48"/>
  <c r="O15" i="22"/>
  <c r="K16" i="18"/>
  <c r="M30" i="43"/>
  <c r="S30" i="43"/>
  <c r="Q50" i="40"/>
  <c r="G50" i="40"/>
  <c r="S50" i="40"/>
  <c r="I20" i="23"/>
  <c r="M20" i="23"/>
  <c r="T20" i="23"/>
  <c r="S16" i="45"/>
  <c r="T16" i="45"/>
  <c r="Q16" i="45"/>
  <c r="Q39" i="35"/>
  <c r="O39" i="35"/>
  <c r="K39" i="35"/>
  <c r="Q13" i="25"/>
  <c r="M13" i="25"/>
  <c r="I24" i="47"/>
  <c r="Q24" i="47"/>
  <c r="O40" i="23"/>
  <c r="G40" i="23"/>
  <c r="Q40" i="23"/>
  <c r="Q32" i="19"/>
  <c r="I32" i="19"/>
  <c r="M32" i="19"/>
  <c r="T13" i="20"/>
  <c r="O13" i="20"/>
  <c r="S13" i="20"/>
  <c r="S20" i="38"/>
  <c r="M20" i="38"/>
  <c r="I20" i="38"/>
  <c r="O63" i="31"/>
  <c r="G63" i="31"/>
  <c r="O15" i="10"/>
  <c r="I15" i="10"/>
  <c r="M15" i="10"/>
  <c r="T34" i="34"/>
  <c r="Q34" i="34"/>
  <c r="M34" i="34"/>
  <c r="M29" i="25"/>
  <c r="I29" i="25"/>
  <c r="G29" i="25"/>
  <c r="K18" i="10"/>
  <c r="G18" i="10"/>
  <c r="I18" i="10"/>
  <c r="T56" i="39"/>
  <c r="Q56" i="39"/>
  <c r="I56" i="39"/>
  <c r="M30" i="39"/>
  <c r="S30" i="39"/>
  <c r="I30" i="39"/>
  <c r="G17" i="13"/>
  <c r="K17" i="13"/>
  <c r="M17" i="13"/>
  <c r="I40" i="31"/>
  <c r="T40" i="31"/>
  <c r="Q40" i="31"/>
  <c r="K40" i="39"/>
  <c r="Q40" i="39"/>
  <c r="O40" i="39"/>
  <c r="I23" i="35"/>
  <c r="K23" i="35"/>
  <c r="G23" i="35"/>
  <c r="Q42" i="36"/>
  <c r="I42" i="36"/>
  <c r="T42" i="36"/>
  <c r="I35" i="19"/>
  <c r="K35" i="19"/>
  <c r="T59" i="30"/>
  <c r="G59" i="30"/>
  <c r="I59" i="30"/>
  <c r="S19" i="27"/>
  <c r="T19" i="27"/>
  <c r="M19" i="27"/>
  <c r="S23" i="32"/>
  <c r="T23" i="32"/>
  <c r="K23" i="32"/>
  <c r="O25" i="24"/>
  <c r="T25" i="24"/>
  <c r="M25" i="24"/>
  <c r="I55" i="31"/>
  <c r="G55" i="31"/>
  <c r="S20" i="26"/>
  <c r="I20" i="26"/>
  <c r="K20" i="26"/>
  <c r="M20" i="16"/>
  <c r="I20" i="16"/>
  <c r="P20" i="16"/>
  <c r="Q58" i="49"/>
  <c r="S58" i="49"/>
  <c r="O58" i="49"/>
  <c r="G24" i="35"/>
  <c r="T24" i="35"/>
  <c r="Q24" i="35"/>
  <c r="Q37" i="41"/>
  <c r="K37" i="41"/>
  <c r="M37" i="41"/>
  <c r="M26" i="26"/>
  <c r="S26" i="26"/>
  <c r="Q26" i="26"/>
  <c r="G38" i="22"/>
  <c r="K38" i="22"/>
  <c r="S38" i="22"/>
  <c r="G22" i="36"/>
  <c r="T22" i="36"/>
  <c r="M22" i="36"/>
  <c r="O67" i="42"/>
  <c r="G67" i="42"/>
  <c r="Q67" i="42"/>
  <c r="G37" i="42"/>
  <c r="S37" i="42"/>
  <c r="M37" i="42"/>
  <c r="O32" i="49"/>
  <c r="T32" i="49"/>
  <c r="G32" i="49"/>
  <c r="T41" i="36"/>
  <c r="I41" i="36"/>
  <c r="O41" i="36"/>
  <c r="M29" i="49"/>
  <c r="G29" i="49"/>
  <c r="K29" i="49"/>
  <c r="I26" i="45"/>
  <c r="S26" i="45"/>
  <c r="O26" i="45"/>
  <c r="K20" i="18"/>
  <c r="G20" i="18"/>
  <c r="O33" i="41"/>
  <c r="K33" i="41"/>
  <c r="G33" i="41"/>
  <c r="G37" i="31"/>
  <c r="S37" i="31"/>
  <c r="Q37" i="31"/>
  <c r="T54" i="37"/>
  <c r="K54" i="37"/>
  <c r="K22" i="35"/>
  <c r="Q22" i="35"/>
  <c r="T22" i="35"/>
  <c r="K16" i="17"/>
  <c r="M16" i="17"/>
  <c r="K37" i="19"/>
  <c r="I37" i="19"/>
  <c r="O33" i="16"/>
  <c r="M33" i="16"/>
  <c r="I20" i="22"/>
  <c r="Q20" i="22"/>
  <c r="S20" i="22"/>
  <c r="S34" i="38"/>
  <c r="Q34" i="38"/>
  <c r="I34" i="38"/>
  <c r="O13" i="43"/>
  <c r="K13" i="43"/>
  <c r="Q13" i="43"/>
  <c r="Q16" i="34"/>
  <c r="M16" i="34"/>
  <c r="I16" i="34"/>
  <c r="M17" i="28"/>
  <c r="I17" i="28"/>
  <c r="K17" i="28"/>
  <c r="G25" i="41"/>
  <c r="O25" i="41"/>
  <c r="S25" i="41"/>
  <c r="K60" i="36"/>
  <c r="G60" i="36"/>
  <c r="S60" i="36"/>
  <c r="G14" i="17"/>
  <c r="M14" i="17"/>
  <c r="S25" i="25"/>
  <c r="T25" i="25"/>
  <c r="M25" i="25"/>
  <c r="K55" i="40"/>
  <c r="S55" i="40"/>
  <c r="O55" i="40"/>
  <c r="S30" i="28"/>
  <c r="I30" i="28"/>
  <c r="G30" i="28"/>
  <c r="M49" i="41"/>
  <c r="K49" i="41"/>
  <c r="G49" i="41"/>
  <c r="I17" i="32"/>
  <c r="T17" i="32"/>
  <c r="O17" i="32"/>
  <c r="T41" i="27"/>
  <c r="O41" i="27"/>
  <c r="K41" i="27"/>
  <c r="Q27" i="22"/>
  <c r="K27" i="22"/>
  <c r="I27" i="22"/>
  <c r="K31" i="25"/>
  <c r="M31" i="25"/>
  <c r="G31" i="25"/>
  <c r="K27" i="34"/>
  <c r="Q27" i="34"/>
  <c r="T27" i="34"/>
  <c r="T36" i="46"/>
  <c r="K36" i="46"/>
  <c r="O36" i="46"/>
  <c r="S50" i="35"/>
  <c r="K50" i="35"/>
  <c r="G50" i="35"/>
  <c r="S55" i="44"/>
  <c r="T55" i="44"/>
  <c r="I59" i="34"/>
  <c r="K59" i="34"/>
  <c r="M24" i="42"/>
  <c r="K24" i="42"/>
  <c r="G24" i="42"/>
  <c r="G19" i="28"/>
  <c r="I19" i="28"/>
  <c r="T19" i="28"/>
  <c r="T41" i="22"/>
  <c r="M41" i="22"/>
  <c r="O41" i="22"/>
  <c r="S37" i="27"/>
  <c r="Q37" i="27"/>
  <c r="K37" i="27"/>
  <c r="T17" i="20"/>
  <c r="M17" i="20"/>
  <c r="S17" i="20"/>
  <c r="O30" i="35"/>
  <c r="S30" i="35"/>
  <c r="G30" i="35"/>
  <c r="Q45" i="34"/>
  <c r="S45" i="34"/>
  <c r="I45" i="34"/>
  <c r="M36" i="19"/>
  <c r="R36" i="19"/>
  <c r="K36" i="19"/>
  <c r="G24" i="32"/>
  <c r="K24" i="32"/>
  <c r="I24" i="32"/>
  <c r="I34" i="49"/>
  <c r="G34" i="49"/>
  <c r="M34" i="49"/>
  <c r="K19" i="45"/>
  <c r="I19" i="45"/>
  <c r="O19" i="45"/>
  <c r="K24" i="39"/>
  <c r="I24" i="39"/>
  <c r="G24" i="39"/>
  <c r="Q32" i="24"/>
  <c r="S32" i="24"/>
  <c r="I32" i="24"/>
  <c r="T38" i="44"/>
  <c r="S38" i="44"/>
  <c r="Q38" i="44"/>
  <c r="M37" i="46"/>
  <c r="S37" i="46"/>
  <c r="Q37" i="46"/>
  <c r="O60" i="29"/>
  <c r="K60" i="29"/>
  <c r="Q14" i="32"/>
  <c r="M14" i="32"/>
  <c r="O14" i="32"/>
  <c r="M27" i="34"/>
  <c r="O24" i="42"/>
  <c r="Q34" i="49"/>
  <c r="R32" i="19"/>
  <c r="N22" i="14"/>
  <c r="I24" i="14"/>
  <c r="G25" i="24"/>
  <c r="O19" i="27"/>
  <c r="G60" i="29"/>
  <c r="G39" i="35"/>
  <c r="O59" i="34"/>
  <c r="K20" i="38"/>
  <c r="S56" i="39"/>
  <c r="G36" i="46"/>
  <c r="I32" i="49"/>
  <c r="Q20" i="18"/>
  <c r="M30" i="35"/>
  <c r="I17" i="13"/>
  <c r="G20" i="22"/>
  <c r="T30" i="28"/>
  <c r="I31" i="25"/>
  <c r="M37" i="27"/>
  <c r="G45" i="34"/>
  <c r="Q22" i="36"/>
  <c r="T23" i="35"/>
  <c r="M19" i="45"/>
  <c r="K37" i="46"/>
  <c r="M16" i="45"/>
  <c r="S29" i="49"/>
  <c r="I16" i="18"/>
  <c r="G26" i="26"/>
  <c r="M40" i="39"/>
  <c r="K20" i="16"/>
  <c r="Q19" i="28"/>
  <c r="K50" i="40"/>
  <c r="O17" i="20"/>
  <c r="K63" i="31"/>
  <c r="T24" i="32"/>
  <c r="M42" i="36"/>
  <c r="G13" i="43"/>
  <c r="T20" i="26"/>
  <c r="Q50" i="35"/>
  <c r="G25" i="25"/>
  <c r="O24" i="35"/>
  <c r="O49" i="41"/>
  <c r="K14" i="32"/>
  <c r="K25" i="41"/>
  <c r="O60" i="36"/>
  <c r="K41" i="22"/>
  <c r="Q23" i="32"/>
  <c r="O16" i="34"/>
  <c r="S33" i="41"/>
  <c r="K55" i="44"/>
  <c r="G24" i="18"/>
  <c r="G59" i="49"/>
  <c r="I41" i="34"/>
  <c r="S25" i="39"/>
  <c r="I44" i="45"/>
  <c r="O21" i="46"/>
  <c r="O57" i="48"/>
  <c r="K16" i="43"/>
  <c r="N14" i="14"/>
  <c r="O37" i="38"/>
  <c r="M27" i="38"/>
  <c r="T39" i="29"/>
  <c r="M27" i="36"/>
  <c r="P35" i="16"/>
  <c r="I56" i="48"/>
  <c r="Q76" i="49"/>
  <c r="I47" i="34"/>
  <c r="S76" i="49"/>
  <c r="I23" i="20"/>
  <c r="G46" i="42"/>
  <c r="T14" i="49"/>
  <c r="M40" i="38"/>
  <c r="G24" i="26"/>
  <c r="G34" i="23"/>
  <c r="O42" i="31"/>
  <c r="G23" i="24"/>
  <c r="O26" i="46"/>
  <c r="S40" i="30"/>
  <c r="T20" i="29"/>
  <c r="T42" i="31"/>
  <c r="I30" i="44"/>
  <c r="K34" i="23"/>
  <c r="I47" i="30"/>
  <c r="K16" i="19"/>
  <c r="M41" i="37"/>
  <c r="O55" i="32"/>
  <c r="O22" i="34"/>
  <c r="M14" i="37"/>
  <c r="S15" i="38"/>
  <c r="G55" i="39"/>
  <c r="O54" i="49"/>
  <c r="G36" i="27"/>
  <c r="I15" i="19"/>
  <c r="Q31" i="24"/>
  <c r="O29" i="41"/>
  <c r="I39" i="48"/>
  <c r="M38" i="41"/>
  <c r="O13" i="34"/>
  <c r="M39" i="26"/>
  <c r="T26" i="40"/>
  <c r="M35" i="39"/>
  <c r="G40" i="46"/>
  <c r="O56" i="28"/>
  <c r="K34" i="29"/>
  <c r="M40" i="23"/>
  <c r="G34" i="17"/>
  <c r="K22" i="34"/>
  <c r="T76" i="49"/>
  <c r="G20" i="29"/>
  <c r="Q42" i="32"/>
  <c r="G13" i="35"/>
  <c r="S34" i="23"/>
  <c r="M47" i="30"/>
  <c r="M30" i="42"/>
  <c r="G13" i="18"/>
  <c r="K14" i="14"/>
  <c r="Q14" i="37"/>
  <c r="K15" i="38"/>
  <c r="O33" i="42"/>
  <c r="K40" i="38"/>
  <c r="G15" i="19"/>
  <c r="S26" i="40"/>
  <c r="K35" i="39"/>
  <c r="G19" i="42"/>
  <c r="G27" i="38"/>
  <c r="S60" i="40"/>
  <c r="G54" i="41"/>
  <c r="I16" i="43"/>
  <c r="G35" i="16"/>
  <c r="K13" i="29"/>
  <c r="Q46" i="42"/>
  <c r="G56" i="48"/>
  <c r="M39" i="28"/>
  <c r="K30" i="19"/>
  <c r="M13" i="34"/>
  <c r="O49" i="47"/>
  <c r="O13" i="39"/>
  <c r="Q36" i="49"/>
  <c r="I77" i="49"/>
  <c r="K36" i="27"/>
  <c r="O16" i="16"/>
  <c r="T28" i="36"/>
  <c r="Q46" i="41"/>
  <c r="S20" i="39"/>
  <c r="Q44" i="43"/>
  <c r="I40" i="49"/>
  <c r="K38" i="26"/>
  <c r="M42" i="31"/>
  <c r="G20" i="43"/>
  <c r="S26" i="41"/>
  <c r="T59" i="46"/>
  <c r="K39" i="28"/>
  <c r="G13" i="34"/>
  <c r="K49" i="47"/>
  <c r="Q57" i="44"/>
  <c r="Q16" i="19"/>
  <c r="Q77" i="49"/>
  <c r="T57" i="48"/>
  <c r="K36" i="22"/>
  <c r="S76" i="48"/>
  <c r="I30" i="43"/>
  <c r="G30" i="43"/>
  <c r="S48" i="29"/>
  <c r="M47" i="36"/>
  <c r="O28" i="39"/>
  <c r="S38" i="36"/>
  <c r="M28" i="39"/>
  <c r="Q23" i="39"/>
  <c r="K21" i="41"/>
  <c r="O60" i="35"/>
  <c r="T57" i="49"/>
  <c r="G62" i="43"/>
  <c r="T18" i="44"/>
  <c r="O31" i="20"/>
  <c r="T23" i="39"/>
  <c r="I39" i="22"/>
  <c r="Q37" i="32"/>
  <c r="Q28" i="39"/>
  <c r="T25" i="47"/>
  <c r="I59" i="48"/>
  <c r="I62" i="43"/>
  <c r="T29" i="40"/>
  <c r="M38" i="34"/>
  <c r="K15" i="29"/>
  <c r="Q18" i="44"/>
  <c r="S27" i="24"/>
  <c r="T29" i="35"/>
  <c r="T53" i="44"/>
  <c r="S54" i="28"/>
  <c r="K47" i="36"/>
  <c r="O54" i="47"/>
  <c r="O14" i="36"/>
  <c r="T15" i="29"/>
  <c r="G38" i="34"/>
  <c r="I50" i="34"/>
  <c r="R28" i="19"/>
  <c r="S60" i="35"/>
  <c r="K37" i="32"/>
  <c r="K40" i="34"/>
  <c r="Q53" i="44"/>
  <c r="M33" i="40"/>
  <c r="O57" i="49"/>
  <c r="M41" i="35"/>
  <c r="Q27" i="43"/>
  <c r="Q27" i="37"/>
  <c r="G22" i="18"/>
  <c r="S56" i="31"/>
  <c r="O38" i="46"/>
  <c r="M19" i="26"/>
  <c r="Q30" i="25"/>
  <c r="K34" i="39"/>
  <c r="K59" i="39"/>
  <c r="T27" i="28"/>
  <c r="S54" i="38"/>
  <c r="T59" i="38"/>
  <c r="K17" i="30"/>
  <c r="M48" i="23"/>
  <c r="Q41" i="35"/>
  <c r="T22" i="48"/>
  <c r="Q56" i="46"/>
  <c r="Q56" i="31"/>
  <c r="T34" i="46"/>
  <c r="S33" i="29"/>
  <c r="Q19" i="26"/>
  <c r="S30" i="25"/>
  <c r="S32" i="45"/>
  <c r="T41" i="20"/>
  <c r="M17" i="30"/>
  <c r="M27" i="43"/>
  <c r="M18" i="23"/>
  <c r="T13" i="45"/>
  <c r="G41" i="35"/>
  <c r="G33" i="45"/>
  <c r="M48" i="29"/>
  <c r="Q32" i="20"/>
  <c r="K56" i="30"/>
  <c r="T30" i="25"/>
  <c r="O50" i="37"/>
  <c r="I32" i="45"/>
  <c r="O41" i="20"/>
  <c r="S22" i="41"/>
  <c r="I28" i="22"/>
  <c r="S20" i="27"/>
  <c r="G18" i="44"/>
  <c r="S54" i="47"/>
  <c r="G23" i="23"/>
  <c r="I16" i="29"/>
  <c r="G23" i="13"/>
  <c r="T54" i="28"/>
  <c r="O13" i="36"/>
  <c r="G53" i="49"/>
  <c r="T33" i="45"/>
  <c r="Q48" i="29"/>
  <c r="G56" i="30"/>
  <c r="Q50" i="37"/>
  <c r="G42" i="39"/>
  <c r="I39" i="30"/>
  <c r="K54" i="32"/>
  <c r="Q60" i="30"/>
  <c r="K13" i="38"/>
  <c r="T23" i="20"/>
  <c r="O35" i="16"/>
  <c r="K31" i="28"/>
  <c r="M15" i="29"/>
  <c r="M22" i="34"/>
  <c r="M23" i="39"/>
  <c r="O46" i="42"/>
  <c r="K53" i="49"/>
  <c r="K27" i="43"/>
  <c r="S33" i="45"/>
  <c r="I14" i="49"/>
  <c r="Q39" i="22"/>
  <c r="G47" i="34"/>
  <c r="I23" i="43"/>
  <c r="Q31" i="20"/>
  <c r="I39" i="28"/>
  <c r="I21" i="29"/>
  <c r="R22" i="18"/>
  <c r="T39" i="26"/>
  <c r="G42" i="32"/>
  <c r="Q26" i="40"/>
  <c r="O35" i="39"/>
  <c r="G49" i="47"/>
  <c r="S47" i="30"/>
  <c r="T38" i="46"/>
  <c r="K18" i="23"/>
  <c r="T56" i="30"/>
  <c r="M25" i="22"/>
  <c r="K58" i="28"/>
  <c r="K50" i="37"/>
  <c r="Q57" i="48"/>
  <c r="K32" i="45"/>
  <c r="Q45" i="40"/>
  <c r="T28" i="46"/>
  <c r="Q34" i="29"/>
  <c r="K16" i="29"/>
  <c r="Q36" i="44"/>
  <c r="K16" i="30"/>
  <c r="I31" i="36"/>
  <c r="I39" i="44"/>
  <c r="G57" i="49"/>
  <c r="M23" i="20"/>
  <c r="I35" i="16"/>
  <c r="O20" i="27"/>
  <c r="O34" i="35"/>
  <c r="Q22" i="34"/>
  <c r="I21" i="36"/>
  <c r="S14" i="37"/>
  <c r="T46" i="42"/>
  <c r="O14" i="49"/>
  <c r="O47" i="34"/>
  <c r="K31" i="20"/>
  <c r="O39" i="28"/>
  <c r="S21" i="29"/>
  <c r="K26" i="46"/>
  <c r="M22" i="18"/>
  <c r="Q40" i="30"/>
  <c r="M38" i="36"/>
  <c r="I42" i="32"/>
  <c r="K26" i="40"/>
  <c r="O50" i="34"/>
  <c r="K34" i="46"/>
  <c r="Q49" i="47"/>
  <c r="M33" i="29"/>
  <c r="G57" i="44"/>
  <c r="T34" i="39"/>
  <c r="I60" i="40"/>
  <c r="K21" i="46"/>
  <c r="S45" i="40"/>
  <c r="S23" i="23"/>
  <c r="G39" i="30"/>
  <c r="M47" i="40"/>
  <c r="G36" i="44"/>
  <c r="Q24" i="23"/>
  <c r="G40" i="37"/>
  <c r="O31" i="36"/>
  <c r="O24" i="44"/>
  <c r="G28" i="22"/>
  <c r="O23" i="20"/>
  <c r="K20" i="27"/>
  <c r="G54" i="28"/>
  <c r="S29" i="37"/>
  <c r="O14" i="37"/>
  <c r="T20" i="43"/>
  <c r="O29" i="46"/>
  <c r="O26" i="41"/>
  <c r="G56" i="46"/>
  <c r="M47" i="34"/>
  <c r="T39" i="28"/>
  <c r="Q38" i="34"/>
  <c r="I32" i="20"/>
  <c r="R30" i="19"/>
  <c r="M15" i="19"/>
  <c r="O31" i="24"/>
  <c r="I40" i="30"/>
  <c r="Q38" i="36"/>
  <c r="K42" i="32"/>
  <c r="S13" i="35"/>
  <c r="G50" i="34"/>
  <c r="Q60" i="39"/>
  <c r="T62" i="43"/>
  <c r="M34" i="46"/>
  <c r="M40" i="46"/>
  <c r="T33" i="29"/>
  <c r="I19" i="26"/>
  <c r="T67" i="44"/>
  <c r="T30" i="30"/>
  <c r="M41" i="34"/>
  <c r="M34" i="39"/>
  <c r="Q21" i="46"/>
  <c r="Q54" i="49"/>
  <c r="Q36" i="22"/>
  <c r="O39" i="29"/>
  <c r="K23" i="23"/>
  <c r="S68" i="36"/>
  <c r="G25" i="42"/>
  <c r="Q28" i="35"/>
  <c r="O17" i="31"/>
  <c r="M43" i="27"/>
  <c r="M46" i="44"/>
  <c r="O23" i="13"/>
  <c r="K23" i="13"/>
  <c r="G42" i="31"/>
  <c r="M29" i="37"/>
  <c r="I14" i="37"/>
  <c r="G29" i="46"/>
  <c r="T57" i="47"/>
  <c r="I21" i="25"/>
  <c r="Q47" i="34"/>
  <c r="N17" i="14"/>
  <c r="I30" i="19"/>
  <c r="R15" i="19"/>
  <c r="S13" i="34"/>
  <c r="O20" i="29"/>
  <c r="I13" i="35"/>
  <c r="S29" i="41"/>
  <c r="M34" i="23"/>
  <c r="T21" i="42"/>
  <c r="T77" i="49"/>
  <c r="G54" i="42"/>
  <c r="S36" i="22"/>
  <c r="K39" i="29"/>
  <c r="S25" i="37"/>
  <c r="Q36" i="27"/>
  <c r="M23" i="25"/>
  <c r="S60" i="30"/>
  <c r="T30" i="43"/>
  <c r="Q20" i="23"/>
  <c r="M50" i="40"/>
  <c r="O32" i="36"/>
  <c r="I13" i="42"/>
  <c r="G13" i="25"/>
  <c r="S54" i="36"/>
  <c r="Q15" i="46"/>
  <c r="Q18" i="41"/>
  <c r="T13" i="38"/>
  <c r="K15" i="46"/>
  <c r="M15" i="46"/>
  <c r="K44" i="45"/>
  <c r="O13" i="42"/>
  <c r="T13" i="25"/>
  <c r="I26" i="43"/>
  <c r="I15" i="46"/>
  <c r="Q21" i="23"/>
  <c r="S13" i="38"/>
  <c r="K24" i="47"/>
  <c r="I13" i="25"/>
  <c r="G20" i="28"/>
  <c r="K20" i="28"/>
  <c r="I21" i="23"/>
  <c r="T20" i="28"/>
  <c r="T18" i="41"/>
  <c r="S22" i="39"/>
  <c r="Q22" i="39"/>
  <c r="I22" i="39"/>
  <c r="M22" i="39"/>
  <c r="G22" i="39"/>
  <c r="Q49" i="23"/>
  <c r="S49" i="23"/>
  <c r="O22" i="48"/>
  <c r="S22" i="48"/>
  <c r="M22" i="48"/>
  <c r="Q29" i="35"/>
  <c r="G29" i="35"/>
  <c r="O29" i="35"/>
  <c r="K29" i="35"/>
  <c r="T33" i="34"/>
  <c r="O33" i="34"/>
  <c r="I33" i="34"/>
  <c r="K31" i="30"/>
  <c r="O31" i="30"/>
  <c r="S45" i="29"/>
  <c r="I45" i="29"/>
  <c r="T45" i="29"/>
  <c r="G45" i="29"/>
  <c r="T14" i="38"/>
  <c r="M14" i="38"/>
  <c r="M13" i="36"/>
  <c r="G13" i="36"/>
  <c r="Q13" i="36"/>
  <c r="T13" i="36"/>
  <c r="Q27" i="24"/>
  <c r="O27" i="24"/>
  <c r="I38" i="48"/>
  <c r="O38" i="48"/>
  <c r="M38" i="48"/>
  <c r="O27" i="29"/>
  <c r="S27" i="29"/>
  <c r="G27" i="29"/>
  <c r="I27" i="29"/>
  <c r="T27" i="29"/>
  <c r="T36" i="41"/>
  <c r="G36" i="41"/>
  <c r="Q36" i="41"/>
  <c r="M36" i="41"/>
  <c r="S36" i="41"/>
  <c r="T55" i="35"/>
  <c r="K55" i="35"/>
  <c r="S25" i="35"/>
  <c r="K25" i="35"/>
  <c r="I48" i="23"/>
  <c r="G48" i="23"/>
  <c r="Q48" i="23"/>
  <c r="S48" i="23"/>
  <c r="T58" i="30"/>
  <c r="G58" i="30"/>
  <c r="O58" i="30"/>
  <c r="I58" i="30"/>
  <c r="S47" i="35"/>
  <c r="I47" i="35"/>
  <c r="M47" i="35"/>
  <c r="Q47" i="35"/>
  <c r="I21" i="41"/>
  <c r="M21" i="41"/>
  <c r="G21" i="41"/>
  <c r="K55" i="29"/>
  <c r="I55" i="29"/>
  <c r="G55" i="29"/>
  <c r="Q22" i="29"/>
  <c r="K22" i="29"/>
  <c r="I22" i="29"/>
  <c r="T22" i="29"/>
  <c r="S22" i="29"/>
  <c r="Q28" i="22"/>
  <c r="O28" i="22"/>
  <c r="M28" i="22"/>
  <c r="K28" i="22"/>
  <c r="I37" i="32"/>
  <c r="O37" i="32"/>
  <c r="T37" i="32"/>
  <c r="T58" i="28"/>
  <c r="I58" i="28"/>
  <c r="O58" i="28"/>
  <c r="G58" i="28"/>
  <c r="G27" i="32"/>
  <c r="T27" i="32"/>
  <c r="T24" i="30"/>
  <c r="M24" i="30"/>
  <c r="T45" i="27"/>
  <c r="O45" i="27"/>
  <c r="M45" i="27"/>
  <c r="I45" i="27"/>
  <c r="O18" i="23"/>
  <c r="G18" i="23"/>
  <c r="K55" i="34"/>
  <c r="I55" i="34"/>
  <c r="O55" i="34"/>
  <c r="O39" i="41"/>
  <c r="T39" i="41"/>
  <c r="Q44" i="22"/>
  <c r="O44" i="22"/>
  <c r="K44" i="22"/>
  <c r="O15" i="29"/>
  <c r="G15" i="29"/>
  <c r="S15" i="29"/>
  <c r="I15" i="29"/>
  <c r="K32" i="20"/>
  <c r="G32" i="20"/>
  <c r="M19" i="19"/>
  <c r="K19" i="19"/>
  <c r="R19" i="19"/>
  <c r="G19" i="19"/>
  <c r="K60" i="39"/>
  <c r="S60" i="39"/>
  <c r="I60" i="39"/>
  <c r="G18" i="18"/>
  <c r="Q18" i="18"/>
  <c r="Q62" i="43"/>
  <c r="O62" i="43"/>
  <c r="M38" i="40"/>
  <c r="O38" i="40"/>
  <c r="K38" i="40"/>
  <c r="I47" i="36"/>
  <c r="O47" i="36"/>
  <c r="G47" i="36"/>
  <c r="Q47" i="36"/>
  <c r="G16" i="49"/>
  <c r="Q16" i="49"/>
  <c r="S60" i="32"/>
  <c r="O60" i="32"/>
  <c r="K56" i="46"/>
  <c r="T56" i="46"/>
  <c r="S56" i="46"/>
  <c r="I56" i="46"/>
  <c r="O42" i="39"/>
  <c r="Q42" i="39"/>
  <c r="K42" i="39"/>
  <c r="Q63" i="40"/>
  <c r="O63" i="40"/>
  <c r="S25" i="47"/>
  <c r="Q25" i="47"/>
  <c r="G27" i="37"/>
  <c r="I27" i="37"/>
  <c r="O27" i="37"/>
  <c r="T27" i="37"/>
  <c r="M40" i="34"/>
  <c r="Q40" i="34"/>
  <c r="O40" i="34"/>
  <c r="G40" i="34"/>
  <c r="S26" i="27"/>
  <c r="M26" i="27"/>
  <c r="T26" i="27"/>
  <c r="Q34" i="45"/>
  <c r="M34" i="45"/>
  <c r="O34" i="45"/>
  <c r="G34" i="45"/>
  <c r="G56" i="31"/>
  <c r="I56" i="31"/>
  <c r="T56" i="31"/>
  <c r="T33" i="40"/>
  <c r="Q33" i="40"/>
  <c r="S33" i="40"/>
  <c r="K33" i="40"/>
  <c r="K54" i="31"/>
  <c r="O54" i="31"/>
  <c r="O19" i="41"/>
  <c r="S19" i="41"/>
  <c r="M19" i="41"/>
  <c r="T36" i="45"/>
  <c r="Q36" i="45"/>
  <c r="S36" i="45"/>
  <c r="G31" i="18"/>
  <c r="K31" i="18"/>
  <c r="I30" i="38"/>
  <c r="Q30" i="38"/>
  <c r="M38" i="46"/>
  <c r="K38" i="46"/>
  <c r="S38" i="46"/>
  <c r="I38" i="46"/>
  <c r="I55" i="37"/>
  <c r="S55" i="37"/>
  <c r="Q54" i="28"/>
  <c r="I54" i="28"/>
  <c r="O54" i="28"/>
  <c r="T20" i="36"/>
  <c r="Q20" i="36"/>
  <c r="G20" i="36"/>
  <c r="K20" i="36"/>
  <c r="G50" i="37"/>
  <c r="I50" i="37"/>
  <c r="T50" i="37"/>
  <c r="M50" i="37"/>
  <c r="S56" i="30"/>
  <c r="I56" i="30"/>
  <c r="O56" i="30"/>
  <c r="O39" i="22"/>
  <c r="M39" i="22"/>
  <c r="K39" i="22"/>
  <c r="G17" i="23"/>
  <c r="K17" i="23"/>
  <c r="I20" i="27"/>
  <c r="Q20" i="27"/>
  <c r="T20" i="27"/>
  <c r="M20" i="27"/>
  <c r="R25" i="18"/>
  <c r="G25" i="18"/>
  <c r="K25" i="18"/>
  <c r="K22" i="18"/>
  <c r="I22" i="18"/>
  <c r="G19" i="38"/>
  <c r="K19" i="38"/>
  <c r="O14" i="46"/>
  <c r="K14" i="46"/>
  <c r="O28" i="17"/>
  <c r="R28" i="17"/>
  <c r="K48" i="29"/>
  <c r="I48" i="29"/>
  <c r="O48" i="29"/>
  <c r="G48" i="29"/>
  <c r="S31" i="20"/>
  <c r="I31" i="20"/>
  <c r="T31" i="20"/>
  <c r="M31" i="20"/>
  <c r="O31" i="45"/>
  <c r="S31" i="45"/>
  <c r="Q31" i="45"/>
  <c r="G19" i="26"/>
  <c r="T19" i="26"/>
  <c r="O19" i="26"/>
  <c r="S19" i="26"/>
  <c r="Q34" i="42"/>
  <c r="O34" i="42"/>
  <c r="G34" i="42"/>
  <c r="I41" i="35"/>
  <c r="T41" i="35"/>
  <c r="O41" i="35"/>
  <c r="G23" i="39"/>
  <c r="O23" i="39"/>
  <c r="S23" i="39"/>
  <c r="K23" i="39"/>
  <c r="S20" i="35"/>
  <c r="M20" i="35"/>
  <c r="S38" i="34"/>
  <c r="I38" i="34"/>
  <c r="O38" i="34"/>
  <c r="K38" i="34"/>
  <c r="T50" i="34"/>
  <c r="Q50" i="34"/>
  <c r="M50" i="34"/>
  <c r="S50" i="34"/>
  <c r="Q34" i="39"/>
  <c r="G34" i="39"/>
  <c r="O34" i="39"/>
  <c r="S34" i="39"/>
  <c r="I30" i="25"/>
  <c r="K30" i="25"/>
  <c r="G30" i="25"/>
  <c r="M30" i="25"/>
  <c r="K39" i="19"/>
  <c r="Q39" i="19"/>
  <c r="T40" i="22"/>
  <c r="M40" i="22"/>
  <c r="I38" i="36"/>
  <c r="T38" i="36"/>
  <c r="O38" i="36"/>
  <c r="K38" i="36"/>
  <c r="Q33" i="45"/>
  <c r="M33" i="45"/>
  <c r="K33" i="45"/>
  <c r="I33" i="45"/>
  <c r="K19" i="17"/>
  <c r="G19" i="17"/>
  <c r="I37" i="35"/>
  <c r="S37" i="35"/>
  <c r="O37" i="35"/>
  <c r="G37" i="35"/>
  <c r="S34" i="46"/>
  <c r="I34" i="46"/>
  <c r="Q34" i="46"/>
  <c r="O34" i="46"/>
  <c r="O18" i="44"/>
  <c r="S18" i="44"/>
  <c r="K18" i="44"/>
  <c r="M18" i="44"/>
  <c r="K27" i="28"/>
  <c r="S27" i="28"/>
  <c r="Q54" i="32"/>
  <c r="O54" i="32"/>
  <c r="M22" i="26"/>
  <c r="T22" i="26"/>
  <c r="S22" i="26"/>
  <c r="Q22" i="26"/>
  <c r="M34" i="43"/>
  <c r="O34" i="43"/>
  <c r="G34" i="43"/>
  <c r="O13" i="45"/>
  <c r="I13" i="45"/>
  <c r="Q53" i="49"/>
  <c r="I53" i="49"/>
  <c r="T53" i="49"/>
  <c r="O53" i="49"/>
  <c r="I14" i="36"/>
  <c r="S14" i="36"/>
  <c r="I27" i="43"/>
  <c r="G27" i="43"/>
  <c r="O27" i="43"/>
  <c r="S27" i="43"/>
  <c r="S43" i="27"/>
  <c r="G43" i="27"/>
  <c r="S36" i="29"/>
  <c r="Q36" i="29"/>
  <c r="G36" i="29"/>
  <c r="I36" i="29"/>
  <c r="K54" i="47"/>
  <c r="I54" i="47"/>
  <c r="T54" i="47"/>
  <c r="G54" i="47"/>
  <c r="O33" i="29"/>
  <c r="Q33" i="29"/>
  <c r="K33" i="29"/>
  <c r="I33" i="29"/>
  <c r="O22" i="41"/>
  <c r="Q22" i="41"/>
  <c r="I68" i="36"/>
  <c r="T68" i="36"/>
  <c r="I16" i="30"/>
  <c r="M16" i="30"/>
  <c r="G40" i="18"/>
  <c r="K40" i="18"/>
  <c r="M40" i="18"/>
  <c r="I40" i="18"/>
  <c r="S37" i="26"/>
  <c r="Q37" i="26"/>
  <c r="I37" i="26"/>
  <c r="K34" i="18"/>
  <c r="I34" i="18"/>
  <c r="G22" i="48"/>
  <c r="K20" i="47"/>
  <c r="I25" i="35"/>
  <c r="T21" i="41"/>
  <c r="K27" i="29"/>
  <c r="Q18" i="23"/>
  <c r="O59" i="39"/>
  <c r="K24" i="44"/>
  <c r="M25" i="35"/>
  <c r="S47" i="36"/>
  <c r="T34" i="45"/>
  <c r="O20" i="36"/>
  <c r="K27" i="37"/>
  <c r="T55" i="34"/>
  <c r="G33" i="34"/>
  <c r="K14" i="38"/>
  <c r="S39" i="41"/>
  <c r="T34" i="42"/>
  <c r="G59" i="39"/>
  <c r="S32" i="25"/>
  <c r="I40" i="22"/>
  <c r="S24" i="44"/>
  <c r="M45" i="29"/>
  <c r="G60" i="31"/>
  <c r="K58" i="30"/>
  <c r="K45" i="27"/>
  <c r="O45" i="29"/>
  <c r="S60" i="31"/>
  <c r="Q19" i="19"/>
  <c r="Q25" i="35"/>
  <c r="I34" i="45"/>
  <c r="I20" i="36"/>
  <c r="I27" i="24"/>
  <c r="M27" i="37"/>
  <c r="I33" i="40"/>
  <c r="K33" i="34"/>
  <c r="O14" i="38"/>
  <c r="O21" i="42"/>
  <c r="S14" i="46"/>
  <c r="M31" i="45"/>
  <c r="O20" i="13"/>
  <c r="T40" i="32"/>
  <c r="M27" i="32"/>
  <c r="I31" i="30"/>
  <c r="T22" i="39"/>
  <c r="M32" i="20"/>
  <c r="Q55" i="34"/>
  <c r="S33" i="34"/>
  <c r="I55" i="35"/>
  <c r="I19" i="19"/>
  <c r="K48" i="23"/>
  <c r="I23" i="13"/>
  <c r="T28" i="22"/>
  <c r="T48" i="23"/>
  <c r="K34" i="45"/>
  <c r="T39" i="22"/>
  <c r="M20" i="36"/>
  <c r="M27" i="24"/>
  <c r="M22" i="29"/>
  <c r="K56" i="31"/>
  <c r="G33" i="40"/>
  <c r="Q38" i="46"/>
  <c r="Q14" i="38"/>
  <c r="T42" i="39"/>
  <c r="Q14" i="46"/>
  <c r="M20" i="13"/>
  <c r="T17" i="23"/>
  <c r="G36" i="45"/>
  <c r="O13" i="25"/>
  <c r="M24" i="47"/>
  <c r="R34" i="17"/>
  <c r="K23" i="24"/>
  <c r="M34" i="35"/>
  <c r="T21" i="36"/>
  <c r="O20" i="43"/>
  <c r="Q29" i="46"/>
  <c r="K56" i="48"/>
  <c r="I57" i="47"/>
  <c r="M14" i="49"/>
  <c r="S55" i="39"/>
  <c r="G31" i="24"/>
  <c r="Q52" i="29"/>
  <c r="Q26" i="37"/>
  <c r="Q40" i="43"/>
  <c r="K13" i="39"/>
  <c r="T32" i="31"/>
  <c r="K54" i="49"/>
  <c r="T30" i="42"/>
  <c r="T33" i="46"/>
  <c r="S23" i="25"/>
  <c r="G45" i="28"/>
  <c r="T23" i="24"/>
  <c r="Q34" i="35"/>
  <c r="G21" i="36"/>
  <c r="O56" i="48"/>
  <c r="Q57" i="47"/>
  <c r="S23" i="43"/>
  <c r="O24" i="26"/>
  <c r="I55" i="39"/>
  <c r="K52" i="29"/>
  <c r="I26" i="37"/>
  <c r="R20" i="17"/>
  <c r="S30" i="30"/>
  <c r="O33" i="46"/>
  <c r="G21" i="44"/>
  <c r="Q23" i="25"/>
  <c r="T40" i="27"/>
  <c r="T56" i="37"/>
  <c r="M29" i="39"/>
  <c r="K26" i="14"/>
  <c r="O23" i="43"/>
  <c r="M21" i="29"/>
  <c r="G17" i="14"/>
  <c r="S39" i="48"/>
  <c r="I25" i="28"/>
  <c r="M25" i="28"/>
  <c r="S25" i="28"/>
  <c r="O25" i="28"/>
  <c r="Q25" i="28"/>
  <c r="G25" i="28"/>
  <c r="T25" i="28"/>
  <c r="K19" i="25"/>
  <c r="M19" i="25"/>
  <c r="G19" i="25"/>
  <c r="O19" i="25"/>
  <c r="Q19" i="25"/>
  <c r="T19" i="25"/>
  <c r="I29" i="39"/>
  <c r="T29" i="39"/>
  <c r="K29" i="39"/>
  <c r="G29" i="39"/>
  <c r="Q39" i="47"/>
  <c r="M39" i="47"/>
  <c r="I39" i="47"/>
  <c r="K39" i="47"/>
  <c r="G39" i="47"/>
  <c r="S39" i="47"/>
  <c r="O45" i="28"/>
  <c r="M45" i="28"/>
  <c r="S45" i="28"/>
  <c r="I45" i="28"/>
  <c r="Q45" i="28"/>
  <c r="T45" i="28"/>
  <c r="T50" i="26"/>
  <c r="Q50" i="26"/>
  <c r="O50" i="26"/>
  <c r="S50" i="26"/>
  <c r="T56" i="48"/>
  <c r="S56" i="48"/>
  <c r="K30" i="30"/>
  <c r="G30" i="30"/>
  <c r="I30" i="30"/>
  <c r="O30" i="30"/>
  <c r="Q30" i="30"/>
  <c r="S30" i="44"/>
  <c r="K30" i="44"/>
  <c r="Q30" i="44"/>
  <c r="T30" i="44"/>
  <c r="O30" i="44"/>
  <c r="O29" i="28"/>
  <c r="K29" i="28"/>
  <c r="T29" i="28"/>
  <c r="G29" i="28"/>
  <c r="S21" i="25"/>
  <c r="G21" i="25"/>
  <c r="O21" i="25"/>
  <c r="M21" i="25"/>
  <c r="K60" i="37"/>
  <c r="S60" i="37"/>
  <c r="T60" i="37"/>
  <c r="Q60" i="37"/>
  <c r="O60" i="37"/>
  <c r="G59" i="46"/>
  <c r="Q59" i="46"/>
  <c r="I59" i="46"/>
  <c r="K59" i="46"/>
  <c r="S24" i="26"/>
  <c r="Q24" i="26"/>
  <c r="K24" i="26"/>
  <c r="T24" i="26"/>
  <c r="O15" i="38"/>
  <c r="G15" i="38"/>
  <c r="M15" i="38"/>
  <c r="Q33" i="42"/>
  <c r="K33" i="42"/>
  <c r="S33" i="42"/>
  <c r="M33" i="42"/>
  <c r="M33" i="37"/>
  <c r="Q33" i="37"/>
  <c r="S33" i="37"/>
  <c r="O33" i="37"/>
  <c r="I33" i="37"/>
  <c r="K33" i="37"/>
  <c r="G33" i="37"/>
  <c r="T33" i="37"/>
  <c r="G41" i="25"/>
  <c r="M41" i="25"/>
  <c r="T41" i="25"/>
  <c r="O41" i="25"/>
  <c r="K41" i="25"/>
  <c r="I41" i="25"/>
  <c r="O43" i="28"/>
  <c r="M43" i="28"/>
  <c r="K43" i="28"/>
  <c r="Q43" i="28"/>
  <c r="I43" i="28"/>
  <c r="S43" i="28"/>
  <c r="T43" i="28"/>
  <c r="O21" i="44"/>
  <c r="T21" i="44"/>
  <c r="S21" i="44"/>
  <c r="I21" i="44"/>
  <c r="Q21" i="44"/>
  <c r="M21" i="44"/>
  <c r="G40" i="38"/>
  <c r="S40" i="38"/>
  <c r="I40" i="38"/>
  <c r="I13" i="19"/>
  <c r="Q13" i="19"/>
  <c r="M13" i="19"/>
  <c r="G13" i="19"/>
  <c r="K13" i="19"/>
  <c r="Q38" i="41"/>
  <c r="G38" i="41"/>
  <c r="T38" i="41"/>
  <c r="S38" i="41"/>
  <c r="I38" i="41"/>
  <c r="K38" i="41"/>
  <c r="I29" i="22"/>
  <c r="T29" i="22"/>
  <c r="Q29" i="22"/>
  <c r="M29" i="22"/>
  <c r="S29" i="22"/>
  <c r="K40" i="43"/>
  <c r="I40" i="43"/>
  <c r="T40" i="43"/>
  <c r="O40" i="43"/>
  <c r="G40" i="43"/>
  <c r="Q13" i="39"/>
  <c r="I13" i="39"/>
  <c r="M13" i="39"/>
  <c r="G13" i="39"/>
  <c r="T13" i="39"/>
  <c r="G25" i="39"/>
  <c r="M25" i="39"/>
  <c r="K25" i="39"/>
  <c r="Q25" i="39"/>
  <c r="O25" i="39"/>
  <c r="I25" i="39"/>
  <c r="S13" i="29"/>
  <c r="T13" i="29"/>
  <c r="M13" i="29"/>
  <c r="I13" i="29"/>
  <c r="M48" i="25"/>
  <c r="I48" i="25"/>
  <c r="O48" i="25"/>
  <c r="G48" i="25"/>
  <c r="Q48" i="25"/>
  <c r="I40" i="37"/>
  <c r="T40" i="37"/>
  <c r="O40" i="37"/>
  <c r="K40" i="37"/>
  <c r="M40" i="37"/>
  <c r="S40" i="37"/>
  <c r="M26" i="37"/>
  <c r="G26" i="37"/>
  <c r="S26" i="37"/>
  <c r="T26" i="37"/>
  <c r="O26" i="37"/>
  <c r="K19" i="42"/>
  <c r="T19" i="42"/>
  <c r="I19" i="42"/>
  <c r="Q19" i="42"/>
  <c r="S19" i="42"/>
  <c r="O31" i="28"/>
  <c r="T31" i="28"/>
  <c r="S31" i="28"/>
  <c r="I31" i="28"/>
  <c r="S32" i="31"/>
  <c r="O32" i="31"/>
  <c r="K32" i="31"/>
  <c r="M32" i="31"/>
  <c r="Q32" i="31"/>
  <c r="I32" i="31"/>
  <c r="G38" i="26"/>
  <c r="S38" i="26"/>
  <c r="Q38" i="26"/>
  <c r="M38" i="26"/>
  <c r="G16" i="16"/>
  <c r="M16" i="16"/>
  <c r="P16" i="16"/>
  <c r="I16" i="16"/>
  <c r="S36" i="49"/>
  <c r="K36" i="49"/>
  <c r="T36" i="49"/>
  <c r="G36" i="49"/>
  <c r="O36" i="49"/>
  <c r="I36" i="49"/>
  <c r="O40" i="27"/>
  <c r="Q40" i="27"/>
  <c r="M40" i="27"/>
  <c r="K40" i="27"/>
  <c r="I40" i="27"/>
  <c r="S30" i="36"/>
  <c r="O30" i="36"/>
  <c r="Q30" i="36"/>
  <c r="M30" i="36"/>
  <c r="K30" i="36"/>
  <c r="G30" i="36"/>
  <c r="I30" i="36"/>
  <c r="T40" i="25"/>
  <c r="G40" i="25"/>
  <c r="O40" i="25"/>
  <c r="I40" i="25"/>
  <c r="Q40" i="25"/>
  <c r="G14" i="49"/>
  <c r="S14" i="49"/>
  <c r="K14" i="49"/>
  <c r="Q46" i="44"/>
  <c r="T46" i="44"/>
  <c r="I46" i="44"/>
  <c r="S46" i="44"/>
  <c r="K46" i="44"/>
  <c r="O46" i="44"/>
  <c r="O42" i="22"/>
  <c r="M42" i="22"/>
  <c r="T42" i="22"/>
  <c r="G42" i="22"/>
  <c r="Q42" i="22"/>
  <c r="K42" i="22"/>
  <c r="I42" i="22"/>
  <c r="K16" i="20"/>
  <c r="Q16" i="20"/>
  <c r="S16" i="20"/>
  <c r="I16" i="20"/>
  <c r="G16" i="20"/>
  <c r="O16" i="20"/>
  <c r="M16" i="20"/>
  <c r="T42" i="37"/>
  <c r="K42" i="37"/>
  <c r="I42" i="37"/>
  <c r="G42" i="37"/>
  <c r="Q42" i="37"/>
  <c r="O42" i="37"/>
  <c r="M34" i="17"/>
  <c r="I34" i="17"/>
  <c r="O34" i="17"/>
  <c r="O22" i="30"/>
  <c r="K22" i="30"/>
  <c r="S22" i="30"/>
  <c r="G22" i="30"/>
  <c r="Q22" i="30"/>
  <c r="T22" i="30"/>
  <c r="S25" i="42"/>
  <c r="M25" i="42"/>
  <c r="T25" i="42"/>
  <c r="Q25" i="42"/>
  <c r="K25" i="42"/>
  <c r="O25" i="42"/>
  <c r="K62" i="49"/>
  <c r="T62" i="49"/>
  <c r="G62" i="49"/>
  <c r="Q62" i="49"/>
  <c r="S62" i="49"/>
  <c r="O62" i="49"/>
  <c r="K45" i="40"/>
  <c r="O45" i="40"/>
  <c r="M45" i="40"/>
  <c r="I45" i="40"/>
  <c r="T45" i="40"/>
  <c r="M31" i="28"/>
  <c r="Q13" i="29"/>
  <c r="T15" i="38"/>
  <c r="T33" i="42"/>
  <c r="K21" i="25"/>
  <c r="M29" i="28"/>
  <c r="Q40" i="38"/>
  <c r="I24" i="26"/>
  <c r="M40" i="25"/>
  <c r="G30" i="44"/>
  <c r="O13" i="19"/>
  <c r="O45" i="19" s="1"/>
  <c r="T48" i="25"/>
  <c r="M22" i="30"/>
  <c r="G60" i="37"/>
  <c r="G29" i="22"/>
  <c r="G43" i="28"/>
  <c r="S52" i="29"/>
  <c r="O52" i="29"/>
  <c r="G52" i="29"/>
  <c r="T52" i="29"/>
  <c r="K55" i="39"/>
  <c r="T55" i="39"/>
  <c r="O55" i="39"/>
  <c r="O44" i="45"/>
  <c r="G44" i="45"/>
  <c r="S44" i="45"/>
  <c r="M44" i="45"/>
  <c r="Q44" i="45"/>
  <c r="Q21" i="36"/>
  <c r="S21" i="36"/>
  <c r="K21" i="36"/>
  <c r="M21" i="36"/>
  <c r="G34" i="35"/>
  <c r="I34" i="35"/>
  <c r="S34" i="35"/>
  <c r="T34" i="35"/>
  <c r="I29" i="41"/>
  <c r="K29" i="41"/>
  <c r="G29" i="41"/>
  <c r="M29" i="41"/>
  <c r="Q29" i="41"/>
  <c r="Q25" i="22"/>
  <c r="O25" i="22"/>
  <c r="K25" i="22"/>
  <c r="I25" i="22"/>
  <c r="T25" i="22"/>
  <c r="M36" i="26"/>
  <c r="K36" i="26"/>
  <c r="Q36" i="26"/>
  <c r="G36" i="26"/>
  <c r="O36" i="26"/>
  <c r="I36" i="26"/>
  <c r="T36" i="26"/>
  <c r="S36" i="26"/>
  <c r="I54" i="49"/>
  <c r="S54" i="49"/>
  <c r="T54" i="49"/>
  <c r="O28" i="25"/>
  <c r="K28" i="25"/>
  <c r="T28" i="25"/>
  <c r="S28" i="25"/>
  <c r="Q28" i="25"/>
  <c r="M28" i="25"/>
  <c r="G28" i="25"/>
  <c r="I67" i="44"/>
  <c r="Q67" i="44"/>
  <c r="K67" i="44"/>
  <c r="O67" i="44"/>
  <c r="K30" i="42"/>
  <c r="S30" i="42"/>
  <c r="I30" i="42"/>
  <c r="Q30" i="42"/>
  <c r="G30" i="42"/>
  <c r="Q26" i="46"/>
  <c r="I26" i="46"/>
  <c r="S26" i="46"/>
  <c r="T26" i="46"/>
  <c r="G24" i="38"/>
  <c r="S24" i="38"/>
  <c r="M24" i="38"/>
  <c r="T24" i="38"/>
  <c r="Q24" i="38"/>
  <c r="O24" i="38"/>
  <c r="K24" i="38"/>
  <c r="K37" i="38"/>
  <c r="G37" i="38"/>
  <c r="S37" i="38"/>
  <c r="Q37" i="38"/>
  <c r="T37" i="38"/>
  <c r="I37" i="38"/>
  <c r="O29" i="37"/>
  <c r="K29" i="37"/>
  <c r="I29" i="37"/>
  <c r="G29" i="37"/>
  <c r="M13" i="18"/>
  <c r="R13" i="18"/>
  <c r="O13" i="18"/>
  <c r="O45" i="18" s="1"/>
  <c r="Q13" i="18"/>
  <c r="I13" i="18"/>
  <c r="O47" i="40"/>
  <c r="S47" i="40"/>
  <c r="I47" i="40"/>
  <c r="T47" i="40"/>
  <c r="G47" i="40"/>
  <c r="Q47" i="40"/>
  <c r="Q57" i="41"/>
  <c r="K57" i="41"/>
  <c r="I57" i="41"/>
  <c r="T57" i="41"/>
  <c r="S57" i="41"/>
  <c r="O57" i="41"/>
  <c r="S31" i="34"/>
  <c r="O31" i="34"/>
  <c r="Q31" i="34"/>
  <c r="T31" i="34"/>
  <c r="I31" i="34"/>
  <c r="K31" i="34"/>
  <c r="M31" i="34"/>
  <c r="I20" i="43"/>
  <c r="S20" i="43"/>
  <c r="Q20" i="43"/>
  <c r="O57" i="47"/>
  <c r="S57" i="47"/>
  <c r="K57" i="47"/>
  <c r="T21" i="40"/>
  <c r="K21" i="40"/>
  <c r="Q21" i="40"/>
  <c r="I21" i="40"/>
  <c r="O21" i="40"/>
  <c r="G21" i="40"/>
  <c r="M21" i="40"/>
  <c r="I23" i="24"/>
  <c r="S23" i="24"/>
  <c r="M23" i="24"/>
  <c r="Q23" i="24"/>
  <c r="M23" i="43"/>
  <c r="Q23" i="43"/>
  <c r="T23" i="43"/>
  <c r="G23" i="43"/>
  <c r="T21" i="29"/>
  <c r="K21" i="29"/>
  <c r="Q21" i="29"/>
  <c r="G20" i="17"/>
  <c r="O20" i="17"/>
  <c r="K20" i="17"/>
  <c r="I20" i="17"/>
  <c r="T23" i="25"/>
  <c r="I23" i="25"/>
  <c r="G23" i="25"/>
  <c r="O23" i="25"/>
  <c r="G25" i="37"/>
  <c r="O25" i="37"/>
  <c r="K25" i="37"/>
  <c r="Q25" i="37"/>
  <c r="T25" i="37"/>
  <c r="M25" i="37"/>
  <c r="I39" i="26"/>
  <c r="K39" i="26"/>
  <c r="S39" i="26"/>
  <c r="Q39" i="26"/>
  <c r="I17" i="14"/>
  <c r="M17" i="14"/>
  <c r="K15" i="25"/>
  <c r="I15" i="25"/>
  <c r="S15" i="25"/>
  <c r="O15" i="25"/>
  <c r="Q15" i="25"/>
  <c r="O76" i="48"/>
  <c r="G76" i="48"/>
  <c r="T76" i="48"/>
  <c r="K76" i="48"/>
  <c r="Q76" i="48"/>
  <c r="S33" i="46"/>
  <c r="I33" i="46"/>
  <c r="K33" i="46"/>
  <c r="Q33" i="46"/>
  <c r="M33" i="46"/>
  <c r="T29" i="46"/>
  <c r="S29" i="46"/>
  <c r="I29" i="46"/>
  <c r="M29" i="46"/>
  <c r="I20" i="39"/>
  <c r="T20" i="39"/>
  <c r="G20" i="39"/>
  <c r="K20" i="39"/>
  <c r="Q20" i="39"/>
  <c r="O20" i="39"/>
  <c r="I13" i="10"/>
  <c r="M13" i="10"/>
  <c r="G13" i="10"/>
  <c r="O13" i="10"/>
  <c r="G26" i="41"/>
  <c r="I26" i="41"/>
  <c r="T26" i="41"/>
  <c r="Q26" i="41"/>
  <c r="I56" i="37"/>
  <c r="Q56" i="37"/>
  <c r="O56" i="37"/>
  <c r="K56" i="37"/>
  <c r="S56" i="37"/>
  <c r="T31" i="24"/>
  <c r="I31" i="24"/>
  <c r="S31" i="24"/>
  <c r="Q41" i="37"/>
  <c r="K41" i="37"/>
  <c r="O41" i="37"/>
  <c r="T41" i="37"/>
  <c r="K39" i="48"/>
  <c r="Q39" i="48"/>
  <c r="M39" i="48"/>
  <c r="G39" i="48"/>
  <c r="T39" i="48"/>
  <c r="G26" i="14"/>
  <c r="N26" i="14"/>
  <c r="I26" i="14"/>
  <c r="K57" i="45"/>
  <c r="Q57" i="45"/>
  <c r="S57" i="45"/>
  <c r="T57" i="45"/>
  <c r="I57" i="45"/>
  <c r="G57" i="45"/>
  <c r="O57" i="45"/>
  <c r="T56" i="28"/>
  <c r="G56" i="28"/>
  <c r="I56" i="28"/>
  <c r="Q56" i="28"/>
  <c r="S56" i="28"/>
  <c r="K40" i="45"/>
  <c r="G40" i="45"/>
  <c r="T40" i="45"/>
  <c r="M40" i="45"/>
  <c r="I40" i="45"/>
  <c r="Q40" i="45"/>
  <c r="K24" i="23"/>
  <c r="G24" i="23"/>
  <c r="S24" i="23"/>
  <c r="T24" i="23"/>
  <c r="I24" i="23"/>
  <c r="O24" i="23"/>
  <c r="P34" i="16"/>
  <c r="G34" i="16"/>
  <c r="K34" i="16"/>
  <c r="M34" i="16"/>
  <c r="I34" i="16"/>
  <c r="O54" i="41"/>
  <c r="S54" i="41"/>
  <c r="Q54" i="41"/>
  <c r="K54" i="41"/>
  <c r="I54" i="41"/>
  <c r="T38" i="26"/>
  <c r="I38" i="26"/>
  <c r="Q31" i="28"/>
  <c r="G13" i="29"/>
  <c r="Q29" i="37"/>
  <c r="Q15" i="38"/>
  <c r="G33" i="42"/>
  <c r="M20" i="43"/>
  <c r="M26" i="41"/>
  <c r="S59" i="46"/>
  <c r="T21" i="25"/>
  <c r="Q29" i="28"/>
  <c r="T40" i="38"/>
  <c r="O21" i="29"/>
  <c r="G26" i="46"/>
  <c r="K31" i="24"/>
  <c r="G39" i="26"/>
  <c r="M19" i="42"/>
  <c r="G67" i="44"/>
  <c r="G25" i="22"/>
  <c r="K50" i="26"/>
  <c r="G15" i="25"/>
  <c r="I41" i="37"/>
  <c r="I60" i="37"/>
  <c r="K13" i="10"/>
  <c r="K29" i="22"/>
  <c r="S19" i="25"/>
  <c r="S42" i="22"/>
  <c r="G23" i="20"/>
  <c r="M35" i="16"/>
  <c r="Q42" i="31"/>
  <c r="T22" i="34"/>
  <c r="G14" i="37"/>
  <c r="S46" i="42"/>
  <c r="I76" i="49"/>
  <c r="K47" i="34"/>
  <c r="S39" i="28"/>
  <c r="G30" i="19"/>
  <c r="T13" i="34"/>
  <c r="K60" i="40"/>
  <c r="K27" i="36"/>
  <c r="G27" i="36"/>
  <c r="S27" i="36"/>
  <c r="Q27" i="36"/>
  <c r="T27" i="36"/>
  <c r="T42" i="32"/>
  <c r="M42" i="32"/>
  <c r="G77" i="49"/>
  <c r="K77" i="49"/>
  <c r="Q34" i="23"/>
  <c r="O34" i="23"/>
  <c r="T34" i="23"/>
  <c r="K41" i="34"/>
  <c r="G41" i="34"/>
  <c r="O41" i="34"/>
  <c r="S35" i="39"/>
  <c r="T35" i="39"/>
  <c r="G35" i="39"/>
  <c r="K28" i="35"/>
  <c r="G28" i="35"/>
  <c r="I28" i="35"/>
  <c r="M28" i="35"/>
  <c r="O28" i="35"/>
  <c r="T28" i="35"/>
  <c r="O26" i="42"/>
  <c r="M26" i="42"/>
  <c r="G26" i="42"/>
  <c r="K26" i="42"/>
  <c r="I26" i="42"/>
  <c r="I36" i="44"/>
  <c r="O36" i="44"/>
  <c r="S36" i="44"/>
  <c r="T36" i="44"/>
  <c r="K36" i="44"/>
  <c r="S55" i="32"/>
  <c r="Q55" i="32"/>
  <c r="G55" i="32"/>
  <c r="T55" i="32"/>
  <c r="S46" i="41"/>
  <c r="T46" i="41"/>
  <c r="M46" i="41"/>
  <c r="K46" i="41"/>
  <c r="I46" i="41"/>
  <c r="G46" i="41"/>
  <c r="K57" i="44"/>
  <c r="I57" i="44"/>
  <c r="T36" i="22"/>
  <c r="G36" i="22"/>
  <c r="I36" i="22"/>
  <c r="O36" i="22"/>
  <c r="Q39" i="29"/>
  <c r="I39" i="29"/>
  <c r="G39" i="29"/>
  <c r="M39" i="29"/>
  <c r="K31" i="36"/>
  <c r="G31" i="36"/>
  <c r="S31" i="36"/>
  <c r="Q31" i="36"/>
  <c r="T31" i="36"/>
  <c r="K40" i="30"/>
  <c r="O40" i="30"/>
  <c r="T40" i="30"/>
  <c r="I38" i="19"/>
  <c r="G38" i="19"/>
  <c r="Q38" i="19"/>
  <c r="K38" i="19"/>
  <c r="O26" i="40"/>
  <c r="I26" i="40"/>
  <c r="M26" i="40"/>
  <c r="K20" i="29"/>
  <c r="M20" i="29"/>
  <c r="S20" i="29"/>
  <c r="Q27" i="38"/>
  <c r="T27" i="38"/>
  <c r="K27" i="38"/>
  <c r="I44" i="43"/>
  <c r="S44" i="43"/>
  <c r="G44" i="43"/>
  <c r="O44" i="43"/>
  <c r="K44" i="43"/>
  <c r="M44" i="43"/>
  <c r="G16" i="19"/>
  <c r="M16" i="19"/>
  <c r="G58" i="36"/>
  <c r="S58" i="36"/>
  <c r="O58" i="36"/>
  <c r="T58" i="36"/>
  <c r="K58" i="36"/>
  <c r="Q23" i="20"/>
  <c r="K42" i="31"/>
  <c r="I22" i="34"/>
  <c r="K14" i="37"/>
  <c r="K46" i="42"/>
  <c r="K76" i="49"/>
  <c r="T47" i="34"/>
  <c r="G39" i="28"/>
  <c r="M30" i="19"/>
  <c r="K15" i="19"/>
  <c r="K13" i="34"/>
  <c r="G40" i="30"/>
  <c r="I35" i="39"/>
  <c r="I27" i="38"/>
  <c r="O57" i="44"/>
  <c r="I16" i="19"/>
  <c r="R38" i="19"/>
  <c r="O27" i="36"/>
  <c r="T26" i="42"/>
  <c r="S39" i="44"/>
  <c r="G39" i="44"/>
  <c r="K39" i="44"/>
  <c r="O39" i="44"/>
  <c r="T39" i="44"/>
  <c r="Q39" i="44"/>
  <c r="I40" i="46"/>
  <c r="T40" i="46"/>
  <c r="O40" i="46"/>
  <c r="S15" i="31"/>
  <c r="Q15" i="31"/>
  <c r="G15" i="31"/>
  <c r="K15" i="31"/>
  <c r="T15" i="31"/>
  <c r="O15" i="31"/>
  <c r="S49" i="47"/>
  <c r="M49" i="47"/>
  <c r="I49" i="47"/>
  <c r="K13" i="35"/>
  <c r="O13" i="35"/>
  <c r="Q13" i="35"/>
  <c r="G21" i="46"/>
  <c r="S21" i="46"/>
  <c r="T21" i="46"/>
  <c r="I21" i="46"/>
  <c r="O47" i="30"/>
  <c r="Q47" i="30"/>
  <c r="T47" i="30"/>
  <c r="O40" i="49"/>
  <c r="Q40" i="49"/>
  <c r="M40" i="49"/>
  <c r="T40" i="49"/>
  <c r="G40" i="49"/>
  <c r="I28" i="47"/>
  <c r="S28" i="47"/>
  <c r="M28" i="47"/>
  <c r="O28" i="47"/>
  <c r="Q28" i="47"/>
  <c r="G28" i="47"/>
  <c r="I57" i="48"/>
  <c r="S57" i="48"/>
  <c r="K57" i="48"/>
  <c r="I23" i="10"/>
  <c r="K23" i="10"/>
  <c r="M23" i="10"/>
  <c r="S36" i="27"/>
  <c r="O36" i="27"/>
  <c r="M36" i="27"/>
  <c r="O60" i="40"/>
  <c r="T60" i="40"/>
  <c r="G16" i="43"/>
  <c r="O16" i="43"/>
  <c r="M16" i="43"/>
  <c r="S16" i="43"/>
  <c r="G14" i="14"/>
  <c r="I14" i="14"/>
  <c r="S34" i="29"/>
  <c r="M34" i="29"/>
  <c r="I34" i="29"/>
  <c r="G34" i="29"/>
  <c r="T34" i="29"/>
  <c r="M28" i="36"/>
  <c r="S28" i="36"/>
  <c r="G28" i="36"/>
  <c r="Q28" i="36"/>
  <c r="K28" i="36"/>
  <c r="S23" i="20"/>
  <c r="S22" i="34"/>
  <c r="M46" i="42"/>
  <c r="G76" i="49"/>
  <c r="I13" i="34"/>
  <c r="Q20" i="29"/>
  <c r="T13" i="35"/>
  <c r="K40" i="46"/>
  <c r="K47" i="30"/>
  <c r="S27" i="38"/>
  <c r="T57" i="44"/>
  <c r="K55" i="32"/>
  <c r="T41" i="34"/>
  <c r="Q60" i="40"/>
  <c r="O77" i="49"/>
  <c r="T16" i="43"/>
  <c r="I36" i="27"/>
  <c r="I28" i="36"/>
  <c r="G23" i="10"/>
  <c r="Q58" i="36"/>
  <c r="T28" i="47"/>
  <c r="Q26" i="42"/>
  <c r="S20" i="28"/>
  <c r="O62" i="47"/>
  <c r="Q29" i="39"/>
  <c r="S13" i="25"/>
  <c r="M18" i="41"/>
  <c r="I62" i="47"/>
  <c r="I20" i="28"/>
  <c r="O13" i="38"/>
  <c r="T62" i="47"/>
  <c r="O21" i="23"/>
  <c r="S29" i="39"/>
  <c r="K40" i="23"/>
  <c r="K13" i="25"/>
  <c r="O20" i="28"/>
  <c r="G13" i="38"/>
  <c r="G62" i="47"/>
  <c r="G41" i="26"/>
  <c r="I18" i="41"/>
  <c r="K62" i="47"/>
  <c r="G60" i="34"/>
  <c r="M27" i="20"/>
  <c r="I40" i="20"/>
  <c r="G46" i="48"/>
  <c r="M20" i="28"/>
  <c r="O18" i="41"/>
  <c r="G15" i="46"/>
  <c r="I23" i="49"/>
  <c r="S20" i="40"/>
  <c r="G21" i="22"/>
  <c r="G15" i="47"/>
  <c r="M18" i="13"/>
  <c r="K33" i="49"/>
  <c r="K25" i="48"/>
  <c r="S32" i="27"/>
  <c r="O23" i="45"/>
  <c r="K18" i="41"/>
  <c r="T67" i="47"/>
  <c r="K30" i="37"/>
  <c r="T24" i="40"/>
  <c r="I29" i="17"/>
  <c r="T43" i="22"/>
  <c r="S68" i="38"/>
  <c r="I16" i="26"/>
  <c r="O18" i="45"/>
  <c r="S30" i="24"/>
  <c r="M33" i="32"/>
  <c r="T31" i="26"/>
  <c r="S23" i="28"/>
  <c r="K68" i="40"/>
  <c r="S55" i="36"/>
  <c r="I31" i="17"/>
  <c r="Q13" i="38"/>
  <c r="S24" i="47"/>
  <c r="S56" i="29"/>
  <c r="K14" i="30"/>
  <c r="M23" i="40"/>
  <c r="M15" i="47"/>
  <c r="I38" i="17"/>
  <c r="K39" i="46"/>
  <c r="O32" i="38"/>
  <c r="K26" i="22"/>
  <c r="G45" i="26"/>
  <c r="T18" i="29"/>
  <c r="I39" i="32"/>
  <c r="O54" i="45"/>
  <c r="G57" i="42"/>
  <c r="G38" i="17"/>
  <c r="Q56" i="36"/>
  <c r="M16" i="23"/>
  <c r="I18" i="14"/>
  <c r="S30" i="26"/>
  <c r="K60" i="34"/>
  <c r="Q15" i="41"/>
  <c r="K62" i="46"/>
  <c r="G32" i="27"/>
  <c r="Q57" i="42"/>
  <c r="S56" i="36"/>
  <c r="T31" i="23"/>
  <c r="G27" i="13"/>
  <c r="S13" i="48"/>
  <c r="K13" i="48"/>
  <c r="I31" i="48"/>
  <c r="O31" i="48"/>
  <c r="S17" i="24"/>
  <c r="I23" i="41"/>
  <c r="G41" i="49"/>
  <c r="I19" i="20"/>
  <c r="K32" i="40"/>
  <c r="Q60" i="31"/>
  <c r="O60" i="31"/>
  <c r="K60" i="31"/>
  <c r="I60" i="31"/>
  <c r="R34" i="18"/>
  <c r="Q34" i="18"/>
  <c r="M34" i="18"/>
  <c r="K25" i="30"/>
  <c r="I25" i="30"/>
  <c r="M25" i="30"/>
  <c r="T25" i="30"/>
  <c r="G28" i="46"/>
  <c r="S28" i="46"/>
  <c r="Q28" i="46"/>
  <c r="O28" i="46"/>
  <c r="K59" i="37"/>
  <c r="S59" i="37"/>
  <c r="I59" i="37"/>
  <c r="Q59" i="37"/>
  <c r="G31" i="30"/>
  <c r="M31" i="30"/>
  <c r="T31" i="30"/>
  <c r="Q31" i="30"/>
  <c r="K24" i="49"/>
  <c r="Q24" i="49"/>
  <c r="O24" i="49"/>
  <c r="I24" i="49"/>
  <c r="K19" i="46"/>
  <c r="I19" i="46"/>
  <c r="M19" i="46"/>
  <c r="S19" i="46"/>
  <c r="T38" i="48"/>
  <c r="S38" i="48"/>
  <c r="Q38" i="48"/>
  <c r="G38" i="48"/>
  <c r="G55" i="35"/>
  <c r="S55" i="35"/>
  <c r="O55" i="35"/>
  <c r="K25" i="13"/>
  <c r="I25" i="13"/>
  <c r="O25" i="13"/>
  <c r="M25" i="13"/>
  <c r="S20" i="47"/>
  <c r="O20" i="47"/>
  <c r="G20" i="47"/>
  <c r="M20" i="47"/>
  <c r="O47" i="35"/>
  <c r="K47" i="35"/>
  <c r="G47" i="35"/>
  <c r="T47" i="35"/>
  <c r="S55" i="29"/>
  <c r="T55" i="29"/>
  <c r="Q55" i="29"/>
  <c r="O19" i="48"/>
  <c r="T19" i="48"/>
  <c r="G19" i="48"/>
  <c r="Q19" i="48"/>
  <c r="I27" i="32"/>
  <c r="K27" i="32"/>
  <c r="S27" i="32"/>
  <c r="Q27" i="32"/>
  <c r="S41" i="20"/>
  <c r="I41" i="20"/>
  <c r="G41" i="20"/>
  <c r="K41" i="20"/>
  <c r="O24" i="30"/>
  <c r="I24" i="30"/>
  <c r="Q24" i="30"/>
  <c r="G24" i="30"/>
  <c r="K27" i="23"/>
  <c r="M27" i="23"/>
  <c r="I27" i="23"/>
  <c r="S27" i="23"/>
  <c r="O32" i="25"/>
  <c r="K32" i="25"/>
  <c r="I32" i="25"/>
  <c r="G32" i="25"/>
  <c r="Q39" i="41"/>
  <c r="I39" i="41"/>
  <c r="O54" i="42"/>
  <c r="K54" i="42"/>
  <c r="T54" i="42"/>
  <c r="M17" i="31"/>
  <c r="G17" i="31"/>
  <c r="K17" i="31"/>
  <c r="Q17" i="31"/>
  <c r="I59" i="38"/>
  <c r="Q59" i="38"/>
  <c r="O59" i="38"/>
  <c r="T59" i="39"/>
  <c r="Q59" i="39"/>
  <c r="I59" i="39"/>
  <c r="R18" i="18"/>
  <c r="M18" i="18"/>
  <c r="K18" i="18"/>
  <c r="G53" i="44"/>
  <c r="S53" i="44"/>
  <c r="O53" i="44"/>
  <c r="K53" i="44"/>
  <c r="Q38" i="40"/>
  <c r="S38" i="40"/>
  <c r="T38" i="40"/>
  <c r="I38" i="40"/>
  <c r="I16" i="49"/>
  <c r="S16" i="49"/>
  <c r="T16" i="49"/>
  <c r="O16" i="49"/>
  <c r="M21" i="42"/>
  <c r="I21" i="42"/>
  <c r="G21" i="42"/>
  <c r="K21" i="42"/>
  <c r="T24" i="44"/>
  <c r="Q24" i="44"/>
  <c r="I24" i="44"/>
  <c r="M24" i="44"/>
  <c r="Q60" i="32"/>
  <c r="G60" i="32"/>
  <c r="K60" i="32"/>
  <c r="I60" i="32"/>
  <c r="O21" i="17"/>
  <c r="K21" i="17"/>
  <c r="G21" i="17"/>
  <c r="M21" i="17"/>
  <c r="K63" i="40"/>
  <c r="S63" i="40"/>
  <c r="G63" i="40"/>
  <c r="T63" i="40"/>
  <c r="O53" i="45"/>
  <c r="I53" i="45"/>
  <c r="T53" i="45"/>
  <c r="G53" i="45"/>
  <c r="I25" i="47"/>
  <c r="K25" i="47"/>
  <c r="G25" i="47"/>
  <c r="M25" i="47"/>
  <c r="I60" i="35"/>
  <c r="T60" i="35"/>
  <c r="Q60" i="35"/>
  <c r="K60" i="35"/>
  <c r="T62" i="41"/>
  <c r="O62" i="41"/>
  <c r="G62" i="41"/>
  <c r="I62" i="41"/>
  <c r="Q31" i="39"/>
  <c r="I31" i="39"/>
  <c r="T31" i="39"/>
  <c r="M31" i="39"/>
  <c r="S56" i="45"/>
  <c r="I56" i="45"/>
  <c r="O56" i="45"/>
  <c r="O59" i="48"/>
  <c r="K59" i="48"/>
  <c r="G59" i="48"/>
  <c r="G26" i="27"/>
  <c r="K26" i="27"/>
  <c r="Q26" i="27"/>
  <c r="O26" i="27"/>
  <c r="K54" i="38"/>
  <c r="I54" i="38"/>
  <c r="G54" i="38"/>
  <c r="T54" i="38"/>
  <c r="G54" i="31"/>
  <c r="T54" i="31"/>
  <c r="I54" i="31"/>
  <c r="M32" i="45"/>
  <c r="O32" i="45"/>
  <c r="G32" i="45"/>
  <c r="T32" i="45"/>
  <c r="O39" i="30"/>
  <c r="Q39" i="30"/>
  <c r="S39" i="30"/>
  <c r="M39" i="30"/>
  <c r="G19" i="41"/>
  <c r="K19" i="41"/>
  <c r="T19" i="41"/>
  <c r="Q19" i="41"/>
  <c r="K36" i="45"/>
  <c r="I36" i="45"/>
  <c r="O36" i="45"/>
  <c r="M36" i="45"/>
  <c r="M32" i="26"/>
  <c r="T32" i="26"/>
  <c r="S32" i="26"/>
  <c r="Q32" i="26"/>
  <c r="M40" i="32"/>
  <c r="S40" i="32"/>
  <c r="Q40" i="32"/>
  <c r="I40" i="32"/>
  <c r="R31" i="18"/>
  <c r="M31" i="18"/>
  <c r="I31" i="18"/>
  <c r="Q31" i="18"/>
  <c r="Q28" i="19"/>
  <c r="I28" i="19"/>
  <c r="M30" i="38"/>
  <c r="K30" i="38"/>
  <c r="T30" i="38"/>
  <c r="S30" i="38"/>
  <c r="S16" i="29"/>
  <c r="O16" i="29"/>
  <c r="M16" i="29"/>
  <c r="G16" i="29"/>
  <c r="Q55" i="37"/>
  <c r="G55" i="37"/>
  <c r="O55" i="37"/>
  <c r="T55" i="37"/>
  <c r="K57" i="49"/>
  <c r="S57" i="49"/>
  <c r="Q57" i="49"/>
  <c r="Q29" i="40"/>
  <c r="O29" i="40"/>
  <c r="K29" i="40"/>
  <c r="M29" i="40"/>
  <c r="O17" i="23"/>
  <c r="I17" i="23"/>
  <c r="S17" i="23"/>
  <c r="M17" i="23"/>
  <c r="M25" i="18"/>
  <c r="Q25" i="18"/>
  <c r="I25" i="18"/>
  <c r="T19" i="38"/>
  <c r="O19" i="38"/>
  <c r="Q19" i="38"/>
  <c r="S19" i="38"/>
  <c r="I14" i="46"/>
  <c r="G14" i="46"/>
  <c r="T14" i="46"/>
  <c r="M14" i="46"/>
  <c r="M28" i="17"/>
  <c r="G28" i="17"/>
  <c r="K31" i="45"/>
  <c r="I31" i="45"/>
  <c r="G31" i="45"/>
  <c r="T31" i="45"/>
  <c r="S34" i="42"/>
  <c r="K34" i="42"/>
  <c r="M34" i="42"/>
  <c r="I34" i="42"/>
  <c r="O17" i="30"/>
  <c r="Q17" i="30"/>
  <c r="I17" i="30"/>
  <c r="G17" i="30"/>
  <c r="O20" i="35"/>
  <c r="K20" i="35"/>
  <c r="G20" i="35"/>
  <c r="T20" i="35"/>
  <c r="I39" i="19"/>
  <c r="G39" i="19"/>
  <c r="R39" i="19"/>
  <c r="M39" i="19"/>
  <c r="O40" i="22"/>
  <c r="Q40" i="22"/>
  <c r="K40" i="22"/>
  <c r="I19" i="17"/>
  <c r="R19" i="17"/>
  <c r="O19" i="17"/>
  <c r="T37" i="35"/>
  <c r="K37" i="35"/>
  <c r="Q37" i="35"/>
  <c r="M37" i="35"/>
  <c r="M20" i="14"/>
  <c r="G20" i="14"/>
  <c r="K20" i="14"/>
  <c r="I20" i="14"/>
  <c r="Q27" i="28"/>
  <c r="O27" i="28"/>
  <c r="M27" i="28"/>
  <c r="I27" i="28"/>
  <c r="I23" i="23"/>
  <c r="T23" i="23"/>
  <c r="Q23" i="23"/>
  <c r="M23" i="23"/>
  <c r="G60" i="30"/>
  <c r="T60" i="30"/>
  <c r="O60" i="30"/>
  <c r="I60" i="30"/>
  <c r="S54" i="32"/>
  <c r="T54" i="32"/>
  <c r="I54" i="32"/>
  <c r="I22" i="26"/>
  <c r="G22" i="26"/>
  <c r="K22" i="26"/>
  <c r="O22" i="26"/>
  <c r="K34" i="43"/>
  <c r="T34" i="43"/>
  <c r="S34" i="43"/>
  <c r="Q34" i="43"/>
  <c r="S13" i="45"/>
  <c r="Q13" i="45"/>
  <c r="K13" i="45"/>
  <c r="M13" i="45"/>
  <c r="G14" i="36"/>
  <c r="T14" i="36"/>
  <c r="Q14" i="36"/>
  <c r="M14" i="36"/>
  <c r="Q43" i="27"/>
  <c r="T43" i="27"/>
  <c r="K43" i="27"/>
  <c r="I43" i="27"/>
  <c r="O36" i="29"/>
  <c r="K36" i="29"/>
  <c r="M36" i="29"/>
  <c r="T36" i="29"/>
  <c r="G28" i="39"/>
  <c r="S28" i="39"/>
  <c r="K28" i="39"/>
  <c r="T28" i="39"/>
  <c r="I22" i="41"/>
  <c r="K22" i="41"/>
  <c r="T22" i="41"/>
  <c r="G22" i="41"/>
  <c r="O68" i="36"/>
  <c r="Q68" i="36"/>
  <c r="G68" i="36"/>
  <c r="T16" i="30"/>
  <c r="G16" i="30"/>
  <c r="S16" i="30"/>
  <c r="Q16" i="30"/>
  <c r="Q40" i="18"/>
  <c r="R40" i="18"/>
  <c r="O37" i="26"/>
  <c r="G37" i="26"/>
  <c r="T37" i="26"/>
  <c r="M37" i="26"/>
  <c r="Q17" i="24"/>
  <c r="Q21" i="48"/>
  <c r="S67" i="49"/>
  <c r="O40" i="20"/>
  <c r="Q39" i="23"/>
  <c r="T18" i="27"/>
  <c r="Q58" i="30"/>
  <c r="G25" i="35"/>
  <c r="S13" i="36"/>
  <c r="K22" i="39"/>
  <c r="S21" i="41"/>
  <c r="K16" i="42"/>
  <c r="K22" i="48"/>
  <c r="G40" i="42"/>
  <c r="G39" i="23"/>
  <c r="K49" i="23"/>
  <c r="G45" i="27"/>
  <c r="T27" i="24"/>
  <c r="T32" i="20"/>
  <c r="K45" i="29"/>
  <c r="G22" i="29"/>
  <c r="K34" i="36"/>
  <c r="G37" i="32"/>
  <c r="S55" i="34"/>
  <c r="O60" i="39"/>
  <c r="S62" i="43"/>
  <c r="M27" i="29"/>
  <c r="I36" i="41"/>
  <c r="S18" i="23"/>
  <c r="S58" i="28"/>
  <c r="M33" i="34"/>
  <c r="I29" i="35"/>
  <c r="S40" i="34"/>
  <c r="S14" i="38"/>
  <c r="I42" i="39"/>
  <c r="K39" i="41"/>
  <c r="Q21" i="42"/>
  <c r="Q56" i="45"/>
  <c r="S24" i="49"/>
  <c r="Q54" i="42"/>
  <c r="M19" i="48"/>
  <c r="G31" i="39"/>
  <c r="K55" i="37"/>
  <c r="I21" i="17"/>
  <c r="G40" i="32"/>
  <c r="O27" i="32"/>
  <c r="O54" i="38"/>
  <c r="Q53" i="45"/>
  <c r="G27" i="23"/>
  <c r="G32" i="26"/>
  <c r="T16" i="29"/>
  <c r="G25" i="30"/>
  <c r="T59" i="37"/>
  <c r="M19" i="38"/>
  <c r="I18" i="18"/>
  <c r="Q19" i="46"/>
  <c r="T17" i="31"/>
  <c r="G29" i="40"/>
  <c r="O55" i="29"/>
  <c r="Q54" i="31"/>
  <c r="I20" i="35"/>
  <c r="O30" i="38"/>
  <c r="S59" i="48"/>
  <c r="Q19" i="23"/>
  <c r="G22" i="31"/>
  <c r="Q16" i="42"/>
  <c r="K18" i="45"/>
  <c r="K32" i="48"/>
  <c r="I22" i="28"/>
  <c r="S58" i="30"/>
  <c r="O25" i="35"/>
  <c r="I13" i="36"/>
  <c r="T56" i="34"/>
  <c r="K47" i="37"/>
  <c r="O22" i="39"/>
  <c r="Q21" i="41"/>
  <c r="K44" i="42"/>
  <c r="I22" i="48"/>
  <c r="K40" i="42"/>
  <c r="O49" i="23"/>
  <c r="S45" i="27"/>
  <c r="Q39" i="43"/>
  <c r="G27" i="24"/>
  <c r="O32" i="20"/>
  <c r="Q45" i="29"/>
  <c r="O22" i="29"/>
  <c r="M37" i="32"/>
  <c r="G55" i="34"/>
  <c r="G60" i="39"/>
  <c r="Q27" i="29"/>
  <c r="K36" i="41"/>
  <c r="T18" i="23"/>
  <c r="Q33" i="34"/>
  <c r="M29" i="35"/>
  <c r="I40" i="34"/>
  <c r="I14" i="38"/>
  <c r="G39" i="41"/>
  <c r="T56" i="45"/>
  <c r="T24" i="49"/>
  <c r="S54" i="42"/>
  <c r="S19" i="48"/>
  <c r="I20" i="13"/>
  <c r="K31" i="39"/>
  <c r="K28" i="46"/>
  <c r="M32" i="25"/>
  <c r="K40" i="32"/>
  <c r="S24" i="30"/>
  <c r="K16" i="49"/>
  <c r="K53" i="45"/>
  <c r="Q27" i="23"/>
  <c r="S44" i="22"/>
  <c r="K32" i="26"/>
  <c r="S25" i="30"/>
  <c r="G59" i="37"/>
  <c r="S59" i="38"/>
  <c r="K62" i="41"/>
  <c r="T19" i="46"/>
  <c r="I17" i="31"/>
  <c r="I29" i="40"/>
  <c r="K28" i="19"/>
  <c r="S54" i="31"/>
  <c r="Q20" i="35"/>
  <c r="G30" i="38"/>
  <c r="Q20" i="47"/>
  <c r="T59" i="48"/>
  <c r="K28" i="17"/>
  <c r="G25" i="13"/>
  <c r="I15" i="41"/>
  <c r="S47" i="37"/>
  <c r="Q44" i="42"/>
  <c r="T37" i="43"/>
  <c r="S56" i="44"/>
  <c r="O21" i="22"/>
  <c r="M39" i="41"/>
  <c r="G56" i="45"/>
  <c r="M24" i="49"/>
  <c r="I19" i="41"/>
  <c r="K19" i="48"/>
  <c r="G20" i="13"/>
  <c r="S31" i="39"/>
  <c r="I28" i="46"/>
  <c r="Q32" i="25"/>
  <c r="T39" i="30"/>
  <c r="K24" i="30"/>
  <c r="M16" i="49"/>
  <c r="M41" i="20"/>
  <c r="T27" i="23"/>
  <c r="T44" i="22"/>
  <c r="I32" i="26"/>
  <c r="Q25" i="30"/>
  <c r="O59" i="37"/>
  <c r="Q55" i="35"/>
  <c r="G59" i="38"/>
  <c r="Q62" i="41"/>
  <c r="O19" i="46"/>
  <c r="G38" i="40"/>
  <c r="M28" i="19"/>
  <c r="S17" i="30"/>
  <c r="I63" i="40"/>
  <c r="I20" i="47"/>
  <c r="K38" i="48"/>
  <c r="I28" i="17"/>
  <c r="G34" i="18"/>
  <c r="I26" i="27"/>
  <c r="G18" i="14"/>
  <c r="O17" i="24"/>
  <c r="K30" i="26"/>
  <c r="S18" i="29"/>
  <c r="Q39" i="32"/>
  <c r="I30" i="34"/>
  <c r="Q23" i="40"/>
  <c r="Q16" i="39"/>
  <c r="G16" i="42"/>
  <c r="K37" i="43"/>
  <c r="I41" i="49"/>
  <c r="Q27" i="42"/>
  <c r="K46" i="49"/>
  <c r="I18" i="13"/>
  <c r="Q19" i="20"/>
  <c r="O56" i="44"/>
  <c r="T21" i="47"/>
  <c r="K33" i="32"/>
  <c r="G31" i="26"/>
  <c r="M16" i="35"/>
  <c r="G26" i="32"/>
  <c r="G13" i="32"/>
  <c r="Q19" i="36"/>
  <c r="O55" i="36"/>
  <c r="S18" i="41"/>
  <c r="O24" i="47"/>
  <c r="T39" i="47"/>
  <c r="G21" i="34"/>
  <c r="O23" i="41"/>
  <c r="S32" i="38"/>
  <c r="G24" i="17"/>
  <c r="I33" i="22"/>
  <c r="M32" i="22"/>
  <c r="T22" i="23"/>
  <c r="T52" i="28"/>
  <c r="K16" i="26"/>
  <c r="O25" i="32"/>
  <c r="G50" i="36"/>
  <c r="K24" i="40"/>
  <c r="T15" i="39"/>
  <c r="O40" i="44"/>
  <c r="Q62" i="46"/>
  <c r="G22" i="46"/>
  <c r="T15" i="45"/>
  <c r="I58" i="48"/>
  <c r="T33" i="49"/>
  <c r="K29" i="29"/>
  <c r="I21" i="22"/>
  <c r="T24" i="20"/>
  <c r="K29" i="16"/>
  <c r="K15" i="35"/>
  <c r="K32" i="46"/>
  <c r="T15" i="30"/>
  <c r="O63" i="39"/>
  <c r="G15" i="32"/>
  <c r="O31" i="42"/>
  <c r="K33" i="43"/>
  <c r="Q23" i="45"/>
  <c r="T31" i="31"/>
  <c r="O31" i="37"/>
  <c r="G27" i="48"/>
  <c r="I18" i="19"/>
  <c r="Q52" i="28"/>
  <c r="S24" i="40"/>
  <c r="G38" i="43"/>
  <c r="R24" i="17"/>
  <c r="Q33" i="22"/>
  <c r="Q32" i="22"/>
  <c r="G42" i="23"/>
  <c r="G31" i="29"/>
  <c r="T15" i="27"/>
  <c r="Q34" i="31"/>
  <c r="I50" i="36"/>
  <c r="I20" i="41"/>
  <c r="I58" i="40"/>
  <c r="Q40" i="44"/>
  <c r="G62" i="46"/>
  <c r="S59" i="47"/>
  <c r="Q22" i="46"/>
  <c r="I15" i="45"/>
  <c r="K58" i="48"/>
  <c r="O33" i="49"/>
  <c r="K40" i="35"/>
  <c r="P22" i="16"/>
  <c r="I32" i="35"/>
  <c r="M16" i="13"/>
  <c r="M17" i="27"/>
  <c r="S15" i="35"/>
  <c r="G57" i="36"/>
  <c r="G37" i="49"/>
  <c r="K14" i="48"/>
  <c r="G38" i="31"/>
  <c r="T57" i="39"/>
  <c r="K46" i="46"/>
  <c r="K38" i="20"/>
  <c r="Q33" i="30"/>
  <c r="G24" i="43"/>
  <c r="I63" i="35"/>
  <c r="M25" i="32"/>
  <c r="T20" i="44"/>
  <c r="I27" i="46"/>
  <c r="I27" i="20"/>
  <c r="Q38" i="28"/>
  <c r="K18" i="27"/>
  <c r="M41" i="26"/>
  <c r="I56" i="29"/>
  <c r="T14" i="30"/>
  <c r="T50" i="36"/>
  <c r="G68" i="38"/>
  <c r="S58" i="40"/>
  <c r="I40" i="44"/>
  <c r="G59" i="47"/>
  <c r="M18" i="45"/>
  <c r="K67" i="47"/>
  <c r="O59" i="32"/>
  <c r="O53" i="41"/>
  <c r="T17" i="27"/>
  <c r="O23" i="37"/>
  <c r="T28" i="41"/>
  <c r="T35" i="40"/>
  <c r="G24" i="34"/>
  <c r="K33" i="48"/>
  <c r="Q44" i="41"/>
  <c r="I55" i="45"/>
  <c r="O29" i="43"/>
  <c r="M29" i="43"/>
  <c r="S32" i="29"/>
  <c r="T32" i="29"/>
  <c r="G25" i="45"/>
  <c r="I25" i="45"/>
  <c r="O28" i="44"/>
  <c r="Q28" i="44"/>
  <c r="R27" i="17"/>
  <c r="G27" i="17"/>
  <c r="S13" i="28"/>
  <c r="I13" i="28"/>
  <c r="M32" i="37"/>
  <c r="S32" i="37"/>
  <c r="M42" i="38"/>
  <c r="G42" i="38"/>
  <c r="T27" i="45"/>
  <c r="M27" i="45"/>
  <c r="I38" i="32"/>
  <c r="O24" i="45"/>
  <c r="S35" i="36"/>
  <c r="I35" i="36"/>
  <c r="G38" i="45"/>
  <c r="T38" i="45"/>
  <c r="S25" i="29"/>
  <c r="G26" i="36"/>
  <c r="O26" i="36"/>
  <c r="Q23" i="22"/>
  <c r="K23" i="22"/>
  <c r="Q46" i="47"/>
  <c r="S46" i="47"/>
  <c r="T29" i="42"/>
  <c r="K29" i="42"/>
  <c r="Q17" i="26"/>
  <c r="S17" i="26"/>
  <c r="I14" i="31"/>
  <c r="S14" i="31"/>
  <c r="O37" i="40"/>
  <c r="Q37" i="40"/>
  <c r="O13" i="27"/>
  <c r="O42" i="40"/>
  <c r="S15" i="26"/>
  <c r="K15" i="26"/>
  <c r="T49" i="48"/>
  <c r="O49" i="48"/>
  <c r="S25" i="31"/>
  <c r="I25" i="31"/>
  <c r="O19" i="24"/>
  <c r="M19" i="24"/>
  <c r="O25" i="23"/>
  <c r="S25" i="23"/>
  <c r="G45" i="36"/>
  <c r="O47" i="32"/>
  <c r="K24" i="17"/>
  <c r="M33" i="22"/>
  <c r="S32" i="22"/>
  <c r="M18" i="19"/>
  <c r="I42" i="23"/>
  <c r="T17" i="24"/>
  <c r="S52" i="28"/>
  <c r="S18" i="27"/>
  <c r="O16" i="26"/>
  <c r="I41" i="26"/>
  <c r="M18" i="29"/>
  <c r="S25" i="32"/>
  <c r="O14" i="30"/>
  <c r="S21" i="34"/>
  <c r="M50" i="36"/>
  <c r="G30" i="34"/>
  <c r="M24" i="40"/>
  <c r="I68" i="38"/>
  <c r="Q23" i="41"/>
  <c r="K58" i="40"/>
  <c r="S16" i="42"/>
  <c r="K40" i="44"/>
  <c r="S37" i="43"/>
  <c r="S62" i="46"/>
  <c r="O59" i="47"/>
  <c r="K21" i="48"/>
  <c r="S27" i="46"/>
  <c r="T18" i="45"/>
  <c r="Q15" i="45"/>
  <c r="G58" i="48"/>
  <c r="M33" i="49"/>
  <c r="S32" i="48"/>
  <c r="I13" i="13"/>
  <c r="G19" i="20"/>
  <c r="G59" i="32"/>
  <c r="M39" i="43"/>
  <c r="Q21" i="22"/>
  <c r="Q30" i="24"/>
  <c r="G16" i="35"/>
  <c r="K55" i="36"/>
  <c r="S57" i="46"/>
  <c r="I14" i="48"/>
  <c r="Q38" i="31"/>
  <c r="Q46" i="46"/>
  <c r="M37" i="30"/>
  <c r="O64" i="30"/>
  <c r="K24" i="43"/>
  <c r="S29" i="48"/>
  <c r="M13" i="38"/>
  <c r="S62" i="47"/>
  <c r="T24" i="47"/>
  <c r="O39" i="47"/>
  <c r="Q33" i="18"/>
  <c r="K29" i="14"/>
  <c r="G18" i="19"/>
  <c r="M42" i="23"/>
  <c r="M30" i="34"/>
  <c r="G39" i="43"/>
  <c r="M38" i="29"/>
  <c r="S14" i="28"/>
  <c r="K33" i="18"/>
  <c r="Q26" i="22"/>
  <c r="Q40" i="20"/>
  <c r="I29" i="14"/>
  <c r="Q22" i="23"/>
  <c r="O38" i="28"/>
  <c r="O45" i="26"/>
  <c r="I31" i="29"/>
  <c r="S22" i="28"/>
  <c r="S16" i="26"/>
  <c r="T56" i="29"/>
  <c r="T60" i="34"/>
  <c r="I34" i="31"/>
  <c r="T22" i="31"/>
  <c r="G58" i="39"/>
  <c r="G56" i="34"/>
  <c r="O30" i="37"/>
  <c r="G20" i="41"/>
  <c r="O23" i="40"/>
  <c r="S15" i="39"/>
  <c r="S68" i="40"/>
  <c r="G53" i="46"/>
  <c r="S54" i="45"/>
  <c r="I20" i="46"/>
  <c r="I15" i="47"/>
  <c r="S23" i="49"/>
  <c r="I22" i="46"/>
  <c r="K27" i="42"/>
  <c r="K15" i="45"/>
  <c r="O19" i="47"/>
  <c r="O13" i="46"/>
  <c r="S46" i="49"/>
  <c r="I39" i="23"/>
  <c r="O19" i="20"/>
  <c r="T29" i="29"/>
  <c r="G40" i="40"/>
  <c r="I28" i="43"/>
  <c r="Q21" i="18"/>
  <c r="I24" i="20"/>
  <c r="I40" i="24"/>
  <c r="Q28" i="26"/>
  <c r="O56" i="36"/>
  <c r="Q14" i="39"/>
  <c r="I15" i="23"/>
  <c r="I33" i="31"/>
  <c r="I17" i="22"/>
  <c r="G36" i="48"/>
  <c r="G46" i="45"/>
  <c r="O29" i="27"/>
  <c r="K47" i="38"/>
  <c r="K22" i="28"/>
  <c r="I22" i="31"/>
  <c r="I21" i="34"/>
  <c r="M32" i="35"/>
  <c r="G28" i="26"/>
  <c r="O14" i="48"/>
  <c r="T33" i="31"/>
  <c r="S27" i="20"/>
  <c r="G26" i="22"/>
  <c r="M40" i="20"/>
  <c r="O22" i="23"/>
  <c r="S38" i="28"/>
  <c r="S45" i="26"/>
  <c r="M31" i="29"/>
  <c r="M30" i="26"/>
  <c r="I15" i="27"/>
  <c r="Q56" i="29"/>
  <c r="I60" i="34"/>
  <c r="G39" i="32"/>
  <c r="O58" i="39"/>
  <c r="K56" i="34"/>
  <c r="G47" i="37"/>
  <c r="G30" i="37"/>
  <c r="K20" i="41"/>
  <c r="S23" i="40"/>
  <c r="K16" i="39"/>
  <c r="Q15" i="39"/>
  <c r="M20" i="44"/>
  <c r="K53" i="46"/>
  <c r="T54" i="45"/>
  <c r="M20" i="46"/>
  <c r="Q15" i="47"/>
  <c r="T23" i="49"/>
  <c r="O22" i="46"/>
  <c r="G27" i="42"/>
  <c r="M19" i="47"/>
  <c r="M13" i="46"/>
  <c r="O46" i="49"/>
  <c r="O18" i="13"/>
  <c r="Q40" i="35"/>
  <c r="I20" i="40"/>
  <c r="M28" i="43"/>
  <c r="I21" i="18"/>
  <c r="T57" i="43"/>
  <c r="Q38" i="25"/>
  <c r="I28" i="28"/>
  <c r="Q25" i="46"/>
  <c r="R32" i="18"/>
  <c r="M21" i="35"/>
  <c r="M34" i="37"/>
  <c r="S34" i="31"/>
  <c r="G68" i="40"/>
  <c r="S21" i="48"/>
  <c r="Q29" i="29"/>
  <c r="T40" i="40"/>
  <c r="O27" i="20"/>
  <c r="T33" i="22"/>
  <c r="T26" i="22"/>
  <c r="K32" i="22"/>
  <c r="G22" i="23"/>
  <c r="I38" i="28"/>
  <c r="T45" i="26"/>
  <c r="O31" i="29"/>
  <c r="I30" i="26"/>
  <c r="S15" i="27"/>
  <c r="S14" i="30"/>
  <c r="O39" i="32"/>
  <c r="I58" i="39"/>
  <c r="T47" i="37"/>
  <c r="S30" i="37"/>
  <c r="S20" i="41"/>
  <c r="O16" i="39"/>
  <c r="O15" i="39"/>
  <c r="M15" i="41"/>
  <c r="Q20" i="44"/>
  <c r="S44" i="42"/>
  <c r="G54" i="45"/>
  <c r="Q20" i="46"/>
  <c r="Q41" i="49"/>
  <c r="G23" i="49"/>
  <c r="K32" i="38"/>
  <c r="I27" i="42"/>
  <c r="G19" i="47"/>
  <c r="I13" i="46"/>
  <c r="I46" i="49"/>
  <c r="G18" i="13"/>
  <c r="Q32" i="27"/>
  <c r="T40" i="35"/>
  <c r="K20" i="40"/>
  <c r="O28" i="43"/>
  <c r="G21" i="18"/>
  <c r="Q53" i="41"/>
  <c r="K22" i="45"/>
  <c r="I16" i="13"/>
  <c r="O18" i="24"/>
  <c r="O33" i="32"/>
  <c r="O13" i="32"/>
  <c r="O67" i="41"/>
  <c r="S15" i="30"/>
  <c r="I14" i="26"/>
  <c r="O29" i="32"/>
  <c r="S21" i="37"/>
  <c r="I42" i="34"/>
  <c r="Q13" i="22"/>
  <c r="M13" i="22"/>
  <c r="K13" i="22"/>
  <c r="T13" i="22"/>
  <c r="I18" i="17"/>
  <c r="R18" i="17"/>
  <c r="O18" i="17"/>
  <c r="G18" i="17"/>
  <c r="K18" i="17"/>
  <c r="M18" i="17"/>
  <c r="T59" i="40"/>
  <c r="G59" i="40"/>
  <c r="I59" i="40"/>
  <c r="Q59" i="40"/>
  <c r="S59" i="40"/>
  <c r="O59" i="40"/>
  <c r="K59" i="40"/>
  <c r="I14" i="40"/>
  <c r="G14" i="40"/>
  <c r="S14" i="40"/>
  <c r="K14" i="40"/>
  <c r="Q14" i="40"/>
  <c r="O14" i="40"/>
  <c r="M14" i="40"/>
  <c r="T14" i="40"/>
  <c r="K22" i="49"/>
  <c r="M22" i="49"/>
  <c r="G22" i="49"/>
  <c r="T22" i="49"/>
  <c r="O22" i="49"/>
  <c r="S22" i="49"/>
  <c r="I22" i="49"/>
  <c r="M41" i="32"/>
  <c r="K41" i="32"/>
  <c r="I41" i="32"/>
  <c r="G41" i="32"/>
  <c r="K36" i="16"/>
  <c r="M36" i="16"/>
  <c r="G36" i="16"/>
  <c r="I36" i="16"/>
  <c r="P36" i="16"/>
  <c r="M13" i="30"/>
  <c r="K13" i="30"/>
  <c r="I13" i="30"/>
  <c r="O13" i="30"/>
  <c r="Q25" i="36"/>
  <c r="M25" i="36"/>
  <c r="G25" i="36"/>
  <c r="I25" i="36"/>
  <c r="K25" i="36"/>
  <c r="S25" i="36"/>
  <c r="T25" i="36"/>
  <c r="O25" i="36"/>
  <c r="Q23" i="19"/>
  <c r="M23" i="19"/>
  <c r="K23" i="19"/>
  <c r="G23" i="19"/>
  <c r="I23" i="19"/>
  <c r="R23" i="19"/>
  <c r="I21" i="38"/>
  <c r="O21" i="38"/>
  <c r="M21" i="38"/>
  <c r="T21" i="38"/>
  <c r="S21" i="38"/>
  <c r="T17" i="29"/>
  <c r="O17" i="29"/>
  <c r="G17" i="29"/>
  <c r="K17" i="29"/>
  <c r="S17" i="29"/>
  <c r="Q17" i="29"/>
  <c r="I17" i="29"/>
  <c r="T58" i="47"/>
  <c r="Q58" i="47"/>
  <c r="S58" i="47"/>
  <c r="G58" i="47"/>
  <c r="I58" i="47"/>
  <c r="K58" i="47"/>
  <c r="O58" i="47"/>
  <c r="O58" i="41"/>
  <c r="Q58" i="41"/>
  <c r="I58" i="41"/>
  <c r="G58" i="41"/>
  <c r="T58" i="41"/>
  <c r="K58" i="41"/>
  <c r="S58" i="41"/>
  <c r="T60" i="38"/>
  <c r="Q60" i="38"/>
  <c r="I60" i="38"/>
  <c r="S60" i="38"/>
  <c r="K60" i="38"/>
  <c r="G60" i="38"/>
  <c r="T59" i="42"/>
  <c r="S59" i="42"/>
  <c r="G59" i="42"/>
  <c r="O59" i="42"/>
  <c r="K59" i="42"/>
  <c r="Q59" i="42"/>
  <c r="I59" i="42"/>
  <c r="T20" i="37"/>
  <c r="M20" i="37"/>
  <c r="S20" i="37"/>
  <c r="K20" i="37"/>
  <c r="O26" i="39"/>
  <c r="M26" i="39"/>
  <c r="Q26" i="39"/>
  <c r="T26" i="39"/>
  <c r="G26" i="39"/>
  <c r="I26" i="39"/>
  <c r="I13" i="16"/>
  <c r="O13" i="16"/>
  <c r="G13" i="16"/>
  <c r="M13" i="16"/>
  <c r="K13" i="16"/>
  <c r="P13" i="16"/>
  <c r="S49" i="42"/>
  <c r="O49" i="42"/>
  <c r="M49" i="42"/>
  <c r="G49" i="42"/>
  <c r="T49" i="42"/>
  <c r="K49" i="42"/>
  <c r="I49" i="42"/>
  <c r="O19" i="32"/>
  <c r="T19" i="32"/>
  <c r="M19" i="32"/>
  <c r="I19" i="32"/>
  <c r="S19" i="32"/>
  <c r="G19" i="32"/>
  <c r="Q19" i="32"/>
  <c r="K19" i="32"/>
  <c r="S38" i="49"/>
  <c r="K38" i="49"/>
  <c r="Q38" i="49"/>
  <c r="I38" i="49"/>
  <c r="G38" i="49"/>
  <c r="M38" i="49"/>
  <c r="O41" i="46"/>
  <c r="M41" i="46"/>
  <c r="K41" i="46"/>
  <c r="Q41" i="46"/>
  <c r="I41" i="46"/>
  <c r="G41" i="46"/>
  <c r="T41" i="46"/>
  <c r="T31" i="47"/>
  <c r="G31" i="47"/>
  <c r="K31" i="47"/>
  <c r="I31" i="47"/>
  <c r="Q31" i="47"/>
  <c r="S31" i="47"/>
  <c r="O31" i="47"/>
  <c r="M31" i="47"/>
  <c r="K17" i="36"/>
  <c r="Q17" i="36"/>
  <c r="I17" i="36"/>
  <c r="O17" i="36"/>
  <c r="M17" i="36"/>
  <c r="G17" i="36"/>
  <c r="O25" i="40"/>
  <c r="I25" i="40"/>
  <c r="M25" i="40"/>
  <c r="T25" i="40"/>
  <c r="S39" i="45"/>
  <c r="Q39" i="45"/>
  <c r="M39" i="45"/>
  <c r="I39" i="45"/>
  <c r="K38" i="24"/>
  <c r="S38" i="24"/>
  <c r="Q38" i="24"/>
  <c r="I38" i="24"/>
  <c r="T38" i="24"/>
  <c r="M38" i="24"/>
  <c r="T30" i="49"/>
  <c r="Q30" i="49"/>
  <c r="G30" i="49"/>
  <c r="K30" i="49"/>
  <c r="S30" i="49"/>
  <c r="M30" i="49"/>
  <c r="Q44" i="47"/>
  <c r="G44" i="47"/>
  <c r="S44" i="47"/>
  <c r="I44" i="47"/>
  <c r="T44" i="47"/>
  <c r="O44" i="47"/>
  <c r="M44" i="47"/>
  <c r="T23" i="31"/>
  <c r="I23" i="31"/>
  <c r="G23" i="31"/>
  <c r="O23" i="31"/>
  <c r="S32" i="34"/>
  <c r="O32" i="34"/>
  <c r="K32" i="34"/>
  <c r="Q32" i="34"/>
  <c r="I32" i="34"/>
  <c r="M32" i="34"/>
  <c r="G32" i="34"/>
  <c r="T32" i="34"/>
  <c r="T21" i="39"/>
  <c r="Q21" i="39"/>
  <c r="S21" i="39"/>
  <c r="O21" i="39"/>
  <c r="M21" i="39"/>
  <c r="G21" i="39"/>
  <c r="I21" i="39"/>
  <c r="K21" i="39"/>
  <c r="I41" i="30"/>
  <c r="K41" i="30"/>
  <c r="T41" i="30"/>
  <c r="G31" i="40"/>
  <c r="I31" i="40"/>
  <c r="Q31" i="40"/>
  <c r="K31" i="40"/>
  <c r="T31" i="40"/>
  <c r="M31" i="40"/>
  <c r="S31" i="40"/>
  <c r="T67" i="48"/>
  <c r="Q67" i="48"/>
  <c r="O67" i="48"/>
  <c r="G67" i="48"/>
  <c r="K67" i="48"/>
  <c r="S15" i="44"/>
  <c r="K15" i="44"/>
  <c r="M15" i="44"/>
  <c r="O15" i="44"/>
  <c r="Q15" i="44"/>
  <c r="G15" i="44"/>
  <c r="I15" i="44"/>
  <c r="O31" i="41"/>
  <c r="I31" i="41"/>
  <c r="K31" i="41"/>
  <c r="S31" i="41"/>
  <c r="T31" i="41"/>
  <c r="G31" i="41"/>
  <c r="Q31" i="41"/>
  <c r="I29" i="45"/>
  <c r="T29" i="45"/>
  <c r="G29" i="45"/>
  <c r="Q29" i="45"/>
  <c r="K29" i="45"/>
  <c r="O29" i="45"/>
  <c r="S29" i="45"/>
  <c r="K35" i="17"/>
  <c r="I35" i="17"/>
  <c r="G35" i="17"/>
  <c r="M35" i="17"/>
  <c r="T34" i="32"/>
  <c r="M34" i="32"/>
  <c r="Q34" i="32"/>
  <c r="S34" i="32"/>
  <c r="O34" i="32"/>
  <c r="K34" i="32"/>
  <c r="S55" i="49"/>
  <c r="O55" i="49"/>
  <c r="T55" i="49"/>
  <c r="Q55" i="49"/>
  <c r="K55" i="49"/>
  <c r="I55" i="49"/>
  <c r="G55" i="49"/>
  <c r="T33" i="23"/>
  <c r="S33" i="23"/>
  <c r="Q33" i="23"/>
  <c r="K33" i="23"/>
  <c r="I33" i="23"/>
  <c r="M33" i="23"/>
  <c r="O33" i="23"/>
  <c r="I14" i="13"/>
  <c r="M14" i="13"/>
  <c r="S59" i="41"/>
  <c r="Q59" i="41"/>
  <c r="K59" i="41"/>
  <c r="O59" i="41"/>
  <c r="I59" i="41"/>
  <c r="G59" i="41"/>
  <c r="Q13" i="40"/>
  <c r="I13" i="40"/>
  <c r="M13" i="40"/>
  <c r="S13" i="40"/>
  <c r="O13" i="40"/>
  <c r="K13" i="40"/>
  <c r="T13" i="40"/>
  <c r="Q25" i="23"/>
  <c r="I26" i="17"/>
  <c r="I27" i="17"/>
  <c r="I13" i="27"/>
  <c r="Q38" i="32"/>
  <c r="Q41" i="29"/>
  <c r="G25" i="31"/>
  <c r="M35" i="36"/>
  <c r="M47" i="32"/>
  <c r="T14" i="31"/>
  <c r="G37" i="40"/>
  <c r="Q27" i="45"/>
  <c r="G29" i="42"/>
  <c r="I38" i="45"/>
  <c r="M25" i="45"/>
  <c r="T46" i="47"/>
  <c r="O27" i="46"/>
  <c r="Q29" i="43"/>
  <c r="M24" i="45"/>
  <c r="G49" i="48"/>
  <c r="Q67" i="47"/>
  <c r="Q32" i="29"/>
  <c r="O45" i="36"/>
  <c r="G42" i="40"/>
  <c r="O53" i="47"/>
  <c r="O30" i="23"/>
  <c r="M17" i="26"/>
  <c r="M13" i="28"/>
  <c r="K25" i="29"/>
  <c r="S26" i="36"/>
  <c r="Q42" i="38"/>
  <c r="G28" i="44"/>
  <c r="T39" i="45"/>
  <c r="G13" i="22"/>
  <c r="M40" i="24"/>
  <c r="O15" i="28"/>
  <c r="T13" i="30"/>
  <c r="O41" i="32"/>
  <c r="O41" i="30"/>
  <c r="S23" i="31"/>
  <c r="I16" i="38"/>
  <c r="T37" i="49"/>
  <c r="G56" i="40"/>
  <c r="G29" i="44"/>
  <c r="K34" i="30"/>
  <c r="T59" i="41"/>
  <c r="G33" i="23"/>
  <c r="G32" i="32"/>
  <c r="K26" i="39"/>
  <c r="O55" i="42"/>
  <c r="K55" i="42"/>
  <c r="Q55" i="42"/>
  <c r="T55" i="42"/>
  <c r="I55" i="42"/>
  <c r="S55" i="42"/>
  <c r="G55" i="42"/>
  <c r="O14" i="20"/>
  <c r="G14" i="20"/>
  <c r="Q14" i="20"/>
  <c r="I14" i="20"/>
  <c r="S14" i="20"/>
  <c r="M14" i="20"/>
  <c r="T14" i="20"/>
  <c r="Q41" i="47"/>
  <c r="K41" i="47"/>
  <c r="G41" i="47"/>
  <c r="M41" i="47"/>
  <c r="O41" i="47"/>
  <c r="I41" i="47"/>
  <c r="Q28" i="29"/>
  <c r="S28" i="29"/>
  <c r="T28" i="29"/>
  <c r="O28" i="29"/>
  <c r="Q27" i="19"/>
  <c r="M27" i="19"/>
  <c r="I27" i="19"/>
  <c r="K27" i="19"/>
  <c r="R27" i="19"/>
  <c r="G27" i="19"/>
  <c r="M21" i="26"/>
  <c r="T21" i="26"/>
  <c r="Q21" i="26"/>
  <c r="S21" i="26"/>
  <c r="I21" i="26"/>
  <c r="G21" i="26"/>
  <c r="O21" i="26"/>
  <c r="K21" i="26"/>
  <c r="I35" i="32"/>
  <c r="S35" i="32"/>
  <c r="Q35" i="32"/>
  <c r="G35" i="32"/>
  <c r="G22" i="17"/>
  <c r="M22" i="17"/>
  <c r="I22" i="17"/>
  <c r="O22" i="17"/>
  <c r="R22" i="17"/>
  <c r="G14" i="18"/>
  <c r="K14" i="18"/>
  <c r="I14" i="18"/>
  <c r="R14" i="18"/>
  <c r="T63" i="38"/>
  <c r="K63" i="38"/>
  <c r="G63" i="38"/>
  <c r="Q63" i="38"/>
  <c r="O63" i="38"/>
  <c r="I63" i="38"/>
  <c r="S63" i="38"/>
  <c r="I57" i="37"/>
  <c r="Q57" i="37"/>
  <c r="T57" i="37"/>
  <c r="S57" i="37"/>
  <c r="T22" i="20"/>
  <c r="Q22" i="20"/>
  <c r="G22" i="20"/>
  <c r="K22" i="20"/>
  <c r="M22" i="20"/>
  <c r="S22" i="20"/>
  <c r="G63" i="39"/>
  <c r="I63" i="39"/>
  <c r="T63" i="39"/>
  <c r="K63" i="39"/>
  <c r="G14" i="39"/>
  <c r="K14" i="39"/>
  <c r="S14" i="39"/>
  <c r="T14" i="39"/>
  <c r="K15" i="23"/>
  <c r="M15" i="23"/>
  <c r="T15" i="23"/>
  <c r="G15" i="23"/>
  <c r="G29" i="26"/>
  <c r="T29" i="26"/>
  <c r="Q29" i="26"/>
  <c r="K29" i="26"/>
  <c r="O29" i="26"/>
  <c r="M29" i="26"/>
  <c r="S29" i="26"/>
  <c r="Q20" i="19"/>
  <c r="K20" i="19"/>
  <c r="G20" i="19"/>
  <c r="M20" i="19"/>
  <c r="I20" i="19"/>
  <c r="R20" i="19"/>
  <c r="T55" i="46"/>
  <c r="K55" i="46"/>
  <c r="S55" i="46"/>
  <c r="O55" i="46"/>
  <c r="I55" i="46"/>
  <c r="G55" i="46"/>
  <c r="K44" i="44"/>
  <c r="O44" i="44"/>
  <c r="I44" i="44"/>
  <c r="M44" i="44"/>
  <c r="S44" i="44"/>
  <c r="T44" i="44"/>
  <c r="G44" i="44"/>
  <c r="Q44" i="44"/>
  <c r="K22" i="10"/>
  <c r="I22" i="10"/>
  <c r="M22" i="10"/>
  <c r="O22" i="10"/>
  <c r="G22" i="10"/>
  <c r="Q31" i="19"/>
  <c r="K31" i="19"/>
  <c r="M31" i="19"/>
  <c r="R31" i="19"/>
  <c r="I31" i="19"/>
  <c r="G31" i="19"/>
  <c r="K55" i="41"/>
  <c r="O55" i="41"/>
  <c r="I55" i="41"/>
  <c r="S55" i="41"/>
  <c r="G55" i="41"/>
  <c r="T55" i="41"/>
  <c r="Q55" i="41"/>
  <c r="G45" i="30"/>
  <c r="O45" i="30"/>
  <c r="M45" i="30"/>
  <c r="T45" i="30"/>
  <c r="Q45" i="30"/>
  <c r="S45" i="30"/>
  <c r="I45" i="30"/>
  <c r="K45" i="30"/>
  <c r="T19" i="23"/>
  <c r="G19" i="23"/>
  <c r="I19" i="23"/>
  <c r="O19" i="23"/>
  <c r="S19" i="23"/>
  <c r="M19" i="23"/>
  <c r="G35" i="30"/>
  <c r="I35" i="30"/>
  <c r="T35" i="30"/>
  <c r="S35" i="30"/>
  <c r="Q35" i="30"/>
  <c r="K35" i="30"/>
  <c r="S20" i="25"/>
  <c r="Q20" i="25"/>
  <c r="M20" i="25"/>
  <c r="G20" i="25"/>
  <c r="K20" i="25"/>
  <c r="I20" i="25"/>
  <c r="T20" i="25"/>
  <c r="Q63" i="37"/>
  <c r="I63" i="37"/>
  <c r="G63" i="37"/>
  <c r="T63" i="37"/>
  <c r="K63" i="37"/>
  <c r="S63" i="37"/>
  <c r="O63" i="37"/>
  <c r="I15" i="43"/>
  <c r="M15" i="43"/>
  <c r="Q15" i="43"/>
  <c r="G15" i="43"/>
  <c r="S15" i="43"/>
  <c r="O15" i="43"/>
  <c r="T15" i="43"/>
  <c r="K15" i="43"/>
  <c r="G19" i="39"/>
  <c r="S19" i="39"/>
  <c r="K19" i="39"/>
  <c r="I19" i="39"/>
  <c r="M19" i="39"/>
  <c r="T19" i="39"/>
  <c r="G19" i="10"/>
  <c r="M19" i="10"/>
  <c r="I19" i="10"/>
  <c r="K19" i="10"/>
  <c r="O19" i="10"/>
  <c r="K33" i="30"/>
  <c r="I33" i="30"/>
  <c r="M33" i="30"/>
  <c r="O33" i="30"/>
  <c r="S33" i="30"/>
  <c r="I32" i="30"/>
  <c r="T32" i="30"/>
  <c r="O32" i="30"/>
  <c r="M32" i="30"/>
  <c r="G32" i="30"/>
  <c r="S32" i="30"/>
  <c r="K32" i="30"/>
  <c r="Q32" i="30"/>
  <c r="K30" i="16"/>
  <c r="I30" i="16"/>
  <c r="G30" i="16"/>
  <c r="M30" i="16"/>
  <c r="P30" i="16"/>
  <c r="O30" i="16"/>
  <c r="I45" i="35"/>
  <c r="S45" i="35"/>
  <c r="M45" i="35"/>
  <c r="G45" i="35"/>
  <c r="O45" i="35"/>
  <c r="Q45" i="35"/>
  <c r="K45" i="35"/>
  <c r="T45" i="35"/>
  <c r="Q34" i="40"/>
  <c r="I34" i="40"/>
  <c r="T34" i="40"/>
  <c r="K34" i="40"/>
  <c r="S34" i="40"/>
  <c r="M34" i="40"/>
  <c r="O34" i="40"/>
  <c r="G34" i="40"/>
  <c r="S33" i="31"/>
  <c r="O33" i="31"/>
  <c r="K33" i="31"/>
  <c r="G33" i="31"/>
  <c r="K19" i="30"/>
  <c r="T19" i="30"/>
  <c r="Q19" i="30"/>
  <c r="G19" i="30"/>
  <c r="O19" i="30"/>
  <c r="I19" i="30"/>
  <c r="M19" i="30"/>
  <c r="S19" i="30"/>
  <c r="O58" i="43"/>
  <c r="T58" i="43"/>
  <c r="S58" i="43"/>
  <c r="K58" i="43"/>
  <c r="I58" i="43"/>
  <c r="I44" i="24"/>
  <c r="T44" i="24"/>
  <c r="Q44" i="24"/>
  <c r="S44" i="24"/>
  <c r="M44" i="24"/>
  <c r="G44" i="24"/>
  <c r="K44" i="24"/>
  <c r="O44" i="24"/>
  <c r="I28" i="34"/>
  <c r="M28" i="34"/>
  <c r="S28" i="34"/>
  <c r="G28" i="34"/>
  <c r="T28" i="34"/>
  <c r="Q28" i="34"/>
  <c r="Q28" i="23"/>
  <c r="K28" i="23"/>
  <c r="T28" i="23"/>
  <c r="S28" i="23"/>
  <c r="I28" i="23"/>
  <c r="M28" i="23"/>
  <c r="G18" i="46"/>
  <c r="K18" i="46"/>
  <c r="O18" i="46"/>
  <c r="Q18" i="46"/>
  <c r="M18" i="46"/>
  <c r="I18" i="46"/>
  <c r="T18" i="46"/>
  <c r="S18" i="46"/>
  <c r="S54" i="44"/>
  <c r="T54" i="44"/>
  <c r="K54" i="44"/>
  <c r="Q54" i="44"/>
  <c r="O54" i="44"/>
  <c r="G54" i="44"/>
  <c r="I54" i="44"/>
  <c r="G27" i="18"/>
  <c r="R27" i="18"/>
  <c r="K27" i="18"/>
  <c r="M27" i="18"/>
  <c r="S24" i="20"/>
  <c r="M24" i="20"/>
  <c r="G24" i="20"/>
  <c r="K24" i="20"/>
  <c r="I50" i="31"/>
  <c r="K50" i="31"/>
  <c r="G50" i="31"/>
  <c r="Q50" i="31"/>
  <c r="T50" i="31"/>
  <c r="O50" i="31"/>
  <c r="M50" i="31"/>
  <c r="S50" i="31"/>
  <c r="K31" i="26"/>
  <c r="O31" i="26"/>
  <c r="I31" i="26"/>
  <c r="S31" i="26"/>
  <c r="K27" i="14"/>
  <c r="N27" i="14"/>
  <c r="G27" i="14"/>
  <c r="I27" i="14"/>
  <c r="M27" i="14"/>
  <c r="M38" i="30"/>
  <c r="G38" i="30"/>
  <c r="Q38" i="30"/>
  <c r="T38" i="30"/>
  <c r="K38" i="30"/>
  <c r="S38" i="30"/>
  <c r="O38" i="30"/>
  <c r="I38" i="30"/>
  <c r="O17" i="27"/>
  <c r="Q17" i="27"/>
  <c r="K17" i="27"/>
  <c r="S17" i="27"/>
  <c r="K45" i="37"/>
  <c r="Q45" i="37"/>
  <c r="O45" i="37"/>
  <c r="T45" i="37"/>
  <c r="M45" i="37"/>
  <c r="I45" i="37"/>
  <c r="G45" i="37"/>
  <c r="S18" i="26"/>
  <c r="Q18" i="26"/>
  <c r="I18" i="26"/>
  <c r="O18" i="26"/>
  <c r="T18" i="26"/>
  <c r="K18" i="26"/>
  <c r="G18" i="26"/>
  <c r="M26" i="30"/>
  <c r="S26" i="30"/>
  <c r="T26" i="30"/>
  <c r="Q26" i="30"/>
  <c r="O26" i="30"/>
  <c r="K26" i="30"/>
  <c r="G26" i="30"/>
  <c r="I26" i="30"/>
  <c r="T32" i="43"/>
  <c r="I32" i="43"/>
  <c r="S32" i="43"/>
  <c r="M32" i="43"/>
  <c r="Q32" i="43"/>
  <c r="K32" i="43"/>
  <c r="I68" i="37"/>
  <c r="Q68" i="37"/>
  <c r="K68" i="37"/>
  <c r="S68" i="37"/>
  <c r="G68" i="37"/>
  <c r="O68" i="37"/>
  <c r="I47" i="31"/>
  <c r="G47" i="31"/>
  <c r="T47" i="31"/>
  <c r="Q47" i="31"/>
  <c r="K47" i="31"/>
  <c r="M47" i="31"/>
  <c r="O47" i="31"/>
  <c r="S47" i="31"/>
  <c r="O28" i="41"/>
  <c r="K28" i="41"/>
  <c r="S28" i="41"/>
  <c r="Q28" i="41"/>
  <c r="T49" i="45"/>
  <c r="M49" i="45"/>
  <c r="K49" i="45"/>
  <c r="O49" i="45"/>
  <c r="G49" i="45"/>
  <c r="Q49" i="45"/>
  <c r="S49" i="45"/>
  <c r="T41" i="38"/>
  <c r="O41" i="38"/>
  <c r="K41" i="38"/>
  <c r="G41" i="38"/>
  <c r="Q41" i="38"/>
  <c r="M41" i="38"/>
  <c r="I41" i="38"/>
  <c r="K67" i="49"/>
  <c r="O67" i="49"/>
  <c r="Q67" i="49"/>
  <c r="G67" i="49"/>
  <c r="S26" i="32"/>
  <c r="O26" i="32"/>
  <c r="K26" i="32"/>
  <c r="I26" i="32"/>
  <c r="I53" i="43"/>
  <c r="K53" i="43"/>
  <c r="O53" i="43"/>
  <c r="T53" i="43"/>
  <c r="G53" i="43"/>
  <c r="S53" i="43"/>
  <c r="Q53" i="43"/>
  <c r="K54" i="30"/>
  <c r="G54" i="30"/>
  <c r="Q54" i="30"/>
  <c r="S54" i="30"/>
  <c r="Q34" i="25"/>
  <c r="O34" i="25"/>
  <c r="I34" i="25"/>
  <c r="M34" i="25"/>
  <c r="S34" i="25"/>
  <c r="G34" i="25"/>
  <c r="K34" i="25"/>
  <c r="I13" i="48"/>
  <c r="T13" i="48"/>
  <c r="G13" i="48"/>
  <c r="M13" i="48"/>
  <c r="O13" i="48"/>
  <c r="Q21" i="32"/>
  <c r="S21" i="32"/>
  <c r="O21" i="32"/>
  <c r="K21" i="32"/>
  <c r="G21" i="32"/>
  <c r="I21" i="32"/>
  <c r="M21" i="32"/>
  <c r="T21" i="32"/>
  <c r="T15" i="20"/>
  <c r="I15" i="20"/>
  <c r="S15" i="20"/>
  <c r="M15" i="20"/>
  <c r="K15" i="20"/>
  <c r="O15" i="20"/>
  <c r="O17" i="39"/>
  <c r="K17" i="39"/>
  <c r="G17" i="39"/>
  <c r="T17" i="39"/>
  <c r="S17" i="39"/>
  <c r="Q17" i="39"/>
  <c r="I17" i="39"/>
  <c r="M17" i="39"/>
  <c r="K66" i="31"/>
  <c r="G66" i="31"/>
  <c r="I66" i="31"/>
  <c r="S66" i="31"/>
  <c r="T66" i="31"/>
  <c r="Q66" i="31"/>
  <c r="O32" i="28"/>
  <c r="I32" i="28"/>
  <c r="K32" i="28"/>
  <c r="G32" i="28"/>
  <c r="T32" i="28"/>
  <c r="S32" i="28"/>
  <c r="P26" i="16"/>
  <c r="O26" i="16"/>
  <c r="M26" i="16"/>
  <c r="K26" i="16"/>
  <c r="M41" i="45"/>
  <c r="O41" i="45"/>
  <c r="K41" i="45"/>
  <c r="T41" i="45"/>
  <c r="G41" i="45"/>
  <c r="O22" i="40"/>
  <c r="Q22" i="40"/>
  <c r="K22" i="40"/>
  <c r="T22" i="40"/>
  <c r="M22" i="40"/>
  <c r="S22" i="40"/>
  <c r="I22" i="40"/>
  <c r="G22" i="40"/>
  <c r="G44" i="41"/>
  <c r="S44" i="41"/>
  <c r="T44" i="41"/>
  <c r="K44" i="41"/>
  <c r="O44" i="41"/>
  <c r="I44" i="41"/>
  <c r="K15" i="37"/>
  <c r="I15" i="37"/>
  <c r="Q15" i="37"/>
  <c r="T15" i="37"/>
  <c r="O15" i="37"/>
  <c r="M15" i="37"/>
  <c r="S15" i="37"/>
  <c r="Q21" i="35"/>
  <c r="I21" i="35"/>
  <c r="S21" i="35"/>
  <c r="K21" i="35"/>
  <c r="G21" i="35"/>
  <c r="O23" i="28"/>
  <c r="G23" i="28"/>
  <c r="M23" i="28"/>
  <c r="K23" i="28"/>
  <c r="Q23" i="28"/>
  <c r="T23" i="28"/>
  <c r="I41" i="39"/>
  <c r="M41" i="39"/>
  <c r="T41" i="39"/>
  <c r="O41" i="39"/>
  <c r="K41" i="39"/>
  <c r="Q41" i="39"/>
  <c r="G41" i="39"/>
  <c r="O25" i="43"/>
  <c r="S25" i="43"/>
  <c r="T25" i="43"/>
  <c r="M25" i="43"/>
  <c r="Q25" i="43"/>
  <c r="G25" i="43"/>
  <c r="K25" i="43"/>
  <c r="S50" i="39"/>
  <c r="O50" i="39"/>
  <c r="M50" i="39"/>
  <c r="I50" i="39"/>
  <c r="T50" i="39"/>
  <c r="Q50" i="39"/>
  <c r="K50" i="39"/>
  <c r="O15" i="35"/>
  <c r="M15" i="35"/>
  <c r="G15" i="35"/>
  <c r="T15" i="35"/>
  <c r="M39" i="20"/>
  <c r="K39" i="20"/>
  <c r="T39" i="20"/>
  <c r="G39" i="20"/>
  <c r="I39" i="20"/>
  <c r="O39" i="20"/>
  <c r="Q39" i="20"/>
  <c r="M31" i="44"/>
  <c r="I31" i="44"/>
  <c r="K31" i="44"/>
  <c r="G31" i="44"/>
  <c r="Q31" i="44"/>
  <c r="S31" i="44"/>
  <c r="O31" i="44"/>
  <c r="K29" i="20"/>
  <c r="G29" i="20"/>
  <c r="T29" i="20"/>
  <c r="M29" i="20"/>
  <c r="Q29" i="20"/>
  <c r="I29" i="20"/>
  <c r="O29" i="20"/>
  <c r="O25" i="34"/>
  <c r="K25" i="34"/>
  <c r="T25" i="34"/>
  <c r="M25" i="34"/>
  <c r="I25" i="34"/>
  <c r="Q25" i="34"/>
  <c r="G25" i="34"/>
  <c r="I21" i="49"/>
  <c r="M21" i="49"/>
  <c r="Q21" i="49"/>
  <c r="T21" i="49"/>
  <c r="G21" i="49"/>
  <c r="O21" i="49"/>
  <c r="K25" i="46"/>
  <c r="G25" i="46"/>
  <c r="T25" i="46"/>
  <c r="M25" i="46"/>
  <c r="I25" i="46"/>
  <c r="I39" i="31"/>
  <c r="M39" i="31"/>
  <c r="G39" i="31"/>
  <c r="Q39" i="31"/>
  <c r="O39" i="31"/>
  <c r="T39" i="31"/>
  <c r="S39" i="31"/>
  <c r="K22" i="32"/>
  <c r="Q22" i="32"/>
  <c r="G22" i="32"/>
  <c r="O22" i="32"/>
  <c r="S22" i="32"/>
  <c r="T22" i="32"/>
  <c r="M32" i="44"/>
  <c r="G32" i="44"/>
  <c r="T32" i="44"/>
  <c r="Q32" i="44"/>
  <c r="S32" i="44"/>
  <c r="I32" i="44"/>
  <c r="O32" i="44"/>
  <c r="K32" i="44"/>
  <c r="G31" i="35"/>
  <c r="T31" i="35"/>
  <c r="Q31" i="35"/>
  <c r="S31" i="35"/>
  <c r="M31" i="35"/>
  <c r="I31" i="35"/>
  <c r="K31" i="35"/>
  <c r="O31" i="35"/>
  <c r="T58" i="42"/>
  <c r="O58" i="42"/>
  <c r="Q58" i="42"/>
  <c r="I58" i="42"/>
  <c r="S58" i="42"/>
  <c r="G58" i="42"/>
  <c r="K58" i="42"/>
  <c r="I33" i="19"/>
  <c r="G33" i="19"/>
  <c r="R33" i="19"/>
  <c r="Q33" i="19"/>
  <c r="K33" i="19"/>
  <c r="T31" i="48"/>
  <c r="Q31" i="48"/>
  <c r="S31" i="48"/>
  <c r="M31" i="48"/>
  <c r="G31" i="48"/>
  <c r="K31" i="48"/>
  <c r="I23" i="18"/>
  <c r="R23" i="18"/>
  <c r="M23" i="18"/>
  <c r="K23" i="18"/>
  <c r="G23" i="18"/>
  <c r="Q23" i="18"/>
  <c r="K43" i="20"/>
  <c r="T43" i="20"/>
  <c r="S43" i="20"/>
  <c r="Q43" i="20"/>
  <c r="T55" i="47"/>
  <c r="Q55" i="47"/>
  <c r="I55" i="47"/>
  <c r="S55" i="47"/>
  <c r="O55" i="47"/>
  <c r="G55" i="47"/>
  <c r="I45" i="25"/>
  <c r="G45" i="25"/>
  <c r="T45" i="25"/>
  <c r="S45" i="25"/>
  <c r="K45" i="25"/>
  <c r="Q45" i="25"/>
  <c r="M45" i="25"/>
  <c r="I55" i="48"/>
  <c r="G55" i="48"/>
  <c r="K55" i="48"/>
  <c r="O55" i="48"/>
  <c r="Q55" i="48"/>
  <c r="T55" i="48"/>
  <c r="K13" i="31"/>
  <c r="T13" i="31"/>
  <c r="Q13" i="31"/>
  <c r="M13" i="31"/>
  <c r="G13" i="31"/>
  <c r="S13" i="31"/>
  <c r="I13" i="31"/>
  <c r="O13" i="31"/>
  <c r="M19" i="14"/>
  <c r="I19" i="14"/>
  <c r="N19" i="14"/>
  <c r="K19" i="14"/>
  <c r="G19" i="14"/>
  <c r="Q32" i="40"/>
  <c r="O32" i="40"/>
  <c r="G32" i="40"/>
  <c r="I32" i="40"/>
  <c r="T32" i="40"/>
  <c r="Q50" i="30"/>
  <c r="I50" i="30"/>
  <c r="M50" i="30"/>
  <c r="T50" i="30"/>
  <c r="G50" i="30"/>
  <c r="K50" i="30"/>
  <c r="S50" i="30"/>
  <c r="O50" i="30"/>
  <c r="T38" i="20"/>
  <c r="I38" i="20"/>
  <c r="O38" i="20"/>
  <c r="M38" i="20"/>
  <c r="G38" i="20"/>
  <c r="S38" i="20"/>
  <c r="T58" i="44"/>
  <c r="I58" i="44"/>
  <c r="O58" i="44"/>
  <c r="S58" i="44"/>
  <c r="Q58" i="44"/>
  <c r="K58" i="44"/>
  <c r="S31" i="42"/>
  <c r="Q31" i="42"/>
  <c r="M31" i="42"/>
  <c r="G31" i="42"/>
  <c r="K31" i="42"/>
  <c r="T31" i="42"/>
  <c r="T16" i="22"/>
  <c r="I16" i="22"/>
  <c r="G16" i="22"/>
  <c r="M16" i="22"/>
  <c r="O16" i="22"/>
  <c r="S16" i="22"/>
  <c r="K16" i="22"/>
  <c r="Q16" i="22"/>
  <c r="Q57" i="30"/>
  <c r="T57" i="30"/>
  <c r="I57" i="30"/>
  <c r="G57" i="30"/>
  <c r="O57" i="30"/>
  <c r="K57" i="30"/>
  <c r="S57" i="30"/>
  <c r="Q56" i="47"/>
  <c r="I56" i="47"/>
  <c r="O56" i="47"/>
  <c r="T56" i="47"/>
  <c r="K56" i="47"/>
  <c r="G56" i="47"/>
  <c r="S56" i="47"/>
  <c r="O57" i="31"/>
  <c r="I57" i="31"/>
  <c r="K57" i="31"/>
  <c r="S57" i="31"/>
  <c r="G57" i="31"/>
  <c r="T57" i="31"/>
  <c r="M23" i="37"/>
  <c r="S23" i="37"/>
  <c r="K23" i="37"/>
  <c r="G23" i="37"/>
  <c r="K36" i="18"/>
  <c r="I36" i="18"/>
  <c r="Q36" i="18"/>
  <c r="G36" i="18"/>
  <c r="R36" i="18"/>
  <c r="M36" i="18"/>
  <c r="K33" i="25"/>
  <c r="I33" i="25"/>
  <c r="G33" i="25"/>
  <c r="S33" i="25"/>
  <c r="Q33" i="25"/>
  <c r="O33" i="25"/>
  <c r="O57" i="32"/>
  <c r="K57" i="32"/>
  <c r="S57" i="32"/>
  <c r="G57" i="32"/>
  <c r="Q57" i="32"/>
  <c r="T57" i="32"/>
  <c r="G16" i="10"/>
  <c r="I16" i="10"/>
  <c r="O16" i="10"/>
  <c r="K16" i="10"/>
  <c r="M16" i="10"/>
  <c r="O39" i="40"/>
  <c r="Q39" i="40"/>
  <c r="S39" i="40"/>
  <c r="K39" i="40"/>
  <c r="M39" i="40"/>
  <c r="T39" i="40"/>
  <c r="G39" i="40"/>
  <c r="M28" i="24"/>
  <c r="T28" i="24"/>
  <c r="S28" i="24"/>
  <c r="O28" i="24"/>
  <c r="I28" i="24"/>
  <c r="G28" i="24"/>
  <c r="Q28" i="24"/>
  <c r="K28" i="24"/>
  <c r="T32" i="47"/>
  <c r="S32" i="47"/>
  <c r="Q32" i="47"/>
  <c r="G32" i="47"/>
  <c r="O32" i="47"/>
  <c r="K32" i="47"/>
  <c r="K18" i="28"/>
  <c r="S18" i="28"/>
  <c r="M18" i="28"/>
  <c r="Q18" i="28"/>
  <c r="I18" i="28"/>
  <c r="O18" i="28"/>
  <c r="G18" i="28"/>
  <c r="M15" i="14"/>
  <c r="G15" i="14"/>
  <c r="K15" i="14"/>
  <c r="N15" i="14"/>
  <c r="I15" i="14"/>
  <c r="I33" i="18"/>
  <c r="T27" i="20"/>
  <c r="I25" i="23"/>
  <c r="S33" i="22"/>
  <c r="G26" i="17"/>
  <c r="I26" i="22"/>
  <c r="K18" i="14"/>
  <c r="K27" i="17"/>
  <c r="K40" i="20"/>
  <c r="O32" i="22"/>
  <c r="G29" i="14"/>
  <c r="R18" i="19"/>
  <c r="S22" i="23"/>
  <c r="S13" i="27"/>
  <c r="K42" i="23"/>
  <c r="K38" i="28"/>
  <c r="G17" i="24"/>
  <c r="Q45" i="26"/>
  <c r="K52" i="28"/>
  <c r="Q31" i="29"/>
  <c r="M18" i="27"/>
  <c r="M22" i="28"/>
  <c r="Q30" i="26"/>
  <c r="Q16" i="26"/>
  <c r="G15" i="27"/>
  <c r="K41" i="26"/>
  <c r="M38" i="32"/>
  <c r="I41" i="29"/>
  <c r="O56" i="29"/>
  <c r="T25" i="31"/>
  <c r="I18" i="29"/>
  <c r="Q60" i="34"/>
  <c r="T35" i="36"/>
  <c r="G47" i="32"/>
  <c r="I25" i="32"/>
  <c r="G34" i="31"/>
  <c r="G14" i="31"/>
  <c r="M14" i="30"/>
  <c r="K22" i="31"/>
  <c r="S39" i="32"/>
  <c r="O21" i="34"/>
  <c r="T58" i="39"/>
  <c r="Q50" i="36"/>
  <c r="Q56" i="34"/>
  <c r="M47" i="37"/>
  <c r="Q30" i="34"/>
  <c r="Q30" i="37"/>
  <c r="Q24" i="40"/>
  <c r="O20" i="41"/>
  <c r="T68" i="38"/>
  <c r="I23" i="40"/>
  <c r="G16" i="39"/>
  <c r="K23" i="41"/>
  <c r="G15" i="39"/>
  <c r="T58" i="40"/>
  <c r="Q68" i="40"/>
  <c r="I37" i="40"/>
  <c r="S27" i="45"/>
  <c r="G15" i="41"/>
  <c r="M16" i="42"/>
  <c r="I29" i="42"/>
  <c r="G20" i="44"/>
  <c r="I53" i="46"/>
  <c r="M44" i="42"/>
  <c r="I37" i="43"/>
  <c r="Q54" i="45"/>
  <c r="I62" i="46"/>
  <c r="O38" i="45"/>
  <c r="Q25" i="45"/>
  <c r="O20" i="46"/>
  <c r="K59" i="47"/>
  <c r="O15" i="47"/>
  <c r="G46" i="47"/>
  <c r="O21" i="48"/>
  <c r="M23" i="49"/>
  <c r="M32" i="38"/>
  <c r="K27" i="46"/>
  <c r="M22" i="46"/>
  <c r="T29" i="43"/>
  <c r="S18" i="45"/>
  <c r="M27" i="42"/>
  <c r="O40" i="42"/>
  <c r="S19" i="47"/>
  <c r="Q24" i="45"/>
  <c r="O58" i="48"/>
  <c r="S33" i="49"/>
  <c r="Q13" i="46"/>
  <c r="S67" i="47"/>
  <c r="T32" i="48"/>
  <c r="O39" i="23"/>
  <c r="M15" i="26"/>
  <c r="K32" i="27"/>
  <c r="I32" i="29"/>
  <c r="S29" i="29"/>
  <c r="G40" i="35"/>
  <c r="I59" i="32"/>
  <c r="M40" i="40"/>
  <c r="O20" i="40"/>
  <c r="I42" i="40"/>
  <c r="S39" i="43"/>
  <c r="K28" i="43"/>
  <c r="K53" i="47"/>
  <c r="T21" i="22"/>
  <c r="K21" i="18"/>
  <c r="G30" i="23"/>
  <c r="T17" i="26"/>
  <c r="O13" i="28"/>
  <c r="M25" i="29"/>
  <c r="Q32" i="35"/>
  <c r="K32" i="37"/>
  <c r="G53" i="41"/>
  <c r="I42" i="38"/>
  <c r="Q57" i="43"/>
  <c r="I67" i="49"/>
  <c r="Q24" i="20"/>
  <c r="K16" i="13"/>
  <c r="I13" i="22"/>
  <c r="I17" i="27"/>
  <c r="Q31" i="26"/>
  <c r="T41" i="32"/>
  <c r="T26" i="32"/>
  <c r="K35" i="32"/>
  <c r="M13" i="32"/>
  <c r="G25" i="40"/>
  <c r="Q15" i="35"/>
  <c r="Q23" i="37"/>
  <c r="O15" i="23"/>
  <c r="S32" i="40"/>
  <c r="I56" i="49"/>
  <c r="Q33" i="31"/>
  <c r="Q15" i="20"/>
  <c r="G38" i="24"/>
  <c r="M17" i="29"/>
  <c r="T17" i="36"/>
  <c r="K57" i="37"/>
  <c r="T21" i="35"/>
  <c r="O19" i="39"/>
  <c r="M32" i="47"/>
  <c r="Q13" i="48"/>
  <c r="M22" i="32"/>
  <c r="O31" i="40"/>
  <c r="O22" i="20"/>
  <c r="S26" i="39"/>
  <c r="Q49" i="42"/>
  <c r="S32" i="32"/>
  <c r="O32" i="32"/>
  <c r="M32" i="32"/>
  <c r="T32" i="32"/>
  <c r="I32" i="32"/>
  <c r="Q32" i="32"/>
  <c r="M30" i="48"/>
  <c r="K30" i="48"/>
  <c r="I30" i="48"/>
  <c r="Q30" i="48"/>
  <c r="S30" i="48"/>
  <c r="G30" i="48"/>
  <c r="O30" i="48"/>
  <c r="T30" i="48"/>
  <c r="O22" i="13"/>
  <c r="K22" i="13"/>
  <c r="I22" i="13"/>
  <c r="G15" i="49"/>
  <c r="M15" i="49"/>
  <c r="O15" i="49"/>
  <c r="Q15" i="49"/>
  <c r="T15" i="49"/>
  <c r="I15" i="49"/>
  <c r="K15" i="49"/>
  <c r="S38" i="27"/>
  <c r="G38" i="27"/>
  <c r="M38" i="27"/>
  <c r="I38" i="27"/>
  <c r="M34" i="24"/>
  <c r="K34" i="24"/>
  <c r="Q34" i="24"/>
  <c r="T34" i="24"/>
  <c r="S34" i="24"/>
  <c r="G34" i="24"/>
  <c r="O34" i="24"/>
  <c r="I34" i="24"/>
  <c r="T39" i="27"/>
  <c r="O39" i="27"/>
  <c r="S39" i="27"/>
  <c r="M39" i="27"/>
  <c r="I39" i="27"/>
  <c r="G39" i="27"/>
  <c r="K39" i="27"/>
  <c r="Q39" i="27"/>
  <c r="S58" i="38"/>
  <c r="Q58" i="38"/>
  <c r="G58" i="38"/>
  <c r="O58" i="38"/>
  <c r="I58" i="38"/>
  <c r="K58" i="38"/>
  <c r="T58" i="38"/>
  <c r="I45" i="39"/>
  <c r="M45" i="39"/>
  <c r="S45" i="39"/>
  <c r="Q45" i="39"/>
  <c r="K45" i="39"/>
  <c r="O45" i="39"/>
  <c r="M15" i="28"/>
  <c r="G15" i="28"/>
  <c r="I15" i="28"/>
  <c r="S15" i="28"/>
  <c r="M20" i="20"/>
  <c r="T20" i="20"/>
  <c r="G20" i="20"/>
  <c r="Q20" i="20"/>
  <c r="I20" i="20"/>
  <c r="S20" i="20"/>
  <c r="K20" i="20"/>
  <c r="O20" i="20"/>
  <c r="T68" i="39"/>
  <c r="O68" i="39"/>
  <c r="Q68" i="39"/>
  <c r="K68" i="39"/>
  <c r="S68" i="39"/>
  <c r="G68" i="39"/>
  <c r="I68" i="39"/>
  <c r="I31" i="46"/>
  <c r="G31" i="46"/>
  <c r="O31" i="46"/>
  <c r="T31" i="46"/>
  <c r="K31" i="46"/>
  <c r="Q31" i="46"/>
  <c r="M31" i="46"/>
  <c r="N23" i="14"/>
  <c r="K23" i="14"/>
  <c r="I23" i="14"/>
  <c r="G23" i="14"/>
  <c r="I28" i="20"/>
  <c r="O28" i="20"/>
  <c r="T28" i="20"/>
  <c r="G28" i="20"/>
  <c r="M40" i="48"/>
  <c r="O40" i="48"/>
  <c r="G40" i="48"/>
  <c r="I40" i="48"/>
  <c r="G19" i="24"/>
  <c r="T19" i="24"/>
  <c r="S19" i="24"/>
  <c r="K19" i="24"/>
  <c r="I19" i="24"/>
  <c r="Q19" i="24"/>
  <c r="G59" i="31"/>
  <c r="I59" i="31"/>
  <c r="S59" i="31"/>
  <c r="T59" i="31"/>
  <c r="K59" i="31"/>
  <c r="Q59" i="31"/>
  <c r="O59" i="31"/>
  <c r="Q16" i="47"/>
  <c r="M16" i="47"/>
  <c r="I16" i="47"/>
  <c r="K16" i="47"/>
  <c r="T16" i="47"/>
  <c r="G16" i="47"/>
  <c r="O16" i="47"/>
  <c r="S16" i="47"/>
  <c r="M22" i="38"/>
  <c r="O22" i="38"/>
  <c r="K22" i="38"/>
  <c r="S22" i="38"/>
  <c r="I22" i="38"/>
  <c r="Q22" i="38"/>
  <c r="G22" i="22"/>
  <c r="T22" i="22"/>
  <c r="I22" i="22"/>
  <c r="O22" i="22"/>
  <c r="Q22" i="22"/>
  <c r="S22" i="22"/>
  <c r="M22" i="22"/>
  <c r="K22" i="22"/>
  <c r="S28" i="44"/>
  <c r="M28" i="44"/>
  <c r="T16" i="38"/>
  <c r="G16" i="38"/>
  <c r="S16" i="38"/>
  <c r="Q16" i="38"/>
  <c r="M16" i="38"/>
  <c r="Q63" i="35"/>
  <c r="K63" i="35"/>
  <c r="G63" i="35"/>
  <c r="O63" i="35"/>
  <c r="K41" i="29"/>
  <c r="M25" i="31"/>
  <c r="S25" i="45"/>
  <c r="S24" i="45"/>
  <c r="K42" i="40"/>
  <c r="S53" i="47"/>
  <c r="Q13" i="28"/>
  <c r="G32" i="37"/>
  <c r="G32" i="14"/>
  <c r="G14" i="13"/>
  <c r="M29" i="45"/>
  <c r="K32" i="16"/>
  <c r="M32" i="16"/>
  <c r="I32" i="16"/>
  <c r="G32" i="16"/>
  <c r="O32" i="16"/>
  <c r="P32" i="16"/>
  <c r="K57" i="40"/>
  <c r="S57" i="40"/>
  <c r="I57" i="40"/>
  <c r="G57" i="40"/>
  <c r="S38" i="43"/>
  <c r="M38" i="43"/>
  <c r="K38" i="43"/>
  <c r="Q38" i="43"/>
  <c r="O38" i="43"/>
  <c r="T38" i="43"/>
  <c r="Q29" i="34"/>
  <c r="M29" i="34"/>
  <c r="S29" i="34"/>
  <c r="K29" i="34"/>
  <c r="I29" i="34"/>
  <c r="O29" i="34"/>
  <c r="G29" i="34"/>
  <c r="T29" i="34"/>
  <c r="M46" i="43"/>
  <c r="T46" i="43"/>
  <c r="K46" i="43"/>
  <c r="Q46" i="43"/>
  <c r="I46" i="43"/>
  <c r="G46" i="43"/>
  <c r="O46" i="43"/>
  <c r="S46" i="43"/>
  <c r="O42" i="34"/>
  <c r="K42" i="34"/>
  <c r="G42" i="34"/>
  <c r="T42" i="34"/>
  <c r="M42" i="34"/>
  <c r="M33" i="26"/>
  <c r="K33" i="26"/>
  <c r="S33" i="26"/>
  <c r="O33" i="26"/>
  <c r="G33" i="26"/>
  <c r="Q33" i="26"/>
  <c r="I33" i="26"/>
  <c r="T33" i="26"/>
  <c r="T17" i="35"/>
  <c r="Q17" i="35"/>
  <c r="M17" i="35"/>
  <c r="S17" i="35"/>
  <c r="K17" i="35"/>
  <c r="O17" i="35"/>
  <c r="S13" i="49"/>
  <c r="M13" i="49"/>
  <c r="O13" i="49"/>
  <c r="Q13" i="49"/>
  <c r="G13" i="49"/>
  <c r="K13" i="49"/>
  <c r="I13" i="49"/>
  <c r="T13" i="49"/>
  <c r="O14" i="10"/>
  <c r="I14" i="10"/>
  <c r="G14" i="10"/>
  <c r="K14" i="10"/>
  <c r="M14" i="10"/>
  <c r="K21" i="47"/>
  <c r="I21" i="47"/>
  <c r="O21" i="47"/>
  <c r="G21" i="47"/>
  <c r="I22" i="45"/>
  <c r="T22" i="45"/>
  <c r="S22" i="45"/>
  <c r="Q22" i="45"/>
  <c r="Q34" i="27"/>
  <c r="T34" i="27"/>
  <c r="S34" i="27"/>
  <c r="K34" i="27"/>
  <c r="O34" i="27"/>
  <c r="I34" i="27"/>
  <c r="M34" i="27"/>
  <c r="G34" i="27"/>
  <c r="O36" i="48"/>
  <c r="M36" i="48"/>
  <c r="K36" i="48"/>
  <c r="S36" i="48"/>
  <c r="T36" i="48"/>
  <c r="M39" i="24"/>
  <c r="G39" i="24"/>
  <c r="O39" i="24"/>
  <c r="K39" i="24"/>
  <c r="T39" i="24"/>
  <c r="I39" i="24"/>
  <c r="Q39" i="24"/>
  <c r="Q59" i="35"/>
  <c r="K59" i="35"/>
  <c r="G59" i="35"/>
  <c r="O59" i="35"/>
  <c r="I59" i="35"/>
  <c r="T59" i="35"/>
  <c r="S59" i="35"/>
  <c r="G15" i="18"/>
  <c r="R15" i="18"/>
  <c r="K15" i="18"/>
  <c r="Q15" i="18"/>
  <c r="I15" i="18"/>
  <c r="M15" i="18"/>
  <c r="R19" i="18"/>
  <c r="M19" i="18"/>
  <c r="Q19" i="18"/>
  <c r="I19" i="18"/>
  <c r="M13" i="41"/>
  <c r="S13" i="41"/>
  <c r="O13" i="41"/>
  <c r="T13" i="41"/>
  <c r="G13" i="41"/>
  <c r="K13" i="41"/>
  <c r="O29" i="48"/>
  <c r="M29" i="48"/>
  <c r="T29" i="48"/>
  <c r="G29" i="48"/>
  <c r="Q29" i="48"/>
  <c r="K29" i="48"/>
  <c r="S57" i="39"/>
  <c r="G57" i="39"/>
  <c r="O57" i="39"/>
  <c r="G30" i="40"/>
  <c r="O30" i="40"/>
  <c r="S30" i="40"/>
  <c r="T30" i="40"/>
  <c r="Q30" i="40"/>
  <c r="G22" i="25"/>
  <c r="K22" i="25"/>
  <c r="I22" i="25"/>
  <c r="S22" i="25"/>
  <c r="Q22" i="25"/>
  <c r="O22" i="25"/>
  <c r="M22" i="25"/>
  <c r="T22" i="25"/>
  <c r="G28" i="37"/>
  <c r="M28" i="37"/>
  <c r="O28" i="37"/>
  <c r="I28" i="37"/>
  <c r="Q21" i="31"/>
  <c r="O21" i="31"/>
  <c r="K21" i="31"/>
  <c r="I21" i="31"/>
  <c r="M21" i="31"/>
  <c r="S21" i="31"/>
  <c r="T21" i="31"/>
  <c r="G21" i="31"/>
  <c r="O49" i="44"/>
  <c r="I49" i="44"/>
  <c r="S49" i="44"/>
  <c r="K49" i="44"/>
  <c r="G49" i="44"/>
  <c r="T49" i="44"/>
  <c r="M49" i="44"/>
  <c r="M48" i="26"/>
  <c r="Q48" i="26"/>
  <c r="I48" i="26"/>
  <c r="S48" i="26"/>
  <c r="G48" i="26"/>
  <c r="K48" i="26"/>
  <c r="G38" i="23"/>
  <c r="M38" i="23"/>
  <c r="I38" i="23"/>
  <c r="Q38" i="23"/>
  <c r="T38" i="23"/>
  <c r="K38" i="23"/>
  <c r="S38" i="23"/>
  <c r="O38" i="23"/>
  <c r="S63" i="34"/>
  <c r="I63" i="34"/>
  <c r="K63" i="34"/>
  <c r="Q63" i="34"/>
  <c r="G63" i="34"/>
  <c r="O63" i="34"/>
  <c r="T63" i="34"/>
  <c r="S14" i="47"/>
  <c r="M14" i="47"/>
  <c r="T14" i="47"/>
  <c r="G14" i="47"/>
  <c r="I14" i="47"/>
  <c r="Q14" i="47"/>
  <c r="K14" i="47"/>
  <c r="O14" i="47"/>
  <c r="S27" i="47"/>
  <c r="Q27" i="47"/>
  <c r="T27" i="47"/>
  <c r="O27" i="47"/>
  <c r="M27" i="47"/>
  <c r="K27" i="47"/>
  <c r="I27" i="47"/>
  <c r="S14" i="48"/>
  <c r="T14" i="48"/>
  <c r="Q14" i="48"/>
  <c r="M14" i="48"/>
  <c r="S38" i="35"/>
  <c r="K38" i="35"/>
  <c r="G38" i="35"/>
  <c r="M38" i="35"/>
  <c r="Q38" i="35"/>
  <c r="I38" i="35"/>
  <c r="O38" i="35"/>
  <c r="M26" i="38"/>
  <c r="K26" i="38"/>
  <c r="G26" i="38"/>
  <c r="Q26" i="38"/>
  <c r="S26" i="38"/>
  <c r="T26" i="38"/>
  <c r="O26" i="38"/>
  <c r="I26" i="38"/>
  <c r="M32" i="46"/>
  <c r="Q32" i="46"/>
  <c r="G32" i="46"/>
  <c r="I32" i="46"/>
  <c r="S32" i="46"/>
  <c r="Q59" i="45"/>
  <c r="K59" i="45"/>
  <c r="T59" i="45"/>
  <c r="S59" i="45"/>
  <c r="O59" i="45"/>
  <c r="I59" i="45"/>
  <c r="G59" i="45"/>
  <c r="M20" i="42"/>
  <c r="I20" i="42"/>
  <c r="G20" i="42"/>
  <c r="T20" i="42"/>
  <c r="Q20" i="42"/>
  <c r="K20" i="42"/>
  <c r="O20" i="42"/>
  <c r="M19" i="34"/>
  <c r="I19" i="34"/>
  <c r="G19" i="34"/>
  <c r="K19" i="34"/>
  <c r="O19" i="34"/>
  <c r="S19" i="34"/>
  <c r="T19" i="34"/>
  <c r="O22" i="44"/>
  <c r="K22" i="44"/>
  <c r="S22" i="44"/>
  <c r="Q22" i="44"/>
  <c r="I22" i="44"/>
  <c r="M22" i="44"/>
  <c r="M33" i="18"/>
  <c r="G25" i="23"/>
  <c r="M27" i="17"/>
  <c r="M13" i="27"/>
  <c r="O18" i="27"/>
  <c r="M15" i="27"/>
  <c r="S47" i="32"/>
  <c r="G25" i="32"/>
  <c r="M21" i="34"/>
  <c r="S16" i="39"/>
  <c r="O58" i="40"/>
  <c r="K37" i="40"/>
  <c r="T44" i="42"/>
  <c r="M38" i="45"/>
  <c r="K20" i="46"/>
  <c r="M42" i="40"/>
  <c r="K39" i="43"/>
  <c r="T13" i="28"/>
  <c r="O42" i="38"/>
  <c r="Q21" i="47"/>
  <c r="T14" i="22"/>
  <c r="S25" i="40"/>
  <c r="I20" i="37"/>
  <c r="O32" i="46"/>
  <c r="S39" i="42"/>
  <c r="S56" i="49"/>
  <c r="M23" i="14"/>
  <c r="G16" i="23"/>
  <c r="O37" i="30"/>
  <c r="G57" i="37"/>
  <c r="Q22" i="49"/>
  <c r="K28" i="34"/>
  <c r="G36" i="42"/>
  <c r="G34" i="32"/>
  <c r="Q49" i="44"/>
  <c r="M33" i="48"/>
  <c r="I33" i="48"/>
  <c r="S33" i="48"/>
  <c r="Q33" i="48"/>
  <c r="T33" i="48"/>
  <c r="G28" i="27"/>
  <c r="T28" i="27"/>
  <c r="S28" i="27"/>
  <c r="K28" i="27"/>
  <c r="M28" i="27"/>
  <c r="O28" i="27"/>
  <c r="Q28" i="27"/>
  <c r="I49" i="46"/>
  <c r="M49" i="46"/>
  <c r="K49" i="46"/>
  <c r="O49" i="46"/>
  <c r="G49" i="46"/>
  <c r="T49" i="46"/>
  <c r="S49" i="46"/>
  <c r="S58" i="31"/>
  <c r="I58" i="31"/>
  <c r="G58" i="31"/>
  <c r="T58" i="31"/>
  <c r="O58" i="31"/>
  <c r="K58" i="31"/>
  <c r="Q58" i="31"/>
  <c r="S31" i="23"/>
  <c r="O31" i="23"/>
  <c r="G31" i="23"/>
  <c r="K31" i="23"/>
  <c r="M31" i="23"/>
  <c r="I31" i="23"/>
  <c r="O29" i="16"/>
  <c r="G29" i="16"/>
  <c r="I29" i="16"/>
  <c r="G46" i="46"/>
  <c r="I46" i="46"/>
  <c r="M46" i="46"/>
  <c r="T46" i="46"/>
  <c r="O46" i="46"/>
  <c r="Q27" i="26"/>
  <c r="M27" i="26"/>
  <c r="K27" i="26"/>
  <c r="O27" i="26"/>
  <c r="T27" i="26"/>
  <c r="I27" i="26"/>
  <c r="S27" i="26"/>
  <c r="K25" i="17"/>
  <c r="G25" i="17"/>
  <c r="O25" i="17"/>
  <c r="O58" i="35"/>
  <c r="I58" i="35"/>
  <c r="S58" i="35"/>
  <c r="Q58" i="35"/>
  <c r="T58" i="35"/>
  <c r="K58" i="35"/>
  <c r="K31" i="16"/>
  <c r="O31" i="16"/>
  <c r="P31" i="16"/>
  <c r="I31" i="16"/>
  <c r="M31" i="16"/>
  <c r="G31" i="16"/>
  <c r="M18" i="42"/>
  <c r="Q18" i="42"/>
  <c r="T18" i="42"/>
  <c r="I18" i="42"/>
  <c r="K18" i="42"/>
  <c r="O18" i="42"/>
  <c r="S18" i="42"/>
  <c r="G18" i="42"/>
  <c r="I16" i="35"/>
  <c r="S16" i="35"/>
  <c r="K16" i="35"/>
  <c r="O16" i="35"/>
  <c r="M26" i="34"/>
  <c r="I26" i="34"/>
  <c r="S26" i="34"/>
  <c r="T26" i="34"/>
  <c r="Q26" i="34"/>
  <c r="O26" i="34"/>
  <c r="G26" i="34"/>
  <c r="K26" i="34"/>
  <c r="O27" i="13"/>
  <c r="M27" i="13"/>
  <c r="K27" i="13"/>
  <c r="T21" i="43"/>
  <c r="Q21" i="43"/>
  <c r="S21" i="43"/>
  <c r="I21" i="43"/>
  <c r="M21" i="43"/>
  <c r="G21" i="43"/>
  <c r="K21" i="43"/>
  <c r="I32" i="23"/>
  <c r="G32" i="23"/>
  <c r="S32" i="23"/>
  <c r="T32" i="23"/>
  <c r="Q32" i="23"/>
  <c r="K32" i="23"/>
  <c r="M38" i="17"/>
  <c r="O38" i="17"/>
  <c r="K38" i="17"/>
  <c r="M32" i="18"/>
  <c r="G32" i="18"/>
  <c r="K32" i="18"/>
  <c r="Q32" i="18"/>
  <c r="Q53" i="29"/>
  <c r="K53" i="29"/>
  <c r="S53" i="29"/>
  <c r="T53" i="29"/>
  <c r="I53" i="29"/>
  <c r="G53" i="29"/>
  <c r="M24" i="13"/>
  <c r="O24" i="13"/>
  <c r="I24" i="13"/>
  <c r="K37" i="45"/>
  <c r="T37" i="45"/>
  <c r="S37" i="45"/>
  <c r="O37" i="45"/>
  <c r="M37" i="45"/>
  <c r="Q37" i="45"/>
  <c r="I37" i="45"/>
  <c r="G37" i="45"/>
  <c r="M24" i="43"/>
  <c r="I24" i="43"/>
  <c r="T24" i="43"/>
  <c r="Q24" i="43"/>
  <c r="O24" i="43"/>
  <c r="I23" i="30"/>
  <c r="O23" i="30"/>
  <c r="Q23" i="30"/>
  <c r="M23" i="30"/>
  <c r="T23" i="30"/>
  <c r="S23" i="30"/>
  <c r="K23" i="30"/>
  <c r="Q39" i="36"/>
  <c r="M39" i="36"/>
  <c r="I39" i="36"/>
  <c r="T39" i="36"/>
  <c r="S39" i="36"/>
  <c r="K39" i="36"/>
  <c r="O39" i="36"/>
  <c r="G39" i="36"/>
  <c r="I14" i="44"/>
  <c r="G14" i="44"/>
  <c r="Q14" i="44"/>
  <c r="T14" i="44"/>
  <c r="O14" i="44"/>
  <c r="K14" i="44"/>
  <c r="M14" i="44"/>
  <c r="S14" i="44"/>
  <c r="G39" i="38"/>
  <c r="S39" i="38"/>
  <c r="T39" i="38"/>
  <c r="O39" i="38"/>
  <c r="Q39" i="38"/>
  <c r="K39" i="38"/>
  <c r="M39" i="38"/>
  <c r="K44" i="23"/>
  <c r="O44" i="23"/>
  <c r="M44" i="23"/>
  <c r="T44" i="23"/>
  <c r="Q44" i="23"/>
  <c r="I44" i="23"/>
  <c r="I38" i="42"/>
  <c r="Q38" i="42"/>
  <c r="O38" i="42"/>
  <c r="T38" i="42"/>
  <c r="S38" i="42"/>
  <c r="M38" i="42"/>
  <c r="K38" i="42"/>
  <c r="T39" i="46"/>
  <c r="I39" i="46"/>
  <c r="S39" i="46"/>
  <c r="G39" i="46"/>
  <c r="M39" i="46"/>
  <c r="O39" i="46"/>
  <c r="K13" i="26"/>
  <c r="G13" i="26"/>
  <c r="O13" i="26"/>
  <c r="Q13" i="26"/>
  <c r="I13" i="26"/>
  <c r="M13" i="26"/>
  <c r="G28" i="38"/>
  <c r="Q28" i="38"/>
  <c r="M28" i="38"/>
  <c r="K28" i="38"/>
  <c r="S28" i="38"/>
  <c r="O28" i="38"/>
  <c r="I28" i="38"/>
  <c r="T28" i="38"/>
  <c r="O23" i="42"/>
  <c r="M23" i="42"/>
  <c r="G23" i="42"/>
  <c r="K23" i="42"/>
  <c r="S23" i="42"/>
  <c r="Q23" i="42"/>
  <c r="T23" i="42"/>
  <c r="I23" i="42"/>
  <c r="M19" i="37"/>
  <c r="G19" i="37"/>
  <c r="S19" i="37"/>
  <c r="I19" i="37"/>
  <c r="K19" i="37"/>
  <c r="Q19" i="37"/>
  <c r="O19" i="37"/>
  <c r="T19" i="37"/>
  <c r="S68" i="32"/>
  <c r="I68" i="32"/>
  <c r="O68" i="32"/>
  <c r="K68" i="32"/>
  <c r="Q68" i="32"/>
  <c r="T68" i="32"/>
  <c r="G68" i="32"/>
  <c r="O23" i="36"/>
  <c r="K23" i="36"/>
  <c r="G23" i="36"/>
  <c r="Q23" i="36"/>
  <c r="S23" i="36"/>
  <c r="T23" i="36"/>
  <c r="M23" i="36"/>
  <c r="I23" i="36"/>
  <c r="G55" i="28"/>
  <c r="Q55" i="28"/>
  <c r="T55" i="28"/>
  <c r="I55" i="28"/>
  <c r="O55" i="28"/>
  <c r="S55" i="28"/>
  <c r="K29" i="47"/>
  <c r="I29" i="47"/>
  <c r="O29" i="47"/>
  <c r="T29" i="47"/>
  <c r="Q29" i="47"/>
  <c r="M29" i="47"/>
  <c r="G29" i="47"/>
  <c r="G39" i="18"/>
  <c r="Q39" i="18"/>
  <c r="R39" i="18"/>
  <c r="K57" i="28"/>
  <c r="T57" i="28"/>
  <c r="Q57" i="28"/>
  <c r="G57" i="28"/>
  <c r="O57" i="28"/>
  <c r="I57" i="28"/>
  <c r="R41" i="19"/>
  <c r="K41" i="19"/>
  <c r="Q41" i="19"/>
  <c r="G23" i="47"/>
  <c r="M23" i="47"/>
  <c r="S23" i="47"/>
  <c r="Q23" i="47"/>
  <c r="K23" i="47"/>
  <c r="I23" i="47"/>
  <c r="O23" i="47"/>
  <c r="M24" i="17"/>
  <c r="R33" i="18"/>
  <c r="G27" i="20"/>
  <c r="M25" i="23"/>
  <c r="G33" i="22"/>
  <c r="R26" i="17"/>
  <c r="M26" i="22"/>
  <c r="N18" i="14"/>
  <c r="S40" i="20"/>
  <c r="G32" i="22"/>
  <c r="M22" i="23"/>
  <c r="Q13" i="27"/>
  <c r="O42" i="23"/>
  <c r="G38" i="28"/>
  <c r="K17" i="24"/>
  <c r="I45" i="26"/>
  <c r="G52" i="28"/>
  <c r="S31" i="29"/>
  <c r="I18" i="27"/>
  <c r="Q22" i="28"/>
  <c r="T30" i="26"/>
  <c r="T16" i="26"/>
  <c r="K15" i="27"/>
  <c r="Q41" i="26"/>
  <c r="O38" i="32"/>
  <c r="M41" i="29"/>
  <c r="G56" i="29"/>
  <c r="O25" i="31"/>
  <c r="G18" i="29"/>
  <c r="O60" i="34"/>
  <c r="O35" i="36"/>
  <c r="T47" i="32"/>
  <c r="Q25" i="32"/>
  <c r="M34" i="31"/>
  <c r="Q14" i="31"/>
  <c r="I14" i="30"/>
  <c r="Q22" i="31"/>
  <c r="K39" i="32"/>
  <c r="K21" i="34"/>
  <c r="K58" i="39"/>
  <c r="K50" i="36"/>
  <c r="O56" i="34"/>
  <c r="O47" i="37"/>
  <c r="K30" i="34"/>
  <c r="M30" i="37"/>
  <c r="G24" i="40"/>
  <c r="Q20" i="41"/>
  <c r="K68" i="38"/>
  <c r="K23" i="40"/>
  <c r="I16" i="39"/>
  <c r="G23" i="41"/>
  <c r="I15" i="39"/>
  <c r="Q58" i="40"/>
  <c r="S37" i="40"/>
  <c r="I27" i="45"/>
  <c r="K15" i="41"/>
  <c r="I16" i="42"/>
  <c r="S29" i="42"/>
  <c r="S20" i="44"/>
  <c r="G40" i="44"/>
  <c r="T53" i="46"/>
  <c r="G44" i="42"/>
  <c r="O37" i="43"/>
  <c r="I54" i="45"/>
  <c r="T62" i="46"/>
  <c r="Q38" i="45"/>
  <c r="T25" i="45"/>
  <c r="S20" i="46"/>
  <c r="Q59" i="47"/>
  <c r="T15" i="47"/>
  <c r="I46" i="47"/>
  <c r="K41" i="49"/>
  <c r="I21" i="48"/>
  <c r="O23" i="49"/>
  <c r="G32" i="38"/>
  <c r="G27" i="46"/>
  <c r="K22" i="46"/>
  <c r="S29" i="43"/>
  <c r="G18" i="45"/>
  <c r="Q40" i="42"/>
  <c r="S15" i="45"/>
  <c r="I19" i="47"/>
  <c r="K24" i="45"/>
  <c r="K49" i="48"/>
  <c r="I33" i="49"/>
  <c r="G13" i="46"/>
  <c r="M32" i="48"/>
  <c r="T46" i="49"/>
  <c r="O13" i="13"/>
  <c r="K39" i="23"/>
  <c r="K19" i="20"/>
  <c r="G15" i="26"/>
  <c r="T32" i="27"/>
  <c r="G32" i="29"/>
  <c r="O29" i="29"/>
  <c r="S59" i="32"/>
  <c r="M45" i="36"/>
  <c r="I40" i="40"/>
  <c r="M20" i="40"/>
  <c r="T42" i="40"/>
  <c r="Q28" i="43"/>
  <c r="G56" i="44"/>
  <c r="I53" i="47"/>
  <c r="K21" i="22"/>
  <c r="K22" i="16"/>
  <c r="Q30" i="23"/>
  <c r="I17" i="26"/>
  <c r="K13" i="28"/>
  <c r="T32" i="35"/>
  <c r="T26" i="36"/>
  <c r="Q32" i="37"/>
  <c r="K53" i="41"/>
  <c r="I28" i="44"/>
  <c r="M21" i="47"/>
  <c r="Q27" i="18"/>
  <c r="M28" i="29"/>
  <c r="G14" i="22"/>
  <c r="S28" i="20"/>
  <c r="P29" i="16"/>
  <c r="K38" i="25"/>
  <c r="Q18" i="24"/>
  <c r="O38" i="27"/>
  <c r="Q28" i="28"/>
  <c r="Q16" i="35"/>
  <c r="O35" i="32"/>
  <c r="Q25" i="40"/>
  <c r="Q20" i="37"/>
  <c r="Q28" i="37"/>
  <c r="T57" i="40"/>
  <c r="I28" i="41"/>
  <c r="I34" i="44"/>
  <c r="K40" i="48"/>
  <c r="K24" i="13"/>
  <c r="O53" i="28"/>
  <c r="O54" i="30"/>
  <c r="O39" i="42"/>
  <c r="K14" i="13"/>
  <c r="Q13" i="37"/>
  <c r="I57" i="39"/>
  <c r="Q16" i="46"/>
  <c r="R25" i="17"/>
  <c r="G28" i="23"/>
  <c r="T33" i="25"/>
  <c r="I23" i="29"/>
  <c r="I17" i="35"/>
  <c r="T38" i="35"/>
  <c r="T45" i="39"/>
  <c r="K21" i="38"/>
  <c r="O32" i="43"/>
  <c r="K55" i="47"/>
  <c r="I67" i="48"/>
  <c r="G28" i="42"/>
  <c r="G55" i="45"/>
  <c r="I30" i="49"/>
  <c r="T38" i="49"/>
  <c r="I41" i="45"/>
  <c r="T25" i="26"/>
  <c r="Q56" i="38"/>
  <c r="O28" i="34"/>
  <c r="Q26" i="19"/>
  <c r="M18" i="26"/>
  <c r="S38" i="37"/>
  <c r="I34" i="32"/>
  <c r="S21" i="49"/>
  <c r="K39" i="31"/>
  <c r="T15" i="44"/>
  <c r="G21" i="28"/>
  <c r="T21" i="28"/>
  <c r="K21" i="28"/>
  <c r="O21" i="28"/>
  <c r="M21" i="28"/>
  <c r="I21" i="28"/>
  <c r="S21" i="28"/>
  <c r="Q21" i="28"/>
  <c r="G26" i="29"/>
  <c r="I26" i="29"/>
  <c r="T26" i="29"/>
  <c r="O26" i="29"/>
  <c r="Q26" i="29"/>
  <c r="S26" i="29"/>
  <c r="M26" i="29"/>
  <c r="M23" i="22"/>
  <c r="S23" i="22"/>
  <c r="O23" i="22"/>
  <c r="G23" i="22"/>
  <c r="I37" i="36"/>
  <c r="T37" i="36"/>
  <c r="Q37" i="36"/>
  <c r="S37" i="36"/>
  <c r="O37" i="36"/>
  <c r="K37" i="36"/>
  <c r="G37" i="36"/>
  <c r="M37" i="36"/>
  <c r="S30" i="41"/>
  <c r="O30" i="41"/>
  <c r="K30" i="41"/>
  <c r="I30" i="41"/>
  <c r="T30" i="41"/>
  <c r="Q30" i="41"/>
  <c r="M30" i="41"/>
  <c r="G30" i="41"/>
  <c r="I21" i="10"/>
  <c r="G21" i="10"/>
  <c r="K21" i="10"/>
  <c r="M21" i="10"/>
  <c r="Q25" i="49"/>
  <c r="I25" i="49"/>
  <c r="T25" i="49"/>
  <c r="G25" i="49"/>
  <c r="O25" i="49"/>
  <c r="K25" i="49"/>
  <c r="G23" i="26"/>
  <c r="T23" i="26"/>
  <c r="Q23" i="26"/>
  <c r="M23" i="26"/>
  <c r="K23" i="26"/>
  <c r="O23" i="26"/>
  <c r="I23" i="26"/>
  <c r="R17" i="19"/>
  <c r="G17" i="19"/>
  <c r="M17" i="19"/>
  <c r="Q17" i="19"/>
  <c r="K17" i="19"/>
  <c r="I17" i="19"/>
  <c r="M14" i="23"/>
  <c r="Q14" i="23"/>
  <c r="K14" i="23"/>
  <c r="S14" i="23"/>
  <c r="T14" i="23"/>
  <c r="G14" i="23"/>
  <c r="I14" i="23"/>
  <c r="O14" i="23"/>
  <c r="T39" i="34"/>
  <c r="Q39" i="34"/>
  <c r="M39" i="34"/>
  <c r="S39" i="34"/>
  <c r="G39" i="34"/>
  <c r="K39" i="34"/>
  <c r="O39" i="34"/>
  <c r="I39" i="34"/>
  <c r="G57" i="35"/>
  <c r="S57" i="35"/>
  <c r="Q57" i="35"/>
  <c r="O57" i="35"/>
  <c r="I57" i="35"/>
  <c r="T57" i="35"/>
  <c r="K57" i="35"/>
  <c r="M24" i="46"/>
  <c r="O24" i="46"/>
  <c r="K24" i="46"/>
  <c r="G24" i="46"/>
  <c r="I24" i="46"/>
  <c r="Q24" i="46"/>
  <c r="T24" i="46"/>
  <c r="S24" i="46"/>
  <c r="S31" i="22"/>
  <c r="M31" i="22"/>
  <c r="O31" i="22"/>
  <c r="K31" i="22"/>
  <c r="T31" i="22"/>
  <c r="Q31" i="22"/>
  <c r="G31" i="22"/>
  <c r="Q45" i="32"/>
  <c r="I45" i="32"/>
  <c r="O45" i="32"/>
  <c r="M45" i="32"/>
  <c r="G45" i="32"/>
  <c r="T45" i="32"/>
  <c r="K45" i="32"/>
  <c r="S45" i="32"/>
  <c r="M13" i="44"/>
  <c r="T13" i="44"/>
  <c r="O13" i="44"/>
  <c r="K13" i="44"/>
  <c r="I13" i="44"/>
  <c r="Q59" i="43"/>
  <c r="I59" i="43"/>
  <c r="O59" i="43"/>
  <c r="G59" i="43"/>
  <c r="S59" i="43"/>
  <c r="K59" i="43"/>
  <c r="T59" i="43"/>
  <c r="G16" i="25"/>
  <c r="T16" i="25"/>
  <c r="Q16" i="25"/>
  <c r="K16" i="25"/>
  <c r="S16" i="25"/>
  <c r="M16" i="25"/>
  <c r="I16" i="25"/>
  <c r="O16" i="25"/>
  <c r="Q54" i="39"/>
  <c r="I54" i="39"/>
  <c r="T54" i="39"/>
  <c r="K54" i="39"/>
  <c r="S54" i="39"/>
  <c r="G54" i="39"/>
  <c r="O59" i="44"/>
  <c r="Q59" i="44"/>
  <c r="K59" i="44"/>
  <c r="S59" i="44"/>
  <c r="G59" i="44"/>
  <c r="T59" i="44"/>
  <c r="K20" i="48"/>
  <c r="I20" i="48"/>
  <c r="T20" i="48"/>
  <c r="Q20" i="48"/>
  <c r="G20" i="48"/>
  <c r="S20" i="48"/>
  <c r="O20" i="48"/>
  <c r="G35" i="36"/>
  <c r="K14" i="31"/>
  <c r="O27" i="45"/>
  <c r="M29" i="42"/>
  <c r="K38" i="45"/>
  <c r="K46" i="47"/>
  <c r="I29" i="43"/>
  <c r="Q15" i="26"/>
  <c r="G17" i="26"/>
  <c r="Q25" i="29"/>
  <c r="M26" i="36"/>
  <c r="Q28" i="20"/>
  <c r="T15" i="28"/>
  <c r="K25" i="40"/>
  <c r="O38" i="24"/>
  <c r="S25" i="49"/>
  <c r="M14" i="26"/>
  <c r="T14" i="26"/>
  <c r="S14" i="26"/>
  <c r="Q14" i="26"/>
  <c r="O14" i="26"/>
  <c r="G14" i="26"/>
  <c r="M42" i="35"/>
  <c r="T42" i="35"/>
  <c r="I42" i="35"/>
  <c r="K42" i="35"/>
  <c r="G42" i="35"/>
  <c r="M17" i="22"/>
  <c r="Q17" i="22"/>
  <c r="O17" i="22"/>
  <c r="G17" i="22"/>
  <c r="T17" i="22"/>
  <c r="S17" i="22"/>
  <c r="O58" i="37"/>
  <c r="T58" i="37"/>
  <c r="I58" i="37"/>
  <c r="Q58" i="37"/>
  <c r="S36" i="25"/>
  <c r="M36" i="25"/>
  <c r="K36" i="25"/>
  <c r="O36" i="25"/>
  <c r="Q36" i="25"/>
  <c r="I36" i="25"/>
  <c r="G36" i="25"/>
  <c r="T36" i="25"/>
  <c r="K29" i="32"/>
  <c r="T29" i="32"/>
  <c r="G29" i="32"/>
  <c r="S29" i="32"/>
  <c r="M29" i="32"/>
  <c r="I29" i="32"/>
  <c r="Q16" i="48"/>
  <c r="G16" i="48"/>
  <c r="I16" i="48"/>
  <c r="O16" i="48"/>
  <c r="K16" i="48"/>
  <c r="S16" i="48"/>
  <c r="T22" i="43"/>
  <c r="Q22" i="43"/>
  <c r="O22" i="43"/>
  <c r="I22" i="43"/>
  <c r="G22" i="43"/>
  <c r="K22" i="43"/>
  <c r="M22" i="43"/>
  <c r="S22" i="43"/>
  <c r="T40" i="24"/>
  <c r="Q40" i="24"/>
  <c r="G40" i="24"/>
  <c r="K57" i="43"/>
  <c r="S57" i="43"/>
  <c r="I57" i="43"/>
  <c r="O22" i="42"/>
  <c r="K22" i="42"/>
  <c r="M22" i="42"/>
  <c r="I22" i="42"/>
  <c r="G22" i="42"/>
  <c r="T22" i="42"/>
  <c r="S22" i="42"/>
  <c r="I63" i="36"/>
  <c r="K63" i="36"/>
  <c r="Q63" i="36"/>
  <c r="O63" i="36"/>
  <c r="T63" i="36"/>
  <c r="G63" i="36"/>
  <c r="S63" i="36"/>
  <c r="G35" i="40"/>
  <c r="I35" i="40"/>
  <c r="Q35" i="40"/>
  <c r="S35" i="40"/>
  <c r="M35" i="40"/>
  <c r="I13" i="47"/>
  <c r="M13" i="47"/>
  <c r="G13" i="47"/>
  <c r="K13" i="47"/>
  <c r="S13" i="47"/>
  <c r="T13" i="47"/>
  <c r="M15" i="13"/>
  <c r="G15" i="13"/>
  <c r="I15" i="13"/>
  <c r="K15" i="13"/>
  <c r="I16" i="23"/>
  <c r="S16" i="23"/>
  <c r="K16" i="23"/>
  <c r="O16" i="23"/>
  <c r="Q16" i="23"/>
  <c r="G34" i="36"/>
  <c r="T34" i="36"/>
  <c r="Q34" i="36"/>
  <c r="O34" i="36"/>
  <c r="I56" i="40"/>
  <c r="Q56" i="40"/>
  <c r="O56" i="40"/>
  <c r="T56" i="40"/>
  <c r="S56" i="40"/>
  <c r="G14" i="29"/>
  <c r="I14" i="29"/>
  <c r="K14" i="29"/>
  <c r="S14" i="29"/>
  <c r="T14" i="29"/>
  <c r="Q14" i="29"/>
  <c r="O14" i="29"/>
  <c r="T49" i="25"/>
  <c r="S49" i="25"/>
  <c r="Q49" i="25"/>
  <c r="K49" i="25"/>
  <c r="O49" i="25"/>
  <c r="G27" i="35"/>
  <c r="T27" i="35"/>
  <c r="S27" i="35"/>
  <c r="O27" i="35"/>
  <c r="K27" i="35"/>
  <c r="I27" i="35"/>
  <c r="M27" i="35"/>
  <c r="Q27" i="35"/>
  <c r="N21" i="14"/>
  <c r="G21" i="14"/>
  <c r="I21" i="14"/>
  <c r="K21" i="14"/>
  <c r="T22" i="24"/>
  <c r="S22" i="24"/>
  <c r="Q22" i="24"/>
  <c r="G22" i="24"/>
  <c r="O22" i="24"/>
  <c r="M22" i="24"/>
  <c r="K22" i="24"/>
  <c r="I22" i="24"/>
  <c r="M33" i="28"/>
  <c r="K33" i="28"/>
  <c r="G33" i="28"/>
  <c r="Q33" i="28"/>
  <c r="K67" i="45"/>
  <c r="I67" i="45"/>
  <c r="Q67" i="45"/>
  <c r="S67" i="45"/>
  <c r="O67" i="45"/>
  <c r="G67" i="45"/>
  <c r="T67" i="45"/>
  <c r="M21" i="13"/>
  <c r="K21" i="13"/>
  <c r="R29" i="18"/>
  <c r="Q29" i="18"/>
  <c r="G29" i="18"/>
  <c r="M29" i="18"/>
  <c r="K29" i="18"/>
  <c r="K20" i="10"/>
  <c r="M20" i="10"/>
  <c r="I20" i="10"/>
  <c r="O20" i="10"/>
  <c r="O38" i="39"/>
  <c r="Q38" i="39"/>
  <c r="G38" i="39"/>
  <c r="K38" i="39"/>
  <c r="S38" i="39"/>
  <c r="I38" i="39"/>
  <c r="K37" i="44"/>
  <c r="T37" i="44"/>
  <c r="O37" i="44"/>
  <c r="S37" i="44"/>
  <c r="I37" i="44"/>
  <c r="G37" i="44"/>
  <c r="T36" i="42"/>
  <c r="S36" i="42"/>
  <c r="I36" i="42"/>
  <c r="O36" i="42"/>
  <c r="M36" i="42"/>
  <c r="K36" i="42"/>
  <c r="K23" i="38"/>
  <c r="I23" i="38"/>
  <c r="S23" i="38"/>
  <c r="O23" i="38"/>
  <c r="G23" i="38"/>
  <c r="T23" i="38"/>
  <c r="M23" i="38"/>
  <c r="Q23" i="38"/>
  <c r="O28" i="49"/>
  <c r="M28" i="49"/>
  <c r="S28" i="49"/>
  <c r="K28" i="49"/>
  <c r="Q28" i="49"/>
  <c r="T28" i="49"/>
  <c r="I55" i="43"/>
  <c r="K55" i="43"/>
  <c r="Q55" i="43"/>
  <c r="T55" i="43"/>
  <c r="G55" i="43"/>
  <c r="O55" i="43"/>
  <c r="S55" i="43"/>
  <c r="O57" i="46"/>
  <c r="K57" i="46"/>
  <c r="G57" i="46"/>
  <c r="O14" i="25"/>
  <c r="T14" i="25"/>
  <c r="Q14" i="25"/>
  <c r="M14" i="25"/>
  <c r="I14" i="25"/>
  <c r="S14" i="25"/>
  <c r="K14" i="25"/>
  <c r="K33" i="35"/>
  <c r="G33" i="35"/>
  <c r="T33" i="35"/>
  <c r="S33" i="35"/>
  <c r="I33" i="35"/>
  <c r="M33" i="35"/>
  <c r="O33" i="35"/>
  <c r="Q33" i="35"/>
  <c r="G16" i="41"/>
  <c r="I16" i="41"/>
  <c r="T16" i="41"/>
  <c r="S16" i="41"/>
  <c r="Q16" i="41"/>
  <c r="M16" i="41"/>
  <c r="Q33" i="36"/>
  <c r="M33" i="36"/>
  <c r="I33" i="36"/>
  <c r="S33" i="36"/>
  <c r="O33" i="36"/>
  <c r="T33" i="36"/>
  <c r="G33" i="36"/>
  <c r="M34" i="30"/>
  <c r="I34" i="30"/>
  <c r="S34" i="30"/>
  <c r="O34" i="30"/>
  <c r="G34" i="30"/>
  <c r="Q34" i="30"/>
  <c r="Q45" i="38"/>
  <c r="O45" i="38"/>
  <c r="K45" i="38"/>
  <c r="S45" i="38"/>
  <c r="M45" i="38"/>
  <c r="T45" i="38"/>
  <c r="G45" i="38"/>
  <c r="Q24" i="36"/>
  <c r="O24" i="36"/>
  <c r="G24" i="36"/>
  <c r="T24" i="36"/>
  <c r="I24" i="36"/>
  <c r="S24" i="36"/>
  <c r="O26" i="25"/>
  <c r="I26" i="25"/>
  <c r="G26" i="25"/>
  <c r="T26" i="25"/>
  <c r="Q26" i="25"/>
  <c r="K26" i="25"/>
  <c r="S26" i="25"/>
  <c r="T26" i="24"/>
  <c r="I26" i="24"/>
  <c r="Q26" i="24"/>
  <c r="K26" i="24"/>
  <c r="S26" i="24"/>
  <c r="O26" i="24"/>
  <c r="M26" i="24"/>
  <c r="G26" i="24"/>
  <c r="K26" i="17"/>
  <c r="K18" i="19"/>
  <c r="T42" i="23"/>
  <c r="T22" i="28"/>
  <c r="T38" i="32"/>
  <c r="K34" i="31"/>
  <c r="M14" i="31"/>
  <c r="T30" i="34"/>
  <c r="T23" i="41"/>
  <c r="T68" i="40"/>
  <c r="S53" i="46"/>
  <c r="M37" i="43"/>
  <c r="O25" i="45"/>
  <c r="T41" i="49"/>
  <c r="M21" i="48"/>
  <c r="T32" i="38"/>
  <c r="T27" i="46"/>
  <c r="K29" i="43"/>
  <c r="I24" i="45"/>
  <c r="G32" i="48"/>
  <c r="G29" i="29"/>
  <c r="O40" i="35"/>
  <c r="Q53" i="47"/>
  <c r="M30" i="23"/>
  <c r="K32" i="35"/>
  <c r="O32" i="37"/>
  <c r="O57" i="43"/>
  <c r="K28" i="29"/>
  <c r="K28" i="20"/>
  <c r="K40" i="24"/>
  <c r="K15" i="28"/>
  <c r="T33" i="28"/>
  <c r="S34" i="36"/>
  <c r="K35" i="40"/>
  <c r="T34" i="44"/>
  <c r="I57" i="46"/>
  <c r="S15" i="23"/>
  <c r="Q57" i="39"/>
  <c r="G19" i="18"/>
  <c r="G58" i="43"/>
  <c r="O38" i="49"/>
  <c r="T48" i="26"/>
  <c r="O16" i="41"/>
  <c r="I31" i="22"/>
  <c r="K33" i="36"/>
  <c r="K17" i="40"/>
  <c r="Q17" i="40"/>
  <c r="G17" i="40"/>
  <c r="O17" i="40"/>
  <c r="I17" i="40"/>
  <c r="S17" i="40"/>
  <c r="T17" i="40"/>
  <c r="K30" i="20"/>
  <c r="T30" i="20"/>
  <c r="Q30" i="20"/>
  <c r="I30" i="20"/>
  <c r="O30" i="20"/>
  <c r="I16" i="27"/>
  <c r="K16" i="27"/>
  <c r="Q16" i="27"/>
  <c r="M16" i="27"/>
  <c r="G16" i="27"/>
  <c r="T16" i="27"/>
  <c r="S16" i="27"/>
  <c r="O16" i="27"/>
  <c r="T55" i="36"/>
  <c r="Q55" i="36"/>
  <c r="G55" i="36"/>
  <c r="Q50" i="32"/>
  <c r="T50" i="32"/>
  <c r="S50" i="32"/>
  <c r="K50" i="32"/>
  <c r="O50" i="32"/>
  <c r="G50" i="32"/>
  <c r="I50" i="32"/>
  <c r="I15" i="30"/>
  <c r="M15" i="30"/>
  <c r="G15" i="30"/>
  <c r="K15" i="30"/>
  <c r="Q15" i="30"/>
  <c r="M31" i="32"/>
  <c r="I31" i="32"/>
  <c r="K31" i="32"/>
  <c r="S31" i="32"/>
  <c r="Q31" i="32"/>
  <c r="O31" i="32"/>
  <c r="S16" i="28"/>
  <c r="K16" i="28"/>
  <c r="I16" i="28"/>
  <c r="Q16" i="28"/>
  <c r="G16" i="28"/>
  <c r="M16" i="28"/>
  <c r="T16" i="28"/>
  <c r="O16" i="28"/>
  <c r="K13" i="32"/>
  <c r="T13" i="32"/>
  <c r="Q13" i="32"/>
  <c r="I13" i="32"/>
  <c r="O57" i="36"/>
  <c r="I57" i="36"/>
  <c r="S57" i="36"/>
  <c r="Q57" i="36"/>
  <c r="Q34" i="26"/>
  <c r="K34" i="26"/>
  <c r="I34" i="26"/>
  <c r="T34" i="26"/>
  <c r="G34" i="26"/>
  <c r="O34" i="26"/>
  <c r="S34" i="26"/>
  <c r="M37" i="39"/>
  <c r="G37" i="39"/>
  <c r="O37" i="39"/>
  <c r="S37" i="39"/>
  <c r="K37" i="39"/>
  <c r="I37" i="39"/>
  <c r="T37" i="39"/>
  <c r="Q37" i="39"/>
  <c r="K38" i="31"/>
  <c r="I38" i="31"/>
  <c r="S38" i="31"/>
  <c r="T38" i="31"/>
  <c r="Q46" i="48"/>
  <c r="S46" i="48"/>
  <c r="O46" i="48"/>
  <c r="T46" i="48"/>
  <c r="O42" i="20"/>
  <c r="S42" i="20"/>
  <c r="M42" i="20"/>
  <c r="K42" i="20"/>
  <c r="Q42" i="20"/>
  <c r="I42" i="20"/>
  <c r="G42" i="20"/>
  <c r="Q30" i="29"/>
  <c r="I30" i="29"/>
  <c r="T30" i="29"/>
  <c r="S30" i="29"/>
  <c r="M30" i="29"/>
  <c r="O30" i="29"/>
  <c r="G30" i="29"/>
  <c r="G29" i="17"/>
  <c r="R29" i="17"/>
  <c r="M29" i="17"/>
  <c r="O29" i="17"/>
  <c r="S36" i="23"/>
  <c r="K36" i="23"/>
  <c r="M36" i="23"/>
  <c r="O36" i="23"/>
  <c r="G36" i="23"/>
  <c r="I36" i="23"/>
  <c r="Q36" i="23"/>
  <c r="P25" i="16"/>
  <c r="O25" i="16"/>
  <c r="M25" i="16"/>
  <c r="K25" i="16"/>
  <c r="K29" i="27"/>
  <c r="T29" i="27"/>
  <c r="G29" i="27"/>
  <c r="Q29" i="27"/>
  <c r="S29" i="27"/>
  <c r="M29" i="27"/>
  <c r="G39" i="39"/>
  <c r="O39" i="39"/>
  <c r="S39" i="39"/>
  <c r="K39" i="39"/>
  <c r="T39" i="39"/>
  <c r="M39" i="39"/>
  <c r="I39" i="39"/>
  <c r="K14" i="19"/>
  <c r="R14" i="19"/>
  <c r="Q14" i="19"/>
  <c r="M14" i="19"/>
  <c r="I14" i="19"/>
  <c r="G14" i="19"/>
  <c r="O31" i="31"/>
  <c r="I31" i="31"/>
  <c r="Q31" i="31"/>
  <c r="M31" i="31"/>
  <c r="S31" i="31"/>
  <c r="K31" i="31"/>
  <c r="T20" i="24"/>
  <c r="Q20" i="24"/>
  <c r="S20" i="24"/>
  <c r="I20" i="24"/>
  <c r="K20" i="24"/>
  <c r="O20" i="24"/>
  <c r="G20" i="24"/>
  <c r="G29" i="19"/>
  <c r="K29" i="19"/>
  <c r="R29" i="19"/>
  <c r="Q29" i="19"/>
  <c r="I29" i="19"/>
  <c r="G55" i="30"/>
  <c r="O55" i="30"/>
  <c r="I55" i="30"/>
  <c r="Q55" i="30"/>
  <c r="T55" i="30"/>
  <c r="S55" i="30"/>
  <c r="K55" i="30"/>
  <c r="O19" i="36"/>
  <c r="T19" i="36"/>
  <c r="K19" i="36"/>
  <c r="M19" i="36"/>
  <c r="S67" i="41"/>
  <c r="K67" i="41"/>
  <c r="G67" i="41"/>
  <c r="Q67" i="41"/>
  <c r="T67" i="41"/>
  <c r="I27" i="48"/>
  <c r="S27" i="48"/>
  <c r="O27" i="48"/>
  <c r="Q27" i="48"/>
  <c r="M27" i="48"/>
  <c r="T27" i="48"/>
  <c r="T55" i="38"/>
  <c r="S55" i="38"/>
  <c r="I55" i="38"/>
  <c r="O55" i="38"/>
  <c r="Q55" i="38"/>
  <c r="I30" i="27"/>
  <c r="Q30" i="27"/>
  <c r="G30" i="27"/>
  <c r="M30" i="27"/>
  <c r="T30" i="27"/>
  <c r="K30" i="27"/>
  <c r="M30" i="24"/>
  <c r="K30" i="24"/>
  <c r="T30" i="24"/>
  <c r="O30" i="24"/>
  <c r="M17" i="38"/>
  <c r="O17" i="38"/>
  <c r="S17" i="38"/>
  <c r="T17" i="38"/>
  <c r="K17" i="38"/>
  <c r="Q17" i="38"/>
  <c r="I17" i="38"/>
  <c r="O41" i="43"/>
  <c r="M41" i="43"/>
  <c r="G41" i="43"/>
  <c r="Q41" i="43"/>
  <c r="T41" i="43"/>
  <c r="K41" i="43"/>
  <c r="I41" i="43"/>
  <c r="T32" i="42"/>
  <c r="Q32" i="42"/>
  <c r="O32" i="42"/>
  <c r="I32" i="42"/>
  <c r="S32" i="42"/>
  <c r="K32" i="42"/>
  <c r="M32" i="42"/>
  <c r="G32" i="42"/>
  <c r="G23" i="17"/>
  <c r="I23" i="17"/>
  <c r="O23" i="17"/>
  <c r="R23" i="17"/>
  <c r="M23" i="17"/>
  <c r="K23" i="17"/>
  <c r="T16" i="40"/>
  <c r="I16" i="40"/>
  <c r="Q16" i="40"/>
  <c r="M16" i="40"/>
  <c r="S16" i="40"/>
  <c r="K16" i="40"/>
  <c r="G16" i="40"/>
  <c r="O16" i="40"/>
  <c r="Q14" i="24"/>
  <c r="I14" i="24"/>
  <c r="O14" i="24"/>
  <c r="K14" i="24"/>
  <c r="G14" i="24"/>
  <c r="S14" i="24"/>
  <c r="M14" i="24"/>
  <c r="S47" i="38"/>
  <c r="Q47" i="38"/>
  <c r="O47" i="38"/>
  <c r="I47" i="38"/>
  <c r="G47" i="38"/>
  <c r="T47" i="38"/>
  <c r="K14" i="45"/>
  <c r="S14" i="45"/>
  <c r="T14" i="45"/>
  <c r="O14" i="45"/>
  <c r="Q14" i="45"/>
  <c r="G14" i="45"/>
  <c r="M14" i="45"/>
  <c r="I14" i="45"/>
  <c r="I24" i="17"/>
  <c r="Q27" i="20"/>
  <c r="T25" i="23"/>
  <c r="K33" i="22"/>
  <c r="O26" i="17"/>
  <c r="O26" i="22"/>
  <c r="T40" i="20"/>
  <c r="I32" i="22"/>
  <c r="N29" i="14"/>
  <c r="I22" i="23"/>
  <c r="K13" i="27"/>
  <c r="Q42" i="23"/>
  <c r="T38" i="28"/>
  <c r="M17" i="24"/>
  <c r="M45" i="26"/>
  <c r="I52" i="28"/>
  <c r="T31" i="29"/>
  <c r="G18" i="27"/>
  <c r="O22" i="28"/>
  <c r="O30" i="26"/>
  <c r="M16" i="26"/>
  <c r="O15" i="27"/>
  <c r="O41" i="26"/>
  <c r="G38" i="32"/>
  <c r="O41" i="29"/>
  <c r="Q25" i="31"/>
  <c r="K18" i="29"/>
  <c r="Q35" i="36"/>
  <c r="K47" i="32"/>
  <c r="T25" i="32"/>
  <c r="T34" i="31"/>
  <c r="O14" i="31"/>
  <c r="Q14" i="30"/>
  <c r="S22" i="31"/>
  <c r="T39" i="32"/>
  <c r="Q21" i="34"/>
  <c r="S58" i="39"/>
  <c r="S50" i="36"/>
  <c r="I56" i="34"/>
  <c r="I47" i="37"/>
  <c r="O30" i="34"/>
  <c r="T30" i="37"/>
  <c r="I24" i="40"/>
  <c r="T20" i="41"/>
  <c r="O68" i="38"/>
  <c r="T23" i="40"/>
  <c r="M16" i="39"/>
  <c r="S23" i="41"/>
  <c r="M15" i="39"/>
  <c r="O68" i="40"/>
  <c r="M37" i="40"/>
  <c r="K27" i="45"/>
  <c r="T15" i="41"/>
  <c r="T16" i="42"/>
  <c r="Q29" i="42"/>
  <c r="O20" i="44"/>
  <c r="M40" i="44"/>
  <c r="O53" i="46"/>
  <c r="I44" i="42"/>
  <c r="G37" i="43"/>
  <c r="S38" i="45"/>
  <c r="K25" i="45"/>
  <c r="T20" i="46"/>
  <c r="I59" i="47"/>
  <c r="K15" i="47"/>
  <c r="O46" i="47"/>
  <c r="M41" i="49"/>
  <c r="T21" i="48"/>
  <c r="K23" i="49"/>
  <c r="I32" i="38"/>
  <c r="Q27" i="46"/>
  <c r="T22" i="46"/>
  <c r="G29" i="43"/>
  <c r="O27" i="42"/>
  <c r="T40" i="42"/>
  <c r="G15" i="45"/>
  <c r="K19" i="47"/>
  <c r="T24" i="45"/>
  <c r="T58" i="48"/>
  <c r="M49" i="48"/>
  <c r="Q33" i="49"/>
  <c r="O67" i="47"/>
  <c r="Q32" i="48"/>
  <c r="G46" i="49"/>
  <c r="M13" i="13"/>
  <c r="T39" i="23"/>
  <c r="M19" i="20"/>
  <c r="I15" i="26"/>
  <c r="O32" i="27"/>
  <c r="O32" i="29"/>
  <c r="S40" i="35"/>
  <c r="K59" i="32"/>
  <c r="K45" i="36"/>
  <c r="Q40" i="40"/>
  <c r="T20" i="40"/>
  <c r="T39" i="43"/>
  <c r="S28" i="43"/>
  <c r="I56" i="44"/>
  <c r="G53" i="47"/>
  <c r="R21" i="18"/>
  <c r="G22" i="16"/>
  <c r="S30" i="23"/>
  <c r="K17" i="26"/>
  <c r="T25" i="29"/>
  <c r="G32" i="35"/>
  <c r="Q26" i="36"/>
  <c r="T32" i="37"/>
  <c r="S53" i="41"/>
  <c r="T28" i="44"/>
  <c r="K39" i="45"/>
  <c r="M22" i="45"/>
  <c r="M46" i="48"/>
  <c r="I21" i="13"/>
  <c r="M39" i="18"/>
  <c r="I27" i="18"/>
  <c r="G28" i="29"/>
  <c r="M28" i="20"/>
  <c r="T23" i="22"/>
  <c r="Q38" i="27"/>
  <c r="O33" i="28"/>
  <c r="Q13" i="30"/>
  <c r="M34" i="36"/>
  <c r="G41" i="30"/>
  <c r="M23" i="31"/>
  <c r="S19" i="36"/>
  <c r="G20" i="37"/>
  <c r="T28" i="37"/>
  <c r="T57" i="36"/>
  <c r="M14" i="39"/>
  <c r="M28" i="41"/>
  <c r="M30" i="40"/>
  <c r="T40" i="48"/>
  <c r="T57" i="46"/>
  <c r="I54" i="30"/>
  <c r="O38" i="31"/>
  <c r="G30" i="20"/>
  <c r="I25" i="17"/>
  <c r="S13" i="26"/>
  <c r="O20" i="25"/>
  <c r="M32" i="28"/>
  <c r="M34" i="26"/>
  <c r="T31" i="32"/>
  <c r="G17" i="35"/>
  <c r="G58" i="37"/>
  <c r="G45" i="39"/>
  <c r="G21" i="38"/>
  <c r="M31" i="41"/>
  <c r="T22" i="44"/>
  <c r="G13" i="44"/>
  <c r="M16" i="48"/>
  <c r="S67" i="48"/>
  <c r="O30" i="49"/>
  <c r="G25" i="16"/>
  <c r="O45" i="25"/>
  <c r="O35" i="30"/>
  <c r="I13" i="41"/>
  <c r="I29" i="26"/>
  <c r="I39" i="38"/>
  <c r="Q22" i="42"/>
  <c r="K55" i="38"/>
  <c r="G27" i="47"/>
  <c r="M21" i="14"/>
  <c r="S23" i="26"/>
  <c r="T68" i="37"/>
  <c r="Q39" i="39"/>
  <c r="K21" i="49"/>
  <c r="M20" i="48"/>
  <c r="O26" i="20"/>
  <c r="G26" i="20"/>
  <c r="T26" i="20"/>
  <c r="Q26" i="20"/>
  <c r="K26" i="20"/>
  <c r="M26" i="20"/>
  <c r="I26" i="20"/>
  <c r="S26" i="20"/>
  <c r="S25" i="26"/>
  <c r="K25" i="26"/>
  <c r="O25" i="26"/>
  <c r="G25" i="26"/>
  <c r="Q25" i="26"/>
  <c r="I25" i="26"/>
  <c r="T16" i="37"/>
  <c r="M16" i="37"/>
  <c r="S16" i="37"/>
  <c r="O16" i="37"/>
  <c r="G16" i="37"/>
  <c r="K16" i="37"/>
  <c r="I16" i="37"/>
  <c r="Q16" i="37"/>
  <c r="G28" i="18"/>
  <c r="R28" i="18"/>
  <c r="M28" i="18"/>
  <c r="Q28" i="18"/>
  <c r="I28" i="18"/>
  <c r="Q41" i="18"/>
  <c r="K41" i="18"/>
  <c r="M37" i="48"/>
  <c r="G37" i="48"/>
  <c r="O37" i="48"/>
  <c r="S37" i="48"/>
  <c r="T37" i="48"/>
  <c r="K37" i="48"/>
  <c r="Q37" i="48"/>
  <c r="I37" i="48"/>
  <c r="K41" i="48"/>
  <c r="O41" i="48"/>
  <c r="G41" i="48"/>
  <c r="Q41" i="48"/>
  <c r="I41" i="48"/>
  <c r="M41" i="48"/>
  <c r="I25" i="27"/>
  <c r="Q25" i="27"/>
  <c r="O25" i="27"/>
  <c r="M25" i="27"/>
  <c r="T25" i="27"/>
  <c r="G25" i="27"/>
  <c r="Q32" i="39"/>
  <c r="I32" i="39"/>
  <c r="T32" i="39"/>
  <c r="O32" i="39"/>
  <c r="K32" i="39"/>
  <c r="M32" i="39"/>
  <c r="S32" i="39"/>
  <c r="G48" i="28"/>
  <c r="K48" i="28"/>
  <c r="S48" i="28"/>
  <c r="Q48" i="28"/>
  <c r="O48" i="28"/>
  <c r="T48" i="28"/>
  <c r="M48" i="28"/>
  <c r="I48" i="28"/>
  <c r="K39" i="42"/>
  <c r="M39" i="42"/>
  <c r="Q39" i="42"/>
  <c r="T39" i="42"/>
  <c r="G19" i="13"/>
  <c r="O19" i="13"/>
  <c r="M19" i="13"/>
  <c r="I19" i="13"/>
  <c r="O29" i="36"/>
  <c r="G29" i="36"/>
  <c r="S29" i="36"/>
  <c r="M29" i="36"/>
  <c r="K29" i="36"/>
  <c r="T29" i="36"/>
  <c r="I29" i="36"/>
  <c r="O30" i="17"/>
  <c r="M30" i="17"/>
  <c r="G30" i="17"/>
  <c r="R30" i="17"/>
  <c r="K30" i="17"/>
  <c r="I30" i="17"/>
  <c r="I27" i="27"/>
  <c r="O27" i="27"/>
  <c r="M27" i="27"/>
  <c r="K27" i="27"/>
  <c r="G27" i="27"/>
  <c r="S27" i="27"/>
  <c r="T27" i="27"/>
  <c r="Q27" i="27"/>
  <c r="M47" i="24"/>
  <c r="K47" i="24"/>
  <c r="O47" i="24"/>
  <c r="T47" i="24"/>
  <c r="Q47" i="24"/>
  <c r="G47" i="24"/>
  <c r="S47" i="24"/>
  <c r="I47" i="24"/>
  <c r="G15" i="24"/>
  <c r="T15" i="24"/>
  <c r="S15" i="24"/>
  <c r="M15" i="24"/>
  <c r="O15" i="24"/>
  <c r="K15" i="24"/>
  <c r="I15" i="24"/>
  <c r="G40" i="19"/>
  <c r="R40" i="19"/>
  <c r="M40" i="19"/>
  <c r="Q40" i="19"/>
  <c r="I40" i="19"/>
  <c r="K40" i="19"/>
  <c r="K58" i="46"/>
  <c r="I58" i="46"/>
  <c r="G58" i="46"/>
  <c r="O58" i="46"/>
  <c r="S58" i="46"/>
  <c r="Q58" i="46"/>
  <c r="O56" i="49"/>
  <c r="Q56" i="49"/>
  <c r="K56" i="49"/>
  <c r="T56" i="49"/>
  <c r="Q14" i="22"/>
  <c r="O14" i="22"/>
  <c r="M14" i="22"/>
  <c r="I14" i="22"/>
  <c r="P24" i="16"/>
  <c r="M24" i="16"/>
  <c r="O24" i="16"/>
  <c r="G24" i="16"/>
  <c r="K24" i="16"/>
  <c r="I24" i="16"/>
  <c r="K53" i="28"/>
  <c r="Q53" i="28"/>
  <c r="S53" i="28"/>
  <c r="T53" i="28"/>
  <c r="S24" i="25"/>
  <c r="Q24" i="25"/>
  <c r="M24" i="25"/>
  <c r="I24" i="25"/>
  <c r="O24" i="25"/>
  <c r="T24" i="25"/>
  <c r="K24" i="25"/>
  <c r="G24" i="25"/>
  <c r="I32" i="14"/>
  <c r="K32" i="14"/>
  <c r="M32" i="14"/>
  <c r="S34" i="44"/>
  <c r="O34" i="44"/>
  <c r="K34" i="44"/>
  <c r="Q34" i="44"/>
  <c r="K40" i="36"/>
  <c r="T40" i="36"/>
  <c r="Q40" i="36"/>
  <c r="I40" i="36"/>
  <c r="G40" i="36"/>
  <c r="M40" i="36"/>
  <c r="S40" i="36"/>
  <c r="O40" i="36"/>
  <c r="K54" i="46"/>
  <c r="Q54" i="46"/>
  <c r="S54" i="46"/>
  <c r="O54" i="46"/>
  <c r="T54" i="46"/>
  <c r="K25" i="23"/>
  <c r="O27" i="17"/>
  <c r="G13" i="27"/>
  <c r="S38" i="32"/>
  <c r="I47" i="32"/>
  <c r="T37" i="40"/>
  <c r="S49" i="48"/>
  <c r="K32" i="29"/>
  <c r="I45" i="36"/>
  <c r="I30" i="23"/>
  <c r="K42" i="38"/>
  <c r="R41" i="18"/>
  <c r="Q41" i="32"/>
  <c r="K16" i="38"/>
  <c r="G22" i="13"/>
  <c r="S17" i="36"/>
  <c r="O60" i="38"/>
  <c r="S25" i="27"/>
  <c r="G13" i="40"/>
  <c r="G39" i="17"/>
  <c r="O39" i="17"/>
  <c r="I39" i="17"/>
  <c r="K39" i="17"/>
  <c r="M39" i="17"/>
  <c r="R39" i="17"/>
  <c r="Q26" i="31"/>
  <c r="O26" i="31"/>
  <c r="M26" i="31"/>
  <c r="S26" i="31"/>
  <c r="K26" i="31"/>
  <c r="I26" i="31"/>
  <c r="T26" i="31"/>
  <c r="T38" i="25"/>
  <c r="G38" i="25"/>
  <c r="S38" i="25"/>
  <c r="O38" i="25"/>
  <c r="G21" i="20"/>
  <c r="M21" i="20"/>
  <c r="S21" i="20"/>
  <c r="I21" i="20"/>
  <c r="O21" i="20"/>
  <c r="T21" i="20"/>
  <c r="Q21" i="20"/>
  <c r="M26" i="28"/>
  <c r="K26" i="28"/>
  <c r="G26" i="28"/>
  <c r="T26" i="28"/>
  <c r="S26" i="28"/>
  <c r="I26" i="28"/>
  <c r="O26" i="28"/>
  <c r="K38" i="29"/>
  <c r="Q38" i="29"/>
  <c r="S38" i="29"/>
  <c r="T38" i="29"/>
  <c r="O38" i="29"/>
  <c r="S46" i="45"/>
  <c r="K46" i="45"/>
  <c r="T46" i="45"/>
  <c r="O46" i="45"/>
  <c r="M46" i="45"/>
  <c r="Q46" i="45"/>
  <c r="S32" i="41"/>
  <c r="O32" i="41"/>
  <c r="M32" i="41"/>
  <c r="T32" i="41"/>
  <c r="I32" i="41"/>
  <c r="K32" i="41"/>
  <c r="Q32" i="41"/>
  <c r="G32" i="41"/>
  <c r="M29" i="24"/>
  <c r="G29" i="24"/>
  <c r="I29" i="24"/>
  <c r="O29" i="24"/>
  <c r="K29" i="24"/>
  <c r="T29" i="24"/>
  <c r="S29" i="24"/>
  <c r="Q29" i="24"/>
  <c r="G13" i="37"/>
  <c r="T13" i="37"/>
  <c r="M13" i="37"/>
  <c r="S13" i="37"/>
  <c r="K13" i="37"/>
  <c r="M16" i="14"/>
  <c r="N16" i="14"/>
  <c r="I16" i="14"/>
  <c r="T28" i="48"/>
  <c r="O28" i="48"/>
  <c r="G28" i="48"/>
  <c r="I28" i="48"/>
  <c r="Q28" i="48"/>
  <c r="K28" i="48"/>
  <c r="M28" i="48"/>
  <c r="O33" i="43"/>
  <c r="S33" i="43"/>
  <c r="M33" i="43"/>
  <c r="I33" i="43"/>
  <c r="G33" i="43"/>
  <c r="Q33" i="43"/>
  <c r="T29" i="44"/>
  <c r="M29" i="44"/>
  <c r="I29" i="44"/>
  <c r="S29" i="44"/>
  <c r="O29" i="44"/>
  <c r="Q29" i="44"/>
  <c r="S56" i="42"/>
  <c r="K56" i="42"/>
  <c r="O56" i="42"/>
  <c r="I56" i="42"/>
  <c r="T56" i="42"/>
  <c r="R24" i="19"/>
  <c r="Q24" i="19"/>
  <c r="K24" i="19"/>
  <c r="I24" i="19"/>
  <c r="M24" i="19"/>
  <c r="G24" i="19"/>
  <c r="M15" i="17"/>
  <c r="R15" i="17"/>
  <c r="I15" i="17"/>
  <c r="G15" i="17"/>
  <c r="O15" i="17"/>
  <c r="O37" i="49"/>
  <c r="S37" i="49"/>
  <c r="K37" i="49"/>
  <c r="Q37" i="49"/>
  <c r="M37" i="49"/>
  <c r="S16" i="46"/>
  <c r="O16" i="46"/>
  <c r="G16" i="46"/>
  <c r="K16" i="46"/>
  <c r="T16" i="46"/>
  <c r="Q24" i="34"/>
  <c r="T24" i="34"/>
  <c r="M24" i="34"/>
  <c r="I24" i="34"/>
  <c r="K24" i="34"/>
  <c r="G14" i="28"/>
  <c r="T14" i="28"/>
  <c r="O14" i="28"/>
  <c r="M14" i="28"/>
  <c r="I14" i="28"/>
  <c r="Q14" i="28"/>
  <c r="I23" i="16"/>
  <c r="K23" i="16"/>
  <c r="M23" i="16"/>
  <c r="O23" i="16"/>
  <c r="I56" i="38"/>
  <c r="G56" i="38"/>
  <c r="T56" i="38"/>
  <c r="K56" i="38"/>
  <c r="M19" i="16"/>
  <c r="I19" i="16"/>
  <c r="P19" i="16"/>
  <c r="G19" i="16"/>
  <c r="K19" i="16"/>
  <c r="M28" i="26"/>
  <c r="T28" i="26"/>
  <c r="O28" i="26"/>
  <c r="K28" i="26"/>
  <c r="T52" i="27"/>
  <c r="Q52" i="27"/>
  <c r="S52" i="27"/>
  <c r="O52" i="27"/>
  <c r="K52" i="27"/>
  <c r="M28" i="32"/>
  <c r="S28" i="32"/>
  <c r="G28" i="32"/>
  <c r="T28" i="32"/>
  <c r="I28" i="32"/>
  <c r="Q28" i="32"/>
  <c r="O28" i="32"/>
  <c r="M26" i="13"/>
  <c r="G26" i="13"/>
  <c r="I26" i="13"/>
  <c r="K26" i="13"/>
  <c r="O26" i="13"/>
  <c r="T17" i="25"/>
  <c r="O17" i="25"/>
  <c r="M17" i="25"/>
  <c r="Q17" i="25"/>
  <c r="K17" i="25"/>
  <c r="I17" i="25"/>
  <c r="G17" i="25"/>
  <c r="K67" i="43"/>
  <c r="I67" i="43"/>
  <c r="S67" i="43"/>
  <c r="G67" i="43"/>
  <c r="Q67" i="43"/>
  <c r="O67" i="43"/>
  <c r="Q61" i="29"/>
  <c r="K61" i="29"/>
  <c r="S61" i="29"/>
  <c r="I61" i="29"/>
  <c r="T61" i="29"/>
  <c r="O61" i="29"/>
  <c r="G61" i="29"/>
  <c r="R26" i="19"/>
  <c r="M26" i="19"/>
  <c r="G26" i="19"/>
  <c r="I26" i="19"/>
  <c r="Q37" i="30"/>
  <c r="I37" i="30"/>
  <c r="G37" i="30"/>
  <c r="T37" i="30"/>
  <c r="K37" i="30"/>
  <c r="G41" i="29"/>
  <c r="K25" i="31"/>
  <c r="O18" i="29"/>
  <c r="K35" i="36"/>
  <c r="O22" i="31"/>
  <c r="G27" i="45"/>
  <c r="S15" i="41"/>
  <c r="O29" i="42"/>
  <c r="K20" i="44"/>
  <c r="M46" i="47"/>
  <c r="Q49" i="48"/>
  <c r="T13" i="46"/>
  <c r="T15" i="26"/>
  <c r="M32" i="29"/>
  <c r="Q45" i="36"/>
  <c r="K40" i="40"/>
  <c r="T56" i="44"/>
  <c r="I22" i="16"/>
  <c r="O17" i="26"/>
  <c r="G25" i="29"/>
  <c r="I26" i="36"/>
  <c r="T53" i="41"/>
  <c r="S28" i="26"/>
  <c r="M35" i="32"/>
  <c r="O57" i="40"/>
  <c r="G53" i="28"/>
  <c r="O14" i="13"/>
  <c r="I13" i="37"/>
  <c r="M22" i="13"/>
  <c r="Q21" i="38"/>
  <c r="I36" i="48"/>
  <c r="M24" i="36"/>
  <c r="O21" i="10"/>
  <c r="O36" i="16"/>
  <c r="G56" i="36"/>
  <c r="K56" i="36"/>
  <c r="I56" i="36"/>
  <c r="T28" i="30"/>
  <c r="K28" i="30"/>
  <c r="G28" i="30"/>
  <c r="S28" i="30"/>
  <c r="O28" i="30"/>
  <c r="I28" i="30"/>
  <c r="Q28" i="30"/>
  <c r="G13" i="24"/>
  <c r="T13" i="24"/>
  <c r="S13" i="24"/>
  <c r="K13" i="24"/>
  <c r="I13" i="24"/>
  <c r="M13" i="24"/>
  <c r="Q13" i="24"/>
  <c r="I21" i="37"/>
  <c r="G21" i="37"/>
  <c r="T21" i="37"/>
  <c r="K21" i="37"/>
  <c r="O21" i="37"/>
  <c r="M21" i="37"/>
  <c r="I34" i="22"/>
  <c r="K34" i="22"/>
  <c r="T34" i="22"/>
  <c r="Q34" i="22"/>
  <c r="S34" i="22"/>
  <c r="G34" i="22"/>
  <c r="O34" i="22"/>
  <c r="M34" i="22"/>
  <c r="I18" i="24"/>
  <c r="G18" i="24"/>
  <c r="M18" i="24"/>
  <c r="T18" i="24"/>
  <c r="M44" i="49"/>
  <c r="O44" i="49"/>
  <c r="K44" i="49"/>
  <c r="G44" i="49"/>
  <c r="Q44" i="49"/>
  <c r="T44" i="49"/>
  <c r="I44" i="49"/>
  <c r="S44" i="49"/>
  <c r="I64" i="30"/>
  <c r="G64" i="30"/>
  <c r="S64" i="30"/>
  <c r="K64" i="30"/>
  <c r="Q64" i="30"/>
  <c r="S37" i="37"/>
  <c r="Q37" i="37"/>
  <c r="I37" i="37"/>
  <c r="O37" i="37"/>
  <c r="K37" i="37"/>
  <c r="T37" i="37"/>
  <c r="G37" i="37"/>
  <c r="M37" i="37"/>
  <c r="T54" i="40"/>
  <c r="S54" i="40"/>
  <c r="I54" i="40"/>
  <c r="G54" i="40"/>
  <c r="O54" i="40"/>
  <c r="K54" i="40"/>
  <c r="Q54" i="40"/>
  <c r="O15" i="32"/>
  <c r="M15" i="32"/>
  <c r="Q15" i="32"/>
  <c r="K15" i="32"/>
  <c r="T15" i="32"/>
  <c r="S15" i="32"/>
  <c r="T38" i="37"/>
  <c r="M38" i="37"/>
  <c r="K38" i="37"/>
  <c r="G38" i="37"/>
  <c r="Q38" i="37"/>
  <c r="O38" i="37"/>
  <c r="Q34" i="37"/>
  <c r="K34" i="37"/>
  <c r="I34" i="37"/>
  <c r="T34" i="37"/>
  <c r="S34" i="37"/>
  <c r="O34" i="37"/>
  <c r="K43" i="22"/>
  <c r="M43" i="22"/>
  <c r="I43" i="22"/>
  <c r="G43" i="22"/>
  <c r="S43" i="22"/>
  <c r="O43" i="22"/>
  <c r="G23" i="29"/>
  <c r="O23" i="29"/>
  <c r="T23" i="29"/>
  <c r="M23" i="29"/>
  <c r="S23" i="29"/>
  <c r="Q23" i="29"/>
  <c r="G54" i="48"/>
  <c r="K54" i="48"/>
  <c r="T54" i="48"/>
  <c r="S54" i="48"/>
  <c r="Q54" i="48"/>
  <c r="I54" i="48"/>
  <c r="O57" i="42"/>
  <c r="K57" i="42"/>
  <c r="I57" i="42"/>
  <c r="T57" i="42"/>
  <c r="I48" i="27"/>
  <c r="T48" i="27"/>
  <c r="O48" i="27"/>
  <c r="Q48" i="27"/>
  <c r="K48" i="27"/>
  <c r="M48" i="27"/>
  <c r="G48" i="27"/>
  <c r="K31" i="43"/>
  <c r="T31" i="43"/>
  <c r="G31" i="43"/>
  <c r="O31" i="43"/>
  <c r="I31" i="43"/>
  <c r="Q31" i="43"/>
  <c r="M31" i="43"/>
  <c r="S31" i="43"/>
  <c r="S59" i="36"/>
  <c r="O59" i="36"/>
  <c r="K59" i="36"/>
  <c r="Q59" i="36"/>
  <c r="G59" i="36"/>
  <c r="T59" i="36"/>
  <c r="I39" i="49"/>
  <c r="Q39" i="49"/>
  <c r="O39" i="49"/>
  <c r="T39" i="49"/>
  <c r="G39" i="49"/>
  <c r="K39" i="49"/>
  <c r="M39" i="49"/>
  <c r="O31" i="17"/>
  <c r="M31" i="17"/>
  <c r="K31" i="17"/>
  <c r="R31" i="17"/>
  <c r="Q54" i="34"/>
  <c r="K54" i="34"/>
  <c r="G54" i="34"/>
  <c r="O54" i="34"/>
  <c r="T54" i="34"/>
  <c r="I58" i="32"/>
  <c r="T58" i="32"/>
  <c r="G58" i="32"/>
  <c r="S58" i="32"/>
  <c r="Q58" i="32"/>
  <c r="K58" i="32"/>
  <c r="O58" i="32"/>
  <c r="M25" i="48"/>
  <c r="G25" i="48"/>
  <c r="T25" i="48"/>
  <c r="S25" i="48"/>
  <c r="O25" i="48"/>
  <c r="M18" i="47"/>
  <c r="G18" i="47"/>
  <c r="O18" i="47"/>
  <c r="S18" i="47"/>
  <c r="I18" i="47"/>
  <c r="T18" i="47"/>
  <c r="K13" i="14"/>
  <c r="M13" i="14"/>
  <c r="I13" i="14"/>
  <c r="N13" i="14"/>
  <c r="G13" i="14"/>
  <c r="K23" i="45"/>
  <c r="T23" i="45"/>
  <c r="I23" i="45"/>
  <c r="S23" i="45"/>
  <c r="M23" i="45"/>
  <c r="G54" i="29"/>
  <c r="I54" i="29"/>
  <c r="T54" i="29"/>
  <c r="Q54" i="29"/>
  <c r="O54" i="29"/>
  <c r="S54" i="29"/>
  <c r="K54" i="29"/>
  <c r="K55" i="45"/>
  <c r="T55" i="45"/>
  <c r="O55" i="45"/>
  <c r="S55" i="45"/>
  <c r="S63" i="32"/>
  <c r="Q63" i="32"/>
  <c r="T63" i="32"/>
  <c r="G63" i="32"/>
  <c r="I63" i="32"/>
  <c r="O63" i="32"/>
  <c r="K63" i="32"/>
  <c r="O42" i="24"/>
  <c r="S42" i="24"/>
  <c r="Q42" i="24"/>
  <c r="T42" i="24"/>
  <c r="I42" i="24"/>
  <c r="G42" i="24"/>
  <c r="M42" i="24"/>
  <c r="K42" i="24"/>
  <c r="T33" i="20"/>
  <c r="I33" i="20"/>
  <c r="Q33" i="20"/>
  <c r="M33" i="20"/>
  <c r="K33" i="20"/>
  <c r="O33" i="20"/>
  <c r="G33" i="20"/>
  <c r="I31" i="37"/>
  <c r="K31" i="37"/>
  <c r="S31" i="37"/>
  <c r="M31" i="37"/>
  <c r="G31" i="37"/>
  <c r="T31" i="37"/>
  <c r="M28" i="28"/>
  <c r="S28" i="28"/>
  <c r="K28" i="28"/>
  <c r="O28" i="28"/>
  <c r="T28" i="42"/>
  <c r="S28" i="42"/>
  <c r="M28" i="42"/>
  <c r="O28" i="42"/>
  <c r="Q28" i="42"/>
  <c r="I26" i="49"/>
  <c r="S26" i="49"/>
  <c r="Q26" i="49"/>
  <c r="O26" i="49"/>
  <c r="T26" i="49"/>
  <c r="G26" i="49"/>
  <c r="K26" i="49"/>
  <c r="T33" i="32"/>
  <c r="G33" i="32"/>
  <c r="S33" i="32"/>
  <c r="I33" i="32"/>
  <c r="Q18" i="45"/>
  <c r="T27" i="42"/>
  <c r="I40" i="42"/>
  <c r="O15" i="45"/>
  <c r="T19" i="47"/>
  <c r="Q58" i="48"/>
  <c r="I49" i="48"/>
  <c r="K13" i="46"/>
  <c r="I67" i="47"/>
  <c r="O32" i="48"/>
  <c r="M46" i="49"/>
  <c r="K13" i="13"/>
  <c r="S19" i="20"/>
  <c r="O15" i="26"/>
  <c r="M32" i="27"/>
  <c r="M29" i="29"/>
  <c r="M40" i="35"/>
  <c r="Q59" i="32"/>
  <c r="S45" i="36"/>
  <c r="S40" i="40"/>
  <c r="Q20" i="40"/>
  <c r="O39" i="43"/>
  <c r="T28" i="43"/>
  <c r="K56" i="44"/>
  <c r="S21" i="22"/>
  <c r="M22" i="16"/>
  <c r="T30" i="23"/>
  <c r="G13" i="28"/>
  <c r="O25" i="29"/>
  <c r="O32" i="35"/>
  <c r="K26" i="36"/>
  <c r="I32" i="37"/>
  <c r="T42" i="38"/>
  <c r="K28" i="44"/>
  <c r="O39" i="45"/>
  <c r="O22" i="45"/>
  <c r="K46" i="48"/>
  <c r="O21" i="13"/>
  <c r="I39" i="18"/>
  <c r="O16" i="13"/>
  <c r="G26" i="16"/>
  <c r="S14" i="22"/>
  <c r="O35" i="17"/>
  <c r="O13" i="22"/>
  <c r="G30" i="24"/>
  <c r="I23" i="22"/>
  <c r="I38" i="25"/>
  <c r="K18" i="24"/>
  <c r="T38" i="27"/>
  <c r="G28" i="28"/>
  <c r="S33" i="28"/>
  <c r="G13" i="30"/>
  <c r="M26" i="32"/>
  <c r="M41" i="30"/>
  <c r="K23" i="31"/>
  <c r="I19" i="36"/>
  <c r="O20" i="37"/>
  <c r="T63" i="35"/>
  <c r="S28" i="37"/>
  <c r="I23" i="37"/>
  <c r="O14" i="39"/>
  <c r="K30" i="40"/>
  <c r="M34" i="44"/>
  <c r="O25" i="46"/>
  <c r="Q40" i="48"/>
  <c r="I54" i="46"/>
  <c r="M14" i="18"/>
  <c r="T54" i="30"/>
  <c r="S24" i="34"/>
  <c r="I39" i="42"/>
  <c r="O33" i="48"/>
  <c r="G38" i="29"/>
  <c r="Q63" i="39"/>
  <c r="I16" i="46"/>
  <c r="G23" i="16"/>
  <c r="S30" i="20"/>
  <c r="M25" i="17"/>
  <c r="K16" i="14"/>
  <c r="T13" i="26"/>
  <c r="Q32" i="28"/>
  <c r="G33" i="30"/>
  <c r="G31" i="32"/>
  <c r="Q42" i="35"/>
  <c r="I54" i="34"/>
  <c r="S58" i="37"/>
  <c r="M38" i="39"/>
  <c r="Q56" i="42"/>
  <c r="G22" i="44"/>
  <c r="S13" i="44"/>
  <c r="I25" i="48"/>
  <c r="G28" i="49"/>
  <c r="K28" i="42"/>
  <c r="Q55" i="46"/>
  <c r="S39" i="49"/>
  <c r="K18" i="47"/>
  <c r="I25" i="16"/>
  <c r="M35" i="30"/>
  <c r="O56" i="38"/>
  <c r="Q37" i="44"/>
  <c r="Q13" i="41"/>
  <c r="G20" i="10"/>
  <c r="M29" i="19"/>
  <c r="O32" i="23"/>
  <c r="O30" i="27"/>
  <c r="S45" i="37"/>
  <c r="T22" i="38"/>
  <c r="Q49" i="46"/>
  <c r="G55" i="38"/>
  <c r="Q13" i="47"/>
  <c r="K22" i="17"/>
  <c r="S44" i="23"/>
  <c r="G14" i="25"/>
  <c r="M50" i="32"/>
  <c r="G58" i="35"/>
  <c r="G32" i="39"/>
  <c r="G38" i="42"/>
  <c r="T41" i="47"/>
  <c r="Q44" i="17" l="1"/>
  <c r="U17" i="15" s="1"/>
  <c r="K35" i="10"/>
  <c r="R44" i="17"/>
  <c r="K53" i="25"/>
  <c r="G56" i="27"/>
  <c r="G52" i="24"/>
  <c r="T55" i="26"/>
  <c r="T56" i="26" s="1"/>
  <c r="T57" i="26" s="1"/>
  <c r="T81" i="47"/>
  <c r="T47" i="20"/>
  <c r="K35" i="13"/>
  <c r="O76" i="42"/>
  <c r="O78" i="42" s="1"/>
  <c r="I35" i="10"/>
  <c r="S78" i="47"/>
  <c r="S80" i="47" s="1"/>
  <c r="T73" i="34"/>
  <c r="T74" i="34" s="1"/>
  <c r="T75" i="34" s="1"/>
  <c r="R45" i="17"/>
  <c r="R46" i="17" s="1"/>
  <c r="R47" i="17" s="1"/>
  <c r="O52" i="26"/>
  <c r="O54" i="26" s="1"/>
  <c r="S79" i="48"/>
  <c r="S81" i="48" s="1"/>
  <c r="M54" i="27"/>
  <c r="M56" i="27" s="1"/>
  <c r="Q80" i="46"/>
  <c r="U49" i="15" s="1"/>
  <c r="Z49" i="15" s="1"/>
  <c r="O68" i="31"/>
  <c r="O70" i="31" s="1"/>
  <c r="S71" i="38"/>
  <c r="S73" i="38" s="1"/>
  <c r="G70" i="31"/>
  <c r="M79" i="48"/>
  <c r="M81" i="48" s="1"/>
  <c r="I78" i="42"/>
  <c r="T78" i="44"/>
  <c r="S70" i="34"/>
  <c r="S72" i="34" s="1"/>
  <c r="K77" i="41"/>
  <c r="M70" i="32"/>
  <c r="M72" i="32" s="1"/>
  <c r="O44" i="17"/>
  <c r="S17" i="15" s="1"/>
  <c r="I73" i="38"/>
  <c r="I35" i="13"/>
  <c r="Q78" i="43"/>
  <c r="U45" i="15" s="1"/>
  <c r="Z45" i="15" s="1"/>
  <c r="S52" i="26"/>
  <c r="S54" i="26" s="1"/>
  <c r="O70" i="36"/>
  <c r="O72" i="36" s="1"/>
  <c r="G47" i="20"/>
  <c r="O61" i="28"/>
  <c r="O63" i="28" s="1"/>
  <c r="O80" i="49"/>
  <c r="O82" i="49" s="1"/>
  <c r="M71" i="39"/>
  <c r="M73" i="39" s="1"/>
  <c r="I68" i="30"/>
  <c r="O54" i="27"/>
  <c r="O56" i="27" s="1"/>
  <c r="P45" i="16"/>
  <c r="P46" i="16" s="1"/>
  <c r="P47" i="16" s="1"/>
  <c r="G80" i="46"/>
  <c r="Q80" i="45"/>
  <c r="G35" i="13"/>
  <c r="K73" i="40"/>
  <c r="O71" i="39"/>
  <c r="O73" i="39" s="1"/>
  <c r="M37" i="14"/>
  <c r="Q15" i="15" s="1"/>
  <c r="Z15" i="15" s="1"/>
  <c r="K56" i="27"/>
  <c r="O70" i="35"/>
  <c r="O72" i="35" s="1"/>
  <c r="M76" i="42"/>
  <c r="M78" i="42" s="1"/>
  <c r="Q48" i="22"/>
  <c r="U22" i="15" s="1"/>
  <c r="Z22" i="15" s="1"/>
  <c r="M68" i="31"/>
  <c r="M70" i="31" s="1"/>
  <c r="Q72" i="35"/>
  <c r="S70" i="35"/>
  <c r="S72" i="35" s="1"/>
  <c r="Q72" i="34"/>
  <c r="U33" i="15" s="1"/>
  <c r="Z33" i="15" s="1"/>
  <c r="S47" i="20"/>
  <c r="R45" i="19"/>
  <c r="K68" i="30"/>
  <c r="N37" i="14"/>
  <c r="T65" i="29"/>
  <c r="M50" i="24"/>
  <c r="M52" i="24" s="1"/>
  <c r="T48" i="22"/>
  <c r="Q68" i="30"/>
  <c r="U30" i="15" s="1"/>
  <c r="Z30" i="15" s="1"/>
  <c r="I72" i="37"/>
  <c r="T80" i="46"/>
  <c r="G63" i="28"/>
  <c r="G81" i="48"/>
  <c r="M70" i="37"/>
  <c r="M72" i="37" s="1"/>
  <c r="S70" i="36"/>
  <c r="S72" i="36" s="1"/>
  <c r="O46" i="22"/>
  <c r="O48" i="22" s="1"/>
  <c r="R46" i="19"/>
  <c r="R47" i="19" s="1"/>
  <c r="R48" i="19" s="1"/>
  <c r="T72" i="36"/>
  <c r="O35" i="13"/>
  <c r="I54" i="26"/>
  <c r="G78" i="44"/>
  <c r="T79" i="44"/>
  <c r="M35" i="13"/>
  <c r="Q14" i="15" s="1"/>
  <c r="Z14" i="15" s="1"/>
  <c r="T78" i="41"/>
  <c r="M52" i="26"/>
  <c r="M54" i="26" s="1"/>
  <c r="I52" i="24"/>
  <c r="I73" i="40"/>
  <c r="M70" i="36"/>
  <c r="M72" i="36" s="1"/>
  <c r="Q45" i="19"/>
  <c r="U19" i="15" s="1"/>
  <c r="Z19" i="15" s="1"/>
  <c r="Q47" i="20"/>
  <c r="U21" i="15" s="1"/>
  <c r="Z21" i="15" s="1"/>
  <c r="I72" i="32"/>
  <c r="I56" i="27"/>
  <c r="I72" i="36"/>
  <c r="Q65" i="29"/>
  <c r="U29" i="15" s="1"/>
  <c r="Z29" i="15" s="1"/>
  <c r="K70" i="31"/>
  <c r="M76" i="44"/>
  <c r="M78" i="44" s="1"/>
  <c r="I53" i="23"/>
  <c r="K45" i="19"/>
  <c r="G80" i="45"/>
  <c r="I80" i="45"/>
  <c r="Q77" i="41"/>
  <c r="U42" i="15" s="1"/>
  <c r="Z42" i="15" s="1"/>
  <c r="K52" i="24"/>
  <c r="Q45" i="18"/>
  <c r="Q78" i="42"/>
  <c r="U44" i="15" s="1"/>
  <c r="Z44" i="15" s="1"/>
  <c r="Q54" i="26"/>
  <c r="U26" i="15" s="1"/>
  <c r="Z26" i="15" s="1"/>
  <c r="K73" i="38"/>
  <c r="K78" i="44"/>
  <c r="T81" i="45"/>
  <c r="K78" i="43"/>
  <c r="I72" i="34"/>
  <c r="I78" i="44"/>
  <c r="K72" i="34"/>
  <c r="G78" i="42"/>
  <c r="G72" i="37"/>
  <c r="G53" i="25"/>
  <c r="G77" i="41"/>
  <c r="R46" i="18"/>
  <c r="R47" i="18" s="1"/>
  <c r="R48" i="18" s="1"/>
  <c r="I80" i="47"/>
  <c r="I82" i="49"/>
  <c r="K72" i="35"/>
  <c r="K48" i="22"/>
  <c r="G80" i="47"/>
  <c r="I47" i="20"/>
  <c r="M61" i="28"/>
  <c r="M63" i="28" s="1"/>
  <c r="K72" i="32"/>
  <c r="S78" i="45"/>
  <c r="S80" i="45" s="1"/>
  <c r="S68" i="31"/>
  <c r="S70" i="31" s="1"/>
  <c r="M70" i="34"/>
  <c r="M72" i="34" s="1"/>
  <c r="Q73" i="40"/>
  <c r="U41" i="15" s="1"/>
  <c r="Z41" i="15" s="1"/>
  <c r="I73" i="39"/>
  <c r="K47" i="20"/>
  <c r="G72" i="32"/>
  <c r="T81" i="48"/>
  <c r="Q53" i="25"/>
  <c r="U25" i="15" s="1"/>
  <c r="Z25" i="15" s="1"/>
  <c r="S66" i="30"/>
  <c r="S68" i="30" s="1"/>
  <c r="S54" i="27"/>
  <c r="S56" i="27" s="1"/>
  <c r="K53" i="23"/>
  <c r="G35" i="10"/>
  <c r="T79" i="43"/>
  <c r="T54" i="23"/>
  <c r="T55" i="23" s="1"/>
  <c r="T56" i="23" s="1"/>
  <c r="T48" i="20"/>
  <c r="T49" i="20" s="1"/>
  <c r="T50" i="20" s="1"/>
  <c r="G53" i="23"/>
  <c r="S75" i="41"/>
  <c r="S77" i="41" s="1"/>
  <c r="Q73" i="39"/>
  <c r="U40" i="15" s="1"/>
  <c r="Z40" i="15" s="1"/>
  <c r="T80" i="47"/>
  <c r="O78" i="47"/>
  <c r="O80" i="47" s="1"/>
  <c r="I44" i="16"/>
  <c r="S70" i="37"/>
  <c r="S72" i="37" s="1"/>
  <c r="S63" i="29"/>
  <c r="S65" i="29" s="1"/>
  <c r="O71" i="38"/>
  <c r="O73" i="38" s="1"/>
  <c r="O66" i="30"/>
  <c r="O68" i="30" s="1"/>
  <c r="I44" i="17"/>
  <c r="T77" i="41"/>
  <c r="K44" i="17"/>
  <c r="K37" i="14"/>
  <c r="I37" i="14"/>
  <c r="Q52" i="24"/>
  <c r="U24" i="15" s="1"/>
  <c r="Z24" i="15" s="1"/>
  <c r="O63" i="29"/>
  <c r="O65" i="29" s="1"/>
  <c r="T73" i="32"/>
  <c r="T74" i="32" s="1"/>
  <c r="T75" i="32" s="1"/>
  <c r="O78" i="46"/>
  <c r="O80" i="46" s="1"/>
  <c r="G44" i="17"/>
  <c r="T73" i="37"/>
  <c r="T74" i="37" s="1"/>
  <c r="T75" i="37" s="1"/>
  <c r="I70" i="31"/>
  <c r="I77" i="41"/>
  <c r="O78" i="45"/>
  <c r="O80" i="45" s="1"/>
  <c r="T73" i="40"/>
  <c r="K72" i="36"/>
  <c r="O50" i="24"/>
  <c r="O52" i="24" s="1"/>
  <c r="Q72" i="32"/>
  <c r="U32" i="15" s="1"/>
  <c r="Z32" i="15" s="1"/>
  <c r="Q53" i="23"/>
  <c r="U23" i="15" s="1"/>
  <c r="Z23" i="15" s="1"/>
  <c r="S46" i="22"/>
  <c r="S48" i="22" s="1"/>
  <c r="G54" i="26"/>
  <c r="S76" i="42"/>
  <c r="S78" i="42" s="1"/>
  <c r="G78" i="43"/>
  <c r="K78" i="42"/>
  <c r="Q78" i="44"/>
  <c r="U46" i="15" s="1"/>
  <c r="Z46" i="15" s="1"/>
  <c r="G72" i="34"/>
  <c r="M45" i="18"/>
  <c r="K82" i="49"/>
  <c r="M71" i="38"/>
  <c r="M73" i="38" s="1"/>
  <c r="O75" i="41"/>
  <c r="O77" i="41" s="1"/>
  <c r="O70" i="34"/>
  <c r="O72" i="34" s="1"/>
  <c r="Q80" i="47"/>
  <c r="U50" i="15" s="1"/>
  <c r="Z50" i="15" s="1"/>
  <c r="G37" i="14"/>
  <c r="T82" i="49"/>
  <c r="T72" i="34"/>
  <c r="T72" i="35"/>
  <c r="Q72" i="37"/>
  <c r="U36" i="15" s="1"/>
  <c r="Z36" i="15" s="1"/>
  <c r="I81" i="48"/>
  <c r="G68" i="30"/>
  <c r="O76" i="43"/>
  <c r="O78" i="43" s="1"/>
  <c r="M47" i="20"/>
  <c r="O71" i="40"/>
  <c r="O73" i="40" s="1"/>
  <c r="G72" i="36"/>
  <c r="K65" i="29"/>
  <c r="T49" i="22"/>
  <c r="T50" i="22" s="1"/>
  <c r="T51" i="22" s="1"/>
  <c r="O70" i="32"/>
  <c r="O72" i="32" s="1"/>
  <c r="O51" i="25"/>
  <c r="O53" i="25" s="1"/>
  <c r="K63" i="28"/>
  <c r="O79" i="48"/>
  <c r="O81" i="48" s="1"/>
  <c r="T53" i="23"/>
  <c r="K80" i="47"/>
  <c r="G82" i="49"/>
  <c r="M70" i="35"/>
  <c r="M72" i="35" s="1"/>
  <c r="S71" i="39"/>
  <c r="S73" i="39" s="1"/>
  <c r="S76" i="43"/>
  <c r="S78" i="43" s="1"/>
  <c r="M44" i="17"/>
  <c r="Q17" i="15" s="1"/>
  <c r="G73" i="40"/>
  <c r="T54" i="26"/>
  <c r="S70" i="32"/>
  <c r="S72" i="32" s="1"/>
  <c r="M44" i="16"/>
  <c r="Q16" i="15" s="1"/>
  <c r="T80" i="45"/>
  <c r="T73" i="38"/>
  <c r="O44" i="16"/>
  <c r="S16" i="15" s="1"/>
  <c r="O51" i="23"/>
  <c r="O53" i="23" s="1"/>
  <c r="K81" i="48"/>
  <c r="M45" i="19"/>
  <c r="G48" i="22"/>
  <c r="Q70" i="31"/>
  <c r="U31" i="15" s="1"/>
  <c r="Z31" i="15" s="1"/>
  <c r="I45" i="18"/>
  <c r="Q73" i="38"/>
  <c r="Q82" i="49"/>
  <c r="K80" i="46"/>
  <c r="T68" i="30"/>
  <c r="G65" i="29"/>
  <c r="T81" i="46"/>
  <c r="G45" i="19"/>
  <c r="S78" i="46"/>
  <c r="S80" i="46" s="1"/>
  <c r="M75" i="41"/>
  <c r="M77" i="41" s="1"/>
  <c r="T73" i="36"/>
  <c r="T74" i="36" s="1"/>
  <c r="T75" i="36" s="1"/>
  <c r="T72" i="32"/>
  <c r="S51" i="25"/>
  <c r="S53" i="25" s="1"/>
  <c r="S61" i="28"/>
  <c r="S63" i="28" s="1"/>
  <c r="M76" i="43"/>
  <c r="M78" i="43" s="1"/>
  <c r="M35" i="10"/>
  <c r="Q13" i="15" s="1"/>
  <c r="Z13" i="15" s="1"/>
  <c r="G72" i="35"/>
  <c r="T73" i="39"/>
  <c r="S71" i="40"/>
  <c r="S73" i="40" s="1"/>
  <c r="K73" i="39"/>
  <c r="S76" i="44"/>
  <c r="S78" i="44" s="1"/>
  <c r="O70" i="37"/>
  <c r="O72" i="37" s="1"/>
  <c r="T78" i="42"/>
  <c r="K80" i="45"/>
  <c r="T53" i="24"/>
  <c r="T54" i="24" s="1"/>
  <c r="T55" i="24" s="1"/>
  <c r="M51" i="25"/>
  <c r="M53" i="25" s="1"/>
  <c r="K44" i="16"/>
  <c r="K72" i="37"/>
  <c r="I48" i="22"/>
  <c r="S50" i="24"/>
  <c r="S52" i="24" s="1"/>
  <c r="T57" i="27"/>
  <c r="T58" i="27" s="1"/>
  <c r="T59" i="27" s="1"/>
  <c r="K54" i="26"/>
  <c r="M78" i="45"/>
  <c r="M80" i="45" s="1"/>
  <c r="G73" i="38"/>
  <c r="M71" i="40"/>
  <c r="M73" i="40" s="1"/>
  <c r="I45" i="19"/>
  <c r="Q56" i="27"/>
  <c r="U27" i="15" s="1"/>
  <c r="Z27" i="15" s="1"/>
  <c r="T64" i="28"/>
  <c r="T65" i="28" s="1"/>
  <c r="T66" i="28" s="1"/>
  <c r="Q72" i="36"/>
  <c r="T54" i="25"/>
  <c r="T55" i="25" s="1"/>
  <c r="T56" i="25" s="1"/>
  <c r="M80" i="49"/>
  <c r="M82" i="49" s="1"/>
  <c r="K45" i="18"/>
  <c r="I65" i="29"/>
  <c r="M78" i="47"/>
  <c r="M80" i="47" s="1"/>
  <c r="Q81" i="48"/>
  <c r="M46" i="22"/>
  <c r="M48" i="22" s="1"/>
  <c r="I53" i="25"/>
  <c r="O76" i="44"/>
  <c r="O78" i="44" s="1"/>
  <c r="M51" i="23"/>
  <c r="M53" i="23" s="1"/>
  <c r="I72" i="35"/>
  <c r="O36" i="13"/>
  <c r="O37" i="13" s="1"/>
  <c r="O38" i="13" s="1"/>
  <c r="M78" i="46"/>
  <c r="M80" i="46" s="1"/>
  <c r="T70" i="31"/>
  <c r="O36" i="10"/>
  <c r="O37" i="10" s="1"/>
  <c r="O38" i="10" s="1"/>
  <c r="S80" i="49"/>
  <c r="S82" i="49" s="1"/>
  <c r="Q63" i="28"/>
  <c r="U28" i="15" s="1"/>
  <c r="Z28" i="15" s="1"/>
  <c r="I63" i="28"/>
  <c r="M63" i="29"/>
  <c r="M65" i="29" s="1"/>
  <c r="G73" i="39"/>
  <c r="I80" i="46"/>
  <c r="S51" i="23"/>
  <c r="S53" i="23" s="1"/>
  <c r="M66" i="30"/>
  <c r="M68" i="30" s="1"/>
  <c r="I78" i="43"/>
  <c r="G45" i="18"/>
  <c r="O47" i="20"/>
  <c r="G44" i="16"/>
  <c r="T56" i="27"/>
  <c r="T82" i="48"/>
  <c r="P44" i="16"/>
  <c r="T79" i="42"/>
  <c r="T74" i="39"/>
  <c r="T83" i="49"/>
  <c r="T71" i="31"/>
  <c r="T72" i="31" s="1"/>
  <c r="T73" i="31" s="1"/>
  <c r="R45" i="18"/>
  <c r="N38" i="14"/>
  <c r="N39" i="14" s="1"/>
  <c r="N40" i="14" s="1"/>
  <c r="T78" i="43"/>
  <c r="T66" i="29"/>
  <c r="T67" i="29" s="1"/>
  <c r="T68" i="29" s="1"/>
  <c r="T72" i="37"/>
  <c r="T69" i="30"/>
  <c r="T70" i="30" s="1"/>
  <c r="T71" i="30" s="1"/>
  <c r="T52" i="24"/>
  <c r="T74" i="38"/>
  <c r="T75" i="38" s="1"/>
  <c r="T76" i="38" s="1"/>
  <c r="O35" i="10"/>
  <c r="T63" i="28"/>
  <c r="T73" i="35"/>
  <c r="T74" i="35" s="1"/>
  <c r="T75" i="35" s="1"/>
  <c r="T53" i="25"/>
  <c r="T74" i="40"/>
  <c r="Z17" i="15" l="1"/>
  <c r="U59" i="15"/>
  <c r="U66" i="15" s="1"/>
  <c r="Z16" i="15"/>
  <c r="Q59" i="15"/>
  <c r="S59" i="15"/>
  <c r="AA50" i="15" l="1"/>
  <c r="Z59" i="15"/>
  <c r="Z66" i="15" s="1"/>
  <c r="AA59" i="15"/>
  <c r="S66" i="15"/>
  <c r="Q66" i="15"/>
  <c r="AA66" i="15" l="1"/>
</calcChain>
</file>

<file path=xl/sharedStrings.xml><?xml version="1.0" encoding="utf-8"?>
<sst xmlns="http://schemas.openxmlformats.org/spreadsheetml/2006/main" count="4063" uniqueCount="303">
  <si>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</si>
  <si>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</si>
  <si>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</si>
  <si>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</si>
  <si>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</si>
  <si>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</si>
  <si>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</si>
  <si>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</si>
  <si>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</si>
  <si>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</si>
  <si>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</si>
  <si>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</si>
  <si>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</si>
  <si>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</si>
  <si>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</si>
  <si>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</si>
  <si>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</si>
  <si>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</si>
  <si>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</si>
  <si>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</si>
  <si>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</si>
  <si>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</si>
  <si>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</si>
  <si>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</si>
  <si>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</si>
  <si>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</si>
  <si>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</si>
  <si>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</si>
  <si>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</si>
  <si>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</si>
  <si>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</si>
  <si>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</si>
  <si>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</si>
  <si>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</si>
  <si>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</si>
  <si>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</si>
  <si>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</si>
  <si>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</si>
  <si>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</si>
  <si>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</si>
  <si>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</si>
  <si>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</si>
  <si>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</si>
  <si>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</si>
  <si>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</si>
  <si>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</si>
  <si>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</si>
  <si>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</si>
  <si>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</si>
  <si>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</si>
  <si>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</si>
  <si>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</si>
  <si>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</si>
  <si>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</si>
  <si>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</si>
  <si>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</si>
  <si>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</si>
  <si>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</si>
  <si>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</si>
  <si>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</si>
  <si>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</si>
  <si>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</si>
  <si>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</si>
  <si>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</si>
  <si>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</si>
  <si>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</si>
  <si>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</si>
  <si>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</si>
  <si>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</si>
  <si>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</si>
  <si>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</si>
  <si>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</si>
  <si>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</si>
  <si>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</si>
  <si>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</si>
  <si>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</si>
  <si>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</si>
  <si>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</si>
  <si>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</si>
  <si>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</si>
  <si>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</si>
  <si>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</si>
  <si>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</si>
  <si>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</si>
  <si>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</si>
  <si>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</si>
  <si>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</si>
  <si>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</si>
  <si>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</si>
  <si>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</si>
  <si>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</si>
  <si>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</si>
  <si>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</si>
  <si>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</si>
  <si>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</si>
  <si>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</si>
  <si>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</si>
  <si>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</si>
  <si>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</si>
  <si>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</si>
  <si>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</si>
  <si>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</si>
  <si>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</si>
  <si>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</si>
  <si>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</si>
  <si>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</si>
  <si>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</si>
  <si>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</si>
  <si>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</si>
  <si>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</si>
  <si>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</si>
  <si>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</si>
  <si>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</si>
  <si>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</si>
  <si>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</si>
  <si>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</si>
  <si>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</si>
  <si>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</si>
  <si>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</si>
  <si>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</si>
  <si>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</si>
  <si>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</si>
  <si>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</si>
  <si>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</si>
  <si>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</si>
  <si>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</si>
  <si>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</si>
  <si>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</si>
  <si>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</si>
  <si>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</si>
  <si>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</si>
  <si>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</si>
  <si>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</si>
  <si>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</si>
  <si>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</si>
  <si>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</si>
  <si>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</si>
  <si>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</si>
  <si>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</si>
  <si>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</si>
  <si>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</si>
  <si>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</si>
  <si>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</si>
  <si>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</si>
  <si>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</si>
  <si>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</si>
  <si>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</si>
  <si>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</si>
  <si>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</si>
  <si>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</si>
  <si>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</si>
  <si>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</si>
  <si>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</si>
  <si>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</si>
  <si>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</si>
  <si>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</si>
  <si>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</si>
  <si>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</si>
  <si>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</si>
  <si>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</si>
  <si>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</si>
  <si>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</si>
  <si>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</si>
  <si>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</si>
  <si>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</si>
  <si>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</si>
  <si>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</si>
  <si>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</si>
  <si>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</si>
  <si>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</si>
  <si>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</si>
  <si>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</si>
  <si>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</si>
  <si>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</si>
  <si>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</si>
  <si>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</si>
  <si>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</si>
  <si>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</si>
  <si>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</si>
  <si>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</si>
  <si>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</si>
  <si>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</si>
  <si>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</si>
  <si>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</si>
  <si>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</si>
  <si>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</si>
  <si>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</si>
  <si>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</si>
  <si>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</si>
  <si>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</si>
  <si>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</si>
  <si>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</si>
  <si>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</si>
  <si>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</si>
  <si>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</si>
  <si>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</si>
  <si>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</si>
  <si>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</si>
  <si>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</si>
  <si>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</si>
  <si>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</si>
  <si>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</si>
  <si>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</si>
  <si>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</si>
  <si>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</si>
  <si>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</si>
  <si>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</si>
  <si>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</si>
  <si>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</si>
  <si>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</si>
  <si>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</si>
  <si>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</si>
  <si>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</si>
  <si>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</si>
  <si>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</si>
  <si>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</si>
  <si>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</si>
  <si>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</si>
  <si>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</si>
  <si>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</si>
  <si>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</si>
  <si>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</si>
  <si>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</si>
  <si>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</si>
  <si>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</si>
  <si>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</si>
  <si>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</si>
  <si>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</si>
  <si>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</si>
  <si>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</si>
  <si>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</si>
  <si>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</si>
  <si>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</si>
  <si>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</si>
  <si>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</si>
  <si>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</si>
  <si>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</si>
  <si>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</si>
  <si>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</si>
  <si>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</si>
  <si>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</si>
  <si>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</si>
  <si>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</si>
  <si>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</si>
  <si>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</si>
  <si>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</si>
  <si>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</si>
  <si>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</si>
  <si>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</si>
  <si>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</si>
  <si>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</si>
  <si>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</si>
  <si>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</si>
  <si>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</si>
  <si>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</si>
  <si>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</si>
  <si>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</si>
  <si>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</si>
  <si>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</si>
  <si>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</si>
  <si>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</si>
  <si>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</si>
  <si>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</si>
  <si>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Gutschrift per 28.02.15</t>
  </si>
  <si>
    <t>Schär Cedric</t>
  </si>
  <si>
    <t>i.O</t>
  </si>
  <si>
    <t>(mit Korrekturen)</t>
  </si>
  <si>
    <t>von Schallen Urs</t>
  </si>
  <si>
    <t>Meyer Yannick</t>
  </si>
  <si>
    <t>Fuhl Waldemar</t>
  </si>
  <si>
    <t>Kern Etienne</t>
  </si>
  <si>
    <t>Spieler Daniel</t>
  </si>
  <si>
    <t>Gutschrift per 30.06.15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</si>
  <si>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</si>
  <si>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</si>
  <si>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</si>
  <si>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</si>
  <si>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</si>
  <si>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</si>
  <si>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</si>
  <si>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</si>
  <si>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Seehöfer Patrick</t>
  </si>
  <si>
    <t>Seehöfer</t>
  </si>
  <si>
    <t>Patrick</t>
  </si>
  <si>
    <t>Jung Roman</t>
  </si>
  <si>
    <t>Teuerung</t>
  </si>
  <si>
    <t>Nebenkosten</t>
  </si>
  <si>
    <t>PL / 9246.100</t>
  </si>
  <si>
    <t>TP2 / 9246.210</t>
  </si>
  <si>
    <t>TP3 / 9246.310</t>
  </si>
  <si>
    <t>TP1 / 9246.410</t>
  </si>
  <si>
    <t>Akkustik NK / 9246.513</t>
  </si>
  <si>
    <t>9246.991 NK</t>
  </si>
  <si>
    <t>abz. INGE-Leistung</t>
  </si>
  <si>
    <t>Korr. Int und ext.</t>
  </si>
  <si>
    <t>Sokrates</t>
  </si>
  <si>
    <t>Sokrates NK</t>
  </si>
  <si>
    <t>Total</t>
  </si>
  <si>
    <t>Differenz</t>
  </si>
  <si>
    <t>Rechnungskontrolle intern per 30.04.2016</t>
  </si>
  <si>
    <t>GU 735.00 
Stunden 
P. Beck</t>
  </si>
  <si>
    <t>AeBo / JSAG</t>
  </si>
  <si>
    <t>Bew. liste
Debitoren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</si>
</sst>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8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4" fontId="6" fillId="5" borderId="29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4" fillId="0" borderId="0" xfId="0" applyFont="1"/>
    <xf numFmtId="0" fontId="2" fillId="0" borderId="0" xfId="0" applyFont="1" applyFill="1" applyAlignment="1">
      <alignment horizontal="left"/>
    </xf>
    <xf numFmtId="4" fontId="0" fillId="0" borderId="0" xfId="0" applyNumberFormat="1"/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vertical="center"/>
    </xf>
    <xf numFmtId="4" fontId="0" fillId="5" borderId="0" xfId="0" applyNumberFormat="1" applyFill="1" applyBorder="1" applyAlignment="1">
      <alignment horizontal="right"/>
    </xf>
    <xf numFmtId="4" fontId="6" fillId="5" borderId="0" xfId="0" applyNumberFormat="1" applyFont="1" applyFill="1" applyBorder="1" applyAlignment="1">
      <alignment horizontal="right"/>
    </xf>
    <xf numFmtId="4" fontId="0" fillId="9" borderId="24" xfId="0" applyNumberFormat="1" applyFill="1" applyBorder="1" applyAlignment="1">
      <alignment horizontal="right"/>
    </xf>
    <xf numFmtId="4" fontId="1" fillId="9" borderId="26" xfId="0" applyNumberFormat="1" applyFont="1" applyFill="1" applyBorder="1" applyAlignment="1">
      <alignment horizontal="right"/>
    </xf>
    <xf numFmtId="4" fontId="13" fillId="5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 wrapText="1"/>
    </xf>
    <xf numFmtId="4" fontId="0" fillId="0" borderId="29" xfId="0" applyNumberFormat="1" applyFill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0" fontId="1" fillId="6" borderId="5" xfId="0" applyFont="1" applyFill="1" applyBorder="1" applyAlignment="1">
      <alignment horizontal="center" wrapText="1"/>
    </xf>
    <xf numFmtId="4" fontId="16" fillId="4" borderId="23" xfId="0" applyNumberFormat="1" applyFont="1" applyFill="1" applyBorder="1" applyAlignment="1">
      <alignment horizontal="right"/>
    </xf>
    <xf numFmtId="4" fontId="16" fillId="5" borderId="24" xfId="0" applyNumberFormat="1" applyFont="1" applyFill="1" applyBorder="1" applyAlignment="1">
      <alignment horizontal="right"/>
    </xf>
    <xf numFmtId="4" fontId="16" fillId="8" borderId="0" xfId="0" applyNumberFormat="1" applyFont="1" applyFill="1" applyBorder="1" applyAlignment="1">
      <alignment horizontal="right"/>
    </xf>
    <xf numFmtId="4" fontId="16" fillId="5" borderId="0" xfId="0" applyNumberFormat="1" applyFont="1" applyFill="1" applyBorder="1" applyAlignment="1">
      <alignment horizontal="right"/>
    </xf>
    <xf numFmtId="4" fontId="16" fillId="8" borderId="23" xfId="0" applyNumberFormat="1" applyFont="1" applyFill="1" applyBorder="1" applyAlignment="1">
      <alignment horizontal="right"/>
    </xf>
    <xf numFmtId="4" fontId="16" fillId="5" borderId="28" xfId="0" applyNumberFormat="1" applyFont="1" applyFill="1" applyBorder="1" applyAlignment="1">
      <alignment horizontal="right"/>
    </xf>
    <xf numFmtId="4" fontId="16" fillId="7" borderId="24" xfId="0" applyNumberFormat="1" applyFont="1" applyFill="1" applyBorder="1" applyAlignment="1">
      <alignment horizontal="right"/>
    </xf>
    <xf numFmtId="4" fontId="16" fillId="5" borderId="29" xfId="0" applyNumberFormat="1" applyFont="1" applyFill="1" applyBorder="1" applyAlignment="1">
      <alignment horizontal="right"/>
    </xf>
    <xf numFmtId="17" fontId="13" fillId="4" borderId="23" xfId="0" applyNumberFormat="1" applyFont="1" applyFill="1" applyBorder="1" applyAlignment="1">
      <alignment horizontal="left"/>
    </xf>
    <xf numFmtId="4" fontId="13" fillId="4" borderId="23" xfId="0" applyNumberFormat="1" applyFont="1" applyFill="1" applyBorder="1" applyAlignment="1">
      <alignment horizontal="right"/>
    </xf>
    <xf numFmtId="4" fontId="13" fillId="8" borderId="0" xfId="0" applyNumberFormat="1" applyFont="1" applyFill="1" applyBorder="1" applyAlignment="1">
      <alignment horizontal="right"/>
    </xf>
    <xf numFmtId="4" fontId="13" fillId="8" borderId="23" xfId="0" applyNumberFormat="1" applyFont="1" applyFill="1" applyBorder="1" applyAlignment="1">
      <alignment horizontal="right"/>
    </xf>
    <xf numFmtId="4" fontId="15" fillId="4" borderId="23" xfId="0" applyNumberFormat="1" applyFont="1" applyFill="1" applyBorder="1" applyAlignment="1">
      <alignment horizontal="right"/>
    </xf>
    <xf numFmtId="4" fontId="15" fillId="5" borderId="24" xfId="0" applyNumberFormat="1" applyFont="1" applyFill="1" applyBorder="1" applyAlignment="1">
      <alignment horizontal="right"/>
    </xf>
    <xf numFmtId="4" fontId="15" fillId="8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0" fontId="13" fillId="4" borderId="23" xfId="0" applyFont="1" applyFill="1" applyBorder="1" applyAlignment="1">
      <alignment horizontal="left"/>
    </xf>
    <xf numFmtId="4" fontId="13" fillId="5" borderId="22" xfId="0" applyNumberFormat="1" applyFont="1" applyFill="1" applyBorder="1" applyAlignment="1">
      <alignment horizontal="right"/>
    </xf>
    <xf numFmtId="4" fontId="13" fillId="8" borderId="21" xfId="0" applyNumberFormat="1" applyFont="1" applyFill="1" applyBorder="1" applyAlignment="1">
      <alignment horizontal="right"/>
    </xf>
    <xf numFmtId="166" fontId="13" fillId="4" borderId="23" xfId="0" applyNumberFormat="1" applyFont="1" applyFill="1" applyBorder="1" applyAlignment="1">
      <alignment horizontal="left"/>
    </xf>
    <xf numFmtId="166" fontId="13" fillId="4" borderId="23" xfId="0" quotePrefix="1" applyNumberFormat="1" applyFont="1" applyFill="1" applyBorder="1" applyAlignment="1">
      <alignment horizontal="left"/>
    </xf>
    <xf numFmtId="0" fontId="13" fillId="4" borderId="23" xfId="0" quotePrefix="1" applyFont="1" applyFill="1" applyBorder="1" applyAlignment="1">
      <alignment horizontal="left"/>
    </xf>
    <xf numFmtId="4" fontId="13" fillId="5" borderId="29" xfId="0" applyNumberFormat="1" applyFont="1" applyFill="1" applyBorder="1" applyAlignment="1">
      <alignment horizontal="right"/>
    </xf>
    <xf numFmtId="4" fontId="13" fillId="4" borderId="29" xfId="0" applyNumberFormat="1" applyFont="1" applyFill="1" applyBorder="1" applyAlignment="1">
      <alignment horizontal="right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0" fontId="17" fillId="0" borderId="0" xfId="0" applyFont="1" applyAlignment="1"/>
    <xf numFmtId="4" fontId="17" fillId="0" borderId="0" xfId="0" applyNumberFormat="1" applyFont="1" applyAlignment="1"/>
    <xf numFmtId="0" fontId="6" fillId="0" borderId="0" xfId="0" applyFont="1" applyAlignment="1"/>
    <xf numFmtId="4" fontId="0" fillId="0" borderId="0" xfId="0" applyNumberFormat="1" applyAlignment="1"/>
    <xf numFmtId="0" fontId="0" fillId="0" borderId="0" xfId="0" applyAlignment="1"/>
    <xf numFmtId="4" fontId="16" fillId="10" borderId="24" xfId="0" applyNumberFormat="1" applyFont="1" applyFill="1" applyBorder="1" applyAlignment="1">
      <alignment horizontal="right"/>
    </xf>
    <xf numFmtId="0" fontId="0" fillId="1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right" wrapText="1"/>
    </xf>
    <xf numFmtId="0" fontId="6" fillId="0" borderId="28" xfId="0" applyFont="1" applyFill="1" applyBorder="1"/>
    <xf numFmtId="0" fontId="0" fillId="0" borderId="29" xfId="0" applyBorder="1"/>
    <xf numFmtId="4" fontId="0" fillId="0" borderId="29" xfId="0" applyNumberFormat="1" applyBorder="1"/>
    <xf numFmtId="4" fontId="6" fillId="0" borderId="29" xfId="0" applyNumberFormat="1" applyFont="1" applyBorder="1"/>
    <xf numFmtId="0" fontId="6" fillId="0" borderId="29" xfId="0" applyFont="1" applyBorder="1"/>
    <xf numFmtId="0" fontId="0" fillId="0" borderId="30" xfId="0" applyBorder="1"/>
    <xf numFmtId="4" fontId="13" fillId="11" borderId="0" xfId="0" applyNumberFormat="1" applyFont="1" applyFill="1" applyBorder="1" applyAlignment="1">
      <alignment horizontal="right"/>
    </xf>
    <xf numFmtId="4" fontId="6" fillId="0" borderId="0" xfId="0" applyNumberFormat="1" applyFont="1"/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" fontId="6" fillId="0" borderId="23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3" xfId="0" applyBorder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99" t="s">
        <v>63</v>
      </c>
      <c r="C6" s="200"/>
      <c r="D6" s="200"/>
      <c r="E6" s="200"/>
      <c r="F6" s="200"/>
      <c r="G6" s="200"/>
      <c r="H6" s="200"/>
      <c r="I6" s="200"/>
      <c r="J6" s="200"/>
      <c r="K6" s="200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99" t="s">
        <v>64</v>
      </c>
      <c r="C8" s="200"/>
      <c r="D8" s="200"/>
      <c r="E8" s="200"/>
      <c r="F8" s="200"/>
      <c r="G8" s="9" t="s">
        <v>11</v>
      </c>
      <c r="H8" s="201"/>
      <c r="I8" s="201"/>
      <c r="J8" s="201"/>
      <c r="K8" s="201"/>
    </row>
    <row r="9" spans="1:12" s="15" customFormat="1" ht="15" x14ac:dyDescent="0.25">
      <c r="A9" s="2"/>
      <c r="B9" s="200"/>
      <c r="C9" s="200"/>
      <c r="D9" s="200"/>
      <c r="E9" s="200"/>
      <c r="F9" s="200"/>
      <c r="H9" s="201"/>
      <c r="I9" s="201"/>
      <c r="J9" s="201"/>
      <c r="K9" s="201"/>
    </row>
    <row r="10" spans="1:12" s="15" customFormat="1" ht="15" x14ac:dyDescent="0.25">
      <c r="A10" s="2"/>
      <c r="B10" s="200"/>
      <c r="C10" s="200"/>
      <c r="D10" s="200"/>
      <c r="E10" s="200"/>
      <c r="F10" s="200"/>
      <c r="H10" s="201"/>
      <c r="I10" s="201"/>
      <c r="J10" s="201"/>
      <c r="K10" s="201"/>
    </row>
    <row r="11" spans="1:12" s="15" customFormat="1" ht="15" x14ac:dyDescent="0.25">
      <c r="A11" s="2"/>
      <c r="B11" s="200"/>
      <c r="C11" s="200"/>
      <c r="D11" s="200"/>
      <c r="E11" s="200"/>
      <c r="F11" s="200"/>
      <c r="H11" s="201"/>
      <c r="I11" s="201"/>
      <c r="J11" s="201"/>
      <c r="K11" s="201"/>
    </row>
    <row r="12" spans="1:12" s="15" customFormat="1" ht="15" x14ac:dyDescent="0.25">
      <c r="A12" s="2"/>
      <c r="B12" s="200"/>
      <c r="C12" s="200"/>
      <c r="D12" s="200"/>
      <c r="E12" s="200"/>
      <c r="F12" s="200"/>
      <c r="H12" s="201"/>
      <c r="I12" s="201"/>
      <c r="J12" s="201"/>
      <c r="K12" s="201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12:F12"/>
    <mergeCell ref="H10:K10"/>
    <mergeCell ref="H11:K11"/>
    <mergeCell ref="H12:K12"/>
    <mergeCell ref="B10:F10"/>
    <mergeCell ref="B11:F11"/>
    <mergeCell ref="B6:K6"/>
    <mergeCell ref="H8:K8"/>
    <mergeCell ref="H9:K9"/>
    <mergeCell ref="B8:F8"/>
    <mergeCell ref="B9:F9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6" t="str">
        <f>IF(Vertragsdaten!B6="","",Vertragsdaten!B6)</f>
        <v>EP SIEP</v>
      </c>
      <c r="C4" s="106"/>
      <c r="D4" s="10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41579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>F34+H34+J34+L34+N34+P34</f>
        <v>1.5</v>
      </c>
      <c r="F34" s="75"/>
      <c r="G34" s="76">
        <f ca="1">IF(D34="",0,D34*F34)</f>
        <v>0</v>
      </c>
      <c r="H34" s="75"/>
      <c r="I34" s="76">
        <f ca="1">IF(D34="",0,D34*H34)</f>
        <v>0</v>
      </c>
      <c r="J34" s="75">
        <v>1.5</v>
      </c>
      <c r="K34" s="76">
        <f ca="1">IF(D34="",0,D34*J34)</f>
        <v>150</v>
      </c>
      <c r="L34" s="75"/>
      <c r="M34" s="76">
        <f ca="1">IF(D34="",0,D34*L34)</f>
        <v>0</v>
      </c>
      <c r="N34" s="75"/>
      <c r="O34" s="76">
        <f t="shared" ca="1" si="7"/>
        <v>0</v>
      </c>
      <c r="P34" s="75"/>
      <c r="Q34" s="76">
        <f ca="1">IF(D34="",0,D34*P34)</f>
        <v>0</v>
      </c>
      <c r="R34" s="75"/>
      <c r="S34" s="76">
        <f t="shared" ca="1" si="9"/>
        <v>0</v>
      </c>
      <c r="T34" s="84">
        <f ca="1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>F35+H35+J35+L35+N35+P35</f>
        <v>121.25</v>
      </c>
      <c r="F35" s="75"/>
      <c r="G35" s="76">
        <f>IF(D35="",0,D35*F35)</f>
        <v>0</v>
      </c>
      <c r="H35" s="75"/>
      <c r="I35" s="76">
        <f>IF(D35="",0,D35*H35)</f>
        <v>0</v>
      </c>
      <c r="J35" s="75">
        <v>121.25</v>
      </c>
      <c r="K35" s="76">
        <f>IF(D35="",0,D35*J35)</f>
        <v>12125</v>
      </c>
      <c r="L35" s="75"/>
      <c r="M35" s="76">
        <f>IF(D35="",0,D35*L35)</f>
        <v>0</v>
      </c>
      <c r="N35" s="75"/>
      <c r="O35" s="76">
        <f t="shared" si="7"/>
        <v>0</v>
      </c>
      <c r="P35" s="75"/>
      <c r="Q35" s="76">
        <f>IF(D35="",0,D35*P35)</f>
        <v>0</v>
      </c>
      <c r="R35" s="75"/>
      <c r="S35" s="76">
        <f t="shared" si="9"/>
        <v>0</v>
      </c>
      <c r="T35" s="84">
        <f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10">SUM(F13:F44)</f>
        <v>16.75</v>
      </c>
      <c r="G45" s="78"/>
      <c r="H45" s="77">
        <f t="shared" si="10"/>
        <v>18.5</v>
      </c>
      <c r="I45" s="78"/>
      <c r="J45" s="77">
        <f t="shared" si="10"/>
        <v>218.75</v>
      </c>
      <c r="K45" s="78"/>
      <c r="L45" s="77">
        <f t="shared" si="10"/>
        <v>0</v>
      </c>
      <c r="M45" s="78"/>
      <c r="N45" s="77">
        <f>SUM(N13:N44)</f>
        <v>0</v>
      </c>
      <c r="O45" s="78"/>
      <c r="P45" s="77">
        <f>SUM(P13:P44)</f>
        <v>35.5</v>
      </c>
      <c r="Q45" s="78"/>
      <c r="R45" s="77">
        <f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05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7" t="str">
        <f>IF(Vertragsdaten!B6="","",Vertragsdaten!B6)</f>
        <v>EP SIEP</v>
      </c>
      <c r="C4" s="107"/>
      <c r="D4" s="10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41609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>SUM(N13:N45)</f>
        <v>0</v>
      </c>
      <c r="O46" s="78">
        <f ca="1">SUM(O13:O45)</f>
        <v>0</v>
      </c>
      <c r="P46" s="77">
        <f>SUM(P13:P45)</f>
        <v>44.75</v>
      </c>
      <c r="Q46" s="78"/>
      <c r="R46" s="77">
        <f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05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9" t="str">
        <f>IF(Vertragsdaten!B6="","",Vertragsdaten!B6)</f>
        <v>EP SIEP</v>
      </c>
      <c r="C4" s="109"/>
      <c r="D4" s="10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41640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223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225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224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226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76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05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9" t="str">
        <f>IF(Vertragsdaten!B6="","",Vertragsdaten!B6)</f>
        <v>EP SIEP</v>
      </c>
      <c r="C4" s="109"/>
      <c r="D4" s="10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41671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223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224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>SUM(N13:N49)</f>
        <v>0</v>
      </c>
      <c r="O50" s="78">
        <f ca="1">SUM(O13:O49)</f>
        <v>0</v>
      </c>
      <c r="P50" s="77">
        <f>SUM(P13:P49)</f>
        <v>90.5</v>
      </c>
      <c r="Q50" s="78"/>
      <c r="R50" s="77">
        <f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05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41699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05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41730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228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>SUM(N13:N51)</f>
        <v>0</v>
      </c>
      <c r="O52" s="78">
        <f ca="1">SUM(O13:O51)</f>
        <v>0</v>
      </c>
      <c r="P52" s="77">
        <f>SUM(P13:P51)</f>
        <v>83.75</v>
      </c>
      <c r="Q52" s="78"/>
      <c r="R52" s="77">
        <f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05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41760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>SUM(N13:N53)</f>
        <v>0</v>
      </c>
      <c r="O54" s="78">
        <f ca="1">SUM(O13:O53)</f>
        <v>0</v>
      </c>
      <c r="P54" s="77">
        <f>SUM(P13:P53)</f>
        <v>106.5</v>
      </c>
      <c r="Q54" s="78"/>
      <c r="R54" s="77">
        <f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05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1" t="str">
        <f>IF(Vertragsdaten!B6="","",Vertragsdaten!B6)</f>
        <v>EP SIEP</v>
      </c>
      <c r="C4" s="111"/>
      <c r="D4" s="11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41791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ca="1">IF(D55="",0,D55*N55)</f>
        <v>0</v>
      </c>
      <c r="P55" s="75"/>
      <c r="Q55" s="76">
        <f t="shared" ca="1" si="8"/>
        <v>0</v>
      </c>
      <c r="R55" s="75"/>
      <c r="S55" s="76">
        <f ca="1">IF(D55="",0,R55*R55)</f>
        <v>0</v>
      </c>
      <c r="T55" s="84">
        <f ca="1">IF(D55="",0,D55*E55)</f>
        <v>280</v>
      </c>
    </row>
    <row r="56" spans="1:21" ht="15" customHeight="1" x14ac:dyDescent="0.2">
      <c r="A56" s="86" t="s">
        <v>238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>F56+H56+J56+L56+N56+P56</f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ca="1">IF(D56="",0,D56*N56)</f>
        <v>0</v>
      </c>
      <c r="P56" s="75"/>
      <c r="Q56" s="76">
        <f t="shared" ca="1" si="8"/>
        <v>0</v>
      </c>
      <c r="R56" s="75"/>
      <c r="S56" s="76">
        <f ca="1">IF(D56="",0,R56*R56)</f>
        <v>0</v>
      </c>
      <c r="T56" s="84">
        <f ca="1">IF(D56="",0,D56*E56)</f>
        <v>590</v>
      </c>
    </row>
    <row r="57" spans="1:21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>F57+H57+J57+L57+N57+P57</f>
        <v>6</v>
      </c>
      <c r="F57" s="75"/>
      <c r="G57" s="76">
        <f ca="1">IF(D57="",0,D57*F57)</f>
        <v>0</v>
      </c>
      <c r="H57" s="75"/>
      <c r="I57" s="76">
        <f ca="1">IF(D57="",0,D57*H57)</f>
        <v>0</v>
      </c>
      <c r="J57" s="75">
        <v>6</v>
      </c>
      <c r="K57" s="76">
        <f ca="1">IF(D57="",0,D57*J57)</f>
        <v>210</v>
      </c>
      <c r="L57" s="75"/>
      <c r="M57" s="76">
        <v>0</v>
      </c>
      <c r="N57" s="75"/>
      <c r="O57" s="76">
        <f ca="1">IF(D57="",0,D57*N57)</f>
        <v>0</v>
      </c>
      <c r="P57" s="75"/>
      <c r="Q57" s="76">
        <f ca="1">IF(D57="",0,D57*P57)</f>
        <v>0</v>
      </c>
      <c r="R57" s="75"/>
      <c r="S57" s="76">
        <f ca="1">IF(D57="",0,R57*R57)</f>
        <v>0</v>
      </c>
      <c r="T57" s="84">
        <f ca="1">IF(D57="",0,D57*E57)</f>
        <v>210</v>
      </c>
    </row>
    <row r="58" spans="1:21" ht="15" customHeight="1" x14ac:dyDescent="0.2">
      <c r="A58" s="86" t="s">
        <v>241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>F58+H58+J58+L58+N58+P58</f>
        <v>28</v>
      </c>
      <c r="F58" s="75"/>
      <c r="G58" s="76">
        <f ca="1">IF(D58="",0,D58*F58)</f>
        <v>0</v>
      </c>
      <c r="H58" s="75"/>
      <c r="I58" s="76">
        <f ca="1">IF(D58="",0,D58*H58)</f>
        <v>0</v>
      </c>
      <c r="J58" s="75">
        <v>28</v>
      </c>
      <c r="K58" s="76">
        <f ca="1">IF(D58="",0,D58*J58)</f>
        <v>980</v>
      </c>
      <c r="L58" s="75"/>
      <c r="M58" s="76">
        <v>0</v>
      </c>
      <c r="N58" s="75"/>
      <c r="O58" s="76">
        <f ca="1">IF(D58="",0,D58*N58)</f>
        <v>0</v>
      </c>
      <c r="P58" s="75"/>
      <c r="Q58" s="76">
        <f ca="1">IF(D58="",0,D58*P58)</f>
        <v>0</v>
      </c>
      <c r="R58" s="75"/>
      <c r="S58" s="76">
        <f ca="1">IF(D58="",0,R58*R58)</f>
        <v>0</v>
      </c>
      <c r="T58" s="84">
        <f ca="1">IF(D58="",0,D58*E58)</f>
        <v>980</v>
      </c>
    </row>
    <row r="59" spans="1:21" ht="15" customHeight="1" x14ac:dyDescent="0.2">
      <c r="A59" s="86" t="s">
        <v>239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14">SUM(F13:F60)</f>
        <v>249</v>
      </c>
      <c r="G61" s="78"/>
      <c r="H61" s="77">
        <f t="shared" si="14"/>
        <v>22.25</v>
      </c>
      <c r="I61" s="78"/>
      <c r="J61" s="77">
        <f t="shared" si="14"/>
        <v>304</v>
      </c>
      <c r="K61" s="78"/>
      <c r="L61" s="77">
        <f t="shared" si="14"/>
        <v>0</v>
      </c>
      <c r="M61" s="78">
        <f ca="1">SUM(M13:M60)</f>
        <v>0</v>
      </c>
      <c r="N61" s="77">
        <f>SUM(N13:N60)</f>
        <v>0</v>
      </c>
      <c r="O61" s="78">
        <f ca="1">SUM(O13:O60)</f>
        <v>0</v>
      </c>
      <c r="P61" s="77">
        <f>SUM(P13:P60)</f>
        <v>59.75</v>
      </c>
      <c r="Q61" s="78"/>
      <c r="R61" s="77">
        <f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05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2" t="str">
        <f>IF(Vertragsdaten!B6="","",Vertragsdaten!B6)</f>
        <v>EP SIEP</v>
      </c>
      <c r="C4" s="112"/>
      <c r="D4" s="11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41821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238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245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246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241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239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>SUM(N13:N62)</f>
        <v>0</v>
      </c>
      <c r="O63" s="78">
        <f ca="1">SUM(O13:O62)</f>
        <v>0</v>
      </c>
      <c r="P63" s="77">
        <f>SUM(P13:P62)</f>
        <v>107.75</v>
      </c>
      <c r="Q63" s="78"/>
      <c r="R63" s="77">
        <f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05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41852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239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>SUM(N13:N65)</f>
        <v>0</v>
      </c>
      <c r="O66" s="78">
        <f ca="1">SUM(O13:O65)</f>
        <v>0</v>
      </c>
      <c r="P66" s="77">
        <f>SUM(P13:P65)</f>
        <v>126.5</v>
      </c>
      <c r="Q66" s="78"/>
      <c r="R66" s="77">
        <f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05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202" t="str">
        <f>IF(Vertragsdaten!B6="","",Vertragsdaten!B6)</f>
        <v>EP SIEP</v>
      </c>
      <c r="B4" s="202"/>
      <c r="C4" s="202"/>
      <c r="D4" s="202"/>
      <c r="E4" s="202"/>
      <c r="F4" s="202"/>
      <c r="G4" s="202"/>
      <c r="H4" s="202"/>
      <c r="I4" s="202"/>
      <c r="J4" s="202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229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>A68&amp;" "&amp;B68</f>
        <v>Hagen Stefan</v>
      </c>
    </row>
    <row r="69" spans="1:13" ht="15" customHeight="1" x14ac:dyDescent="0.2">
      <c r="A69" s="27" t="s">
        <v>232</v>
      </c>
      <c r="B69" s="28" t="s">
        <v>233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234</v>
      </c>
      <c r="B70" s="28" t="s">
        <v>235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236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242</v>
      </c>
      <c r="B72" s="28" t="s">
        <v>243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>A72&amp;" "&amp;B72</f>
        <v>Wernli Sebastian</v>
      </c>
    </row>
    <row r="73" spans="1:13" ht="15" customHeight="1" x14ac:dyDescent="0.2">
      <c r="A73" s="27" t="s">
        <v>244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>A73&amp;" "&amp;B73</f>
        <v>Kipfer Cédric</v>
      </c>
    </row>
    <row r="74" spans="1:13" ht="15" customHeight="1" x14ac:dyDescent="0.2">
      <c r="A74" s="27" t="s">
        <v>250</v>
      </c>
      <c r="B74" s="28" t="s">
        <v>251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253</v>
      </c>
      <c r="B75" s="28" t="s">
        <v>252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256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258</v>
      </c>
      <c r="B77" s="28" t="s">
        <v>259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262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273</v>
      </c>
      <c r="B79" s="28" t="s">
        <v>274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>A79&amp;" "&amp;B79</f>
        <v>Canetti Rosmarie</v>
      </c>
    </row>
    <row r="80" spans="1:13" ht="15" customHeight="1" x14ac:dyDescent="0.2">
      <c r="A80" s="27" t="s">
        <v>276</v>
      </c>
      <c r="B80" s="28" t="s">
        <v>277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282</v>
      </c>
      <c r="B81" s="28" t="s">
        <v>283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1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1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1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1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1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1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1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1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1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1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1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1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1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1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1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1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1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1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1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1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2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2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2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2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2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2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2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2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2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2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2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2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2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2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2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2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2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2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2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2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2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2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2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2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2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2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2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2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2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2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2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2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1"/>
        <v xml:space="preserve"> </v>
      </c>
    </row>
    <row r="176" spans="1:13" ht="15" customHeight="1" x14ac:dyDescent="0.2">
      <c r="M176" t="str">
        <f t="shared" si="1"/>
        <v xml:space="preserve"> </v>
      </c>
    </row>
    <row r="177" spans="1:13" ht="15" customHeight="1" x14ac:dyDescent="0.2">
      <c r="M177" t="str">
        <f t="shared" si="1"/>
        <v xml:space="preserve"> </v>
      </c>
    </row>
    <row r="178" spans="1:13" ht="15" customHeight="1" x14ac:dyDescent="0.2">
      <c r="M178" t="str">
        <f t="shared" si="1"/>
        <v xml:space="preserve"> </v>
      </c>
    </row>
    <row r="179" spans="1:13" ht="15" customHeight="1" x14ac:dyDescent="0.2">
      <c r="M179" t="str">
        <f t="shared" si="1"/>
        <v xml:space="preserve"> </v>
      </c>
    </row>
    <row r="180" spans="1:13" ht="15" customHeight="1" x14ac:dyDescent="0.2">
      <c r="M180" t="str">
        <f t="shared" si="1"/>
        <v xml:space="preserve"> </v>
      </c>
    </row>
    <row r="181" spans="1:13" ht="15" customHeight="1" x14ac:dyDescent="0.2">
      <c r="M181" t="str">
        <f t="shared" si="1"/>
        <v xml:space="preserve"> </v>
      </c>
    </row>
    <row r="182" spans="1:13" ht="15" customHeight="1" x14ac:dyDescent="0.2">
      <c r="M182" t="str">
        <f t="shared" si="1"/>
        <v xml:space="preserve"> </v>
      </c>
    </row>
    <row r="183" spans="1:13" ht="15" customHeight="1" x14ac:dyDescent="0.2">
      <c r="M183" t="str">
        <f t="shared" si="1"/>
        <v xml:space="preserve"> </v>
      </c>
    </row>
    <row r="184" spans="1:13" ht="15" customHeight="1" x14ac:dyDescent="0.2">
      <c r="M184" t="str">
        <f t="shared" si="1"/>
        <v xml:space="preserve"> </v>
      </c>
    </row>
    <row r="185" spans="1:13" ht="15" customHeight="1" x14ac:dyDescent="0.2">
      <c r="M185" t="str">
        <f t="shared" si="1"/>
        <v xml:space="preserve"> </v>
      </c>
    </row>
    <row r="186" spans="1:13" ht="15" customHeight="1" x14ac:dyDescent="0.2">
      <c r="M186" t="str">
        <f t="shared" si="1"/>
        <v xml:space="preserve"> </v>
      </c>
    </row>
    <row r="187" spans="1:13" ht="15" customHeight="1" x14ac:dyDescent="0.2">
      <c r="M187" t="str">
        <f t="shared" si="1"/>
        <v xml:space="preserve"> </v>
      </c>
    </row>
    <row r="188" spans="1:13" ht="15" customHeight="1" x14ac:dyDescent="0.2">
      <c r="M188" t="str">
        <f t="shared" si="1"/>
        <v xml:space="preserve"> </v>
      </c>
    </row>
    <row r="189" spans="1:13" ht="15" customHeight="1" x14ac:dyDescent="0.2">
      <c r="M189" t="str">
        <f t="shared" si="1"/>
        <v xml:space="preserve"> </v>
      </c>
    </row>
    <row r="190" spans="1:13" ht="15" customHeight="1" x14ac:dyDescent="0.2">
      <c r="A190" s="1" t="s">
        <v>19</v>
      </c>
      <c r="M190" t="str">
        <f t="shared" si="1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1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1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1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1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1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1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1"/>
        <v>Kategorie 7 $L:$K</v>
      </c>
    </row>
    <row r="198" spans="1:13" ht="15" customHeight="1" x14ac:dyDescent="0.2">
      <c r="M198" t="str">
        <f t="shared" si="1"/>
        <v xml:space="preserve"> </v>
      </c>
    </row>
    <row r="199" spans="1:13" ht="15" customHeight="1" x14ac:dyDescent="0.2">
      <c r="M199" t="str">
        <f t="shared" si="1"/>
        <v xml:space="preserve"> </v>
      </c>
    </row>
    <row r="200" spans="1:13" ht="15" customHeight="1" x14ac:dyDescent="0.2">
      <c r="M200" t="str">
        <f t="shared" si="1"/>
        <v xml:space="preserve"> </v>
      </c>
    </row>
    <row r="201" spans="1:13" ht="15" customHeight="1" x14ac:dyDescent="0.2">
      <c r="M201" t="str">
        <f t="shared" si="1"/>
        <v xml:space="preserve"> </v>
      </c>
    </row>
    <row r="202" spans="1:13" ht="15" customHeight="1" x14ac:dyDescent="0.2">
      <c r="M202" t="str">
        <f t="shared" si="1"/>
        <v xml:space="preserve"> </v>
      </c>
    </row>
    <row r="203" spans="1:13" ht="15" customHeight="1" x14ac:dyDescent="0.2">
      <c r="M203" t="str">
        <f t="shared" si="1"/>
        <v xml:space="preserve"> </v>
      </c>
    </row>
    <row r="204" spans="1:13" ht="15" customHeight="1" x14ac:dyDescent="0.2">
      <c r="M204" t="str">
        <f t="shared" si="1"/>
        <v xml:space="preserve"> </v>
      </c>
    </row>
    <row r="205" spans="1:13" ht="15" customHeight="1" x14ac:dyDescent="0.2">
      <c r="M205" t="str">
        <f t="shared" si="1"/>
        <v xml:space="preserve"> </v>
      </c>
    </row>
    <row r="206" spans="1:13" ht="15" customHeight="1" x14ac:dyDescent="0.2">
      <c r="M206" t="str">
        <f t="shared" si="1"/>
        <v xml:space="preserve"> </v>
      </c>
    </row>
    <row r="207" spans="1:13" ht="15" customHeight="1" x14ac:dyDescent="0.2">
      <c r="M207" t="str">
        <f t="shared" si="1"/>
        <v xml:space="preserve"> </v>
      </c>
    </row>
    <row r="208" spans="1:13" ht="15" customHeight="1" x14ac:dyDescent="0.2">
      <c r="M208" t="str">
        <f t="shared" si="1"/>
        <v xml:space="preserve"> </v>
      </c>
    </row>
    <row r="209" spans="13:13" ht="15" customHeight="1" x14ac:dyDescent="0.2">
      <c r="M209" t="str">
        <f t="shared" si="1"/>
        <v xml:space="preserve"> </v>
      </c>
    </row>
    <row r="210" spans="13:13" ht="15" customHeight="1" x14ac:dyDescent="0.2">
      <c r="M210" t="str">
        <f t="shared" si="1"/>
        <v xml:space="preserve"> </v>
      </c>
    </row>
    <row r="211" spans="13:13" ht="15" customHeight="1" x14ac:dyDescent="0.2">
      <c r="M211" t="str">
        <f t="shared" si="1"/>
        <v xml:space="preserve"> </v>
      </c>
    </row>
    <row r="212" spans="13:13" ht="15" customHeight="1" x14ac:dyDescent="0.2">
      <c r="M212" t="str">
        <f t="shared" si="1"/>
        <v xml:space="preserve"> </v>
      </c>
    </row>
    <row r="213" spans="13:13" ht="15" customHeight="1" x14ac:dyDescent="0.2">
      <c r="M213" t="str">
        <f t="shared" si="1"/>
        <v xml:space="preserve"> </v>
      </c>
    </row>
    <row r="214" spans="13:13" ht="15" customHeight="1" x14ac:dyDescent="0.2">
      <c r="M214" t="str">
        <f t="shared" si="1"/>
        <v xml:space="preserve"> </v>
      </c>
    </row>
    <row r="215" spans="13:13" ht="15" customHeight="1" x14ac:dyDescent="0.2">
      <c r="M215" t="str">
        <f t="shared" si="1"/>
        <v xml:space="preserve"> </v>
      </c>
    </row>
    <row r="216" spans="13:13" ht="15" customHeight="1" x14ac:dyDescent="0.2">
      <c r="M216" t="str">
        <f t="shared" si="1"/>
        <v xml:space="preserve"> </v>
      </c>
    </row>
    <row r="217" spans="13:13" ht="15" customHeight="1" x14ac:dyDescent="0.2">
      <c r="M217" t="str">
        <f t="shared" si="1"/>
        <v xml:space="preserve"> </v>
      </c>
    </row>
    <row r="218" spans="13:13" ht="15" customHeight="1" x14ac:dyDescent="0.2">
      <c r="M218" t="str">
        <f t="shared" si="1"/>
        <v xml:space="preserve"> </v>
      </c>
    </row>
    <row r="219" spans="13:13" ht="15" customHeight="1" x14ac:dyDescent="0.2">
      <c r="M219" t="str">
        <f t="shared" si="1"/>
        <v xml:space="preserve"> </v>
      </c>
    </row>
    <row r="220" spans="13:13" ht="15" customHeight="1" x14ac:dyDescent="0.2">
      <c r="M220" t="str">
        <f t="shared" si="1"/>
        <v xml:space="preserve"> </v>
      </c>
    </row>
    <row r="221" spans="13:13" ht="15" customHeight="1" x14ac:dyDescent="0.2">
      <c r="M221" t="str">
        <f t="shared" si="1"/>
        <v xml:space="preserve"> </v>
      </c>
    </row>
    <row r="222" spans="13:13" ht="15" customHeight="1" x14ac:dyDescent="0.2">
      <c r="M222" t="str">
        <f t="shared" si="1"/>
        <v xml:space="preserve"> </v>
      </c>
    </row>
    <row r="223" spans="13:13" ht="15" customHeight="1" x14ac:dyDescent="0.2">
      <c r="M223" t="str">
        <f t="shared" si="1"/>
        <v xml:space="preserve"> </v>
      </c>
    </row>
    <row r="224" spans="13:13" ht="15" customHeight="1" x14ac:dyDescent="0.2">
      <c r="M224" t="str">
        <f t="shared" si="1"/>
        <v xml:space="preserve"> </v>
      </c>
    </row>
    <row r="225" spans="13:13" ht="15" customHeight="1" x14ac:dyDescent="0.2">
      <c r="M225" t="str">
        <f t="shared" si="1"/>
        <v xml:space="preserve"> </v>
      </c>
    </row>
    <row r="226" spans="13:13" ht="15" customHeight="1" x14ac:dyDescent="0.2">
      <c r="M226" t="str">
        <f t="shared" ref="M226:M289" si="3">A226&amp;" "&amp;B226</f>
        <v xml:space="preserve"> </v>
      </c>
    </row>
    <row r="227" spans="13:13" ht="15" customHeight="1" x14ac:dyDescent="0.2">
      <c r="M227" t="str">
        <f t="shared" si="3"/>
        <v xml:space="preserve"> </v>
      </c>
    </row>
    <row r="228" spans="13:13" ht="15" customHeight="1" x14ac:dyDescent="0.2">
      <c r="M228" t="str">
        <f t="shared" si="3"/>
        <v xml:space="preserve"> </v>
      </c>
    </row>
    <row r="229" spans="13:13" ht="15" customHeight="1" x14ac:dyDescent="0.2">
      <c r="M229" t="str">
        <f t="shared" si="3"/>
        <v xml:space="preserve"> </v>
      </c>
    </row>
    <row r="230" spans="13:13" ht="15" customHeight="1" x14ac:dyDescent="0.2">
      <c r="M230" t="str">
        <f t="shared" si="3"/>
        <v xml:space="preserve"> </v>
      </c>
    </row>
    <row r="231" spans="13:13" ht="15" customHeight="1" x14ac:dyDescent="0.2">
      <c r="M231" t="str">
        <f t="shared" si="3"/>
        <v xml:space="preserve"> </v>
      </c>
    </row>
    <row r="232" spans="13:13" ht="15" customHeight="1" x14ac:dyDescent="0.2">
      <c r="M232" t="str">
        <f t="shared" si="3"/>
        <v xml:space="preserve"> </v>
      </c>
    </row>
    <row r="233" spans="13:13" ht="15" customHeight="1" x14ac:dyDescent="0.2">
      <c r="M233" t="str">
        <f t="shared" si="3"/>
        <v xml:space="preserve"> </v>
      </c>
    </row>
    <row r="234" spans="13:13" ht="15" customHeight="1" x14ac:dyDescent="0.2">
      <c r="M234" t="str">
        <f t="shared" si="3"/>
        <v xml:space="preserve"> </v>
      </c>
    </row>
    <row r="235" spans="13:13" ht="15" customHeight="1" x14ac:dyDescent="0.2">
      <c r="M235" t="str">
        <f t="shared" si="3"/>
        <v xml:space="preserve"> </v>
      </c>
    </row>
    <row r="236" spans="13:13" ht="15" customHeight="1" x14ac:dyDescent="0.2">
      <c r="M236" t="str">
        <f t="shared" si="3"/>
        <v xml:space="preserve"> </v>
      </c>
    </row>
    <row r="237" spans="13:13" ht="15" customHeight="1" x14ac:dyDescent="0.2">
      <c r="M237" t="str">
        <f t="shared" si="3"/>
        <v xml:space="preserve"> </v>
      </c>
    </row>
    <row r="238" spans="13:13" ht="15" customHeight="1" x14ac:dyDescent="0.2">
      <c r="M238" t="str">
        <f t="shared" si="3"/>
        <v xml:space="preserve"> </v>
      </c>
    </row>
    <row r="239" spans="13:13" ht="15" customHeight="1" x14ac:dyDescent="0.2">
      <c r="M239" t="str">
        <f t="shared" si="3"/>
        <v xml:space="preserve"> </v>
      </c>
    </row>
    <row r="240" spans="13:13" ht="15" customHeight="1" x14ac:dyDescent="0.2">
      <c r="M240" t="str">
        <f t="shared" si="3"/>
        <v xml:space="preserve"> </v>
      </c>
    </row>
    <row r="241" spans="13:13" ht="15" customHeight="1" x14ac:dyDescent="0.2">
      <c r="M241" t="str">
        <f t="shared" si="3"/>
        <v xml:space="preserve"> </v>
      </c>
    </row>
    <row r="242" spans="13:13" ht="15" customHeight="1" x14ac:dyDescent="0.2">
      <c r="M242" t="str">
        <f t="shared" si="3"/>
        <v xml:space="preserve"> </v>
      </c>
    </row>
    <row r="243" spans="13:13" ht="15" customHeight="1" x14ac:dyDescent="0.2">
      <c r="M243" t="str">
        <f t="shared" si="3"/>
        <v xml:space="preserve"> </v>
      </c>
    </row>
    <row r="244" spans="13:13" ht="15" customHeight="1" x14ac:dyDescent="0.2">
      <c r="M244" t="str">
        <f t="shared" si="3"/>
        <v xml:space="preserve"> </v>
      </c>
    </row>
    <row r="245" spans="13:13" ht="15" customHeight="1" x14ac:dyDescent="0.2">
      <c r="M245" t="str">
        <f t="shared" si="3"/>
        <v xml:space="preserve"> </v>
      </c>
    </row>
    <row r="246" spans="13:13" ht="15" customHeight="1" x14ac:dyDescent="0.2">
      <c r="M246" t="str">
        <f t="shared" si="3"/>
        <v xml:space="preserve"> </v>
      </c>
    </row>
    <row r="247" spans="13:13" ht="15" customHeight="1" x14ac:dyDescent="0.2">
      <c r="M247" t="str">
        <f t="shared" si="3"/>
        <v xml:space="preserve"> </v>
      </c>
    </row>
    <row r="248" spans="13:13" ht="15" customHeight="1" x14ac:dyDescent="0.2">
      <c r="M248" t="str">
        <f t="shared" si="3"/>
        <v xml:space="preserve"> </v>
      </c>
    </row>
    <row r="249" spans="13:13" ht="15" customHeight="1" x14ac:dyDescent="0.2">
      <c r="M249" t="str">
        <f t="shared" si="3"/>
        <v xml:space="preserve"> </v>
      </c>
    </row>
    <row r="250" spans="13:13" ht="15" customHeight="1" x14ac:dyDescent="0.2">
      <c r="M250" t="str">
        <f t="shared" si="3"/>
        <v xml:space="preserve"> </v>
      </c>
    </row>
    <row r="251" spans="13:13" ht="15" customHeight="1" x14ac:dyDescent="0.2">
      <c r="M251" t="str">
        <f t="shared" si="3"/>
        <v xml:space="preserve"> </v>
      </c>
    </row>
    <row r="252" spans="13:13" ht="15" customHeight="1" x14ac:dyDescent="0.2">
      <c r="M252" t="str">
        <f t="shared" si="3"/>
        <v xml:space="preserve"> </v>
      </c>
    </row>
    <row r="253" spans="13:13" ht="15" customHeight="1" x14ac:dyDescent="0.2">
      <c r="M253" t="str">
        <f t="shared" si="3"/>
        <v xml:space="preserve"> </v>
      </c>
    </row>
    <row r="254" spans="13:13" ht="15" customHeight="1" x14ac:dyDescent="0.2">
      <c r="M254" t="str">
        <f t="shared" si="3"/>
        <v xml:space="preserve"> </v>
      </c>
    </row>
    <row r="255" spans="13:13" ht="15" customHeight="1" x14ac:dyDescent="0.2">
      <c r="M255" t="str">
        <f t="shared" si="3"/>
        <v xml:space="preserve"> </v>
      </c>
    </row>
    <row r="256" spans="13:13" ht="15" customHeight="1" x14ac:dyDescent="0.2">
      <c r="M256" t="str">
        <f t="shared" si="3"/>
        <v xml:space="preserve"> </v>
      </c>
    </row>
    <row r="257" spans="13:13" ht="15" customHeight="1" x14ac:dyDescent="0.2">
      <c r="M257" t="str">
        <f t="shared" si="3"/>
        <v xml:space="preserve"> </v>
      </c>
    </row>
    <row r="258" spans="13:13" ht="15" customHeight="1" x14ac:dyDescent="0.2">
      <c r="M258" t="str">
        <f t="shared" si="3"/>
        <v xml:space="preserve"> </v>
      </c>
    </row>
    <row r="259" spans="13:13" ht="15" customHeight="1" x14ac:dyDescent="0.2">
      <c r="M259" t="str">
        <f t="shared" si="3"/>
        <v xml:space="preserve"> </v>
      </c>
    </row>
    <row r="260" spans="13:13" ht="15" customHeight="1" x14ac:dyDescent="0.2">
      <c r="M260" t="str">
        <f t="shared" si="3"/>
        <v xml:space="preserve"> </v>
      </c>
    </row>
    <row r="261" spans="13:13" ht="15" customHeight="1" x14ac:dyDescent="0.2">
      <c r="M261" t="str">
        <f t="shared" si="3"/>
        <v xml:space="preserve"> </v>
      </c>
    </row>
    <row r="262" spans="13:13" ht="15" customHeight="1" x14ac:dyDescent="0.2">
      <c r="M262" t="str">
        <f t="shared" si="3"/>
        <v xml:space="preserve"> </v>
      </c>
    </row>
    <row r="263" spans="13:13" ht="15" customHeight="1" x14ac:dyDescent="0.2">
      <c r="M263" t="str">
        <f t="shared" si="3"/>
        <v xml:space="preserve"> </v>
      </c>
    </row>
    <row r="264" spans="13:13" ht="15" customHeight="1" x14ac:dyDescent="0.2">
      <c r="M264" t="str">
        <f t="shared" si="3"/>
        <v xml:space="preserve"> </v>
      </c>
    </row>
    <row r="265" spans="13:13" ht="15" customHeight="1" x14ac:dyDescent="0.2">
      <c r="M265" t="str">
        <f t="shared" si="3"/>
        <v xml:space="preserve"> </v>
      </c>
    </row>
    <row r="266" spans="13:13" ht="15" customHeight="1" x14ac:dyDescent="0.2">
      <c r="M266" t="str">
        <f t="shared" si="3"/>
        <v xml:space="preserve"> </v>
      </c>
    </row>
    <row r="267" spans="13:13" ht="15" customHeight="1" x14ac:dyDescent="0.2">
      <c r="M267" t="str">
        <f t="shared" si="3"/>
        <v xml:space="preserve"> </v>
      </c>
    </row>
    <row r="268" spans="13:13" ht="15" customHeight="1" x14ac:dyDescent="0.2">
      <c r="M268" t="str">
        <f t="shared" si="3"/>
        <v xml:space="preserve"> </v>
      </c>
    </row>
    <row r="269" spans="13:13" ht="15" customHeight="1" x14ac:dyDescent="0.2">
      <c r="M269" t="str">
        <f t="shared" si="3"/>
        <v xml:space="preserve"> </v>
      </c>
    </row>
    <row r="270" spans="13:13" ht="15" customHeight="1" x14ac:dyDescent="0.2">
      <c r="M270" t="str">
        <f t="shared" si="3"/>
        <v xml:space="preserve"> </v>
      </c>
    </row>
    <row r="271" spans="13:13" ht="15" customHeight="1" x14ac:dyDescent="0.2">
      <c r="M271" t="str">
        <f t="shared" si="3"/>
        <v xml:space="preserve"> </v>
      </c>
    </row>
    <row r="272" spans="13:13" ht="15" customHeight="1" x14ac:dyDescent="0.2">
      <c r="M272" t="str">
        <f t="shared" si="3"/>
        <v xml:space="preserve"> </v>
      </c>
    </row>
    <row r="273" spans="13:13" ht="15" customHeight="1" x14ac:dyDescent="0.2">
      <c r="M273" t="str">
        <f t="shared" si="3"/>
        <v xml:space="preserve"> </v>
      </c>
    </row>
    <row r="274" spans="13:13" ht="15" customHeight="1" x14ac:dyDescent="0.2">
      <c r="M274" t="str">
        <f t="shared" si="3"/>
        <v xml:space="preserve"> </v>
      </c>
    </row>
    <row r="275" spans="13:13" ht="15" customHeight="1" x14ac:dyDescent="0.2">
      <c r="M275" t="str">
        <f t="shared" si="3"/>
        <v xml:space="preserve"> </v>
      </c>
    </row>
    <row r="276" spans="13:13" ht="15" customHeight="1" x14ac:dyDescent="0.2">
      <c r="M276" t="str">
        <f t="shared" si="3"/>
        <v xml:space="preserve"> </v>
      </c>
    </row>
    <row r="277" spans="13:13" ht="15" customHeight="1" x14ac:dyDescent="0.2">
      <c r="M277" t="str">
        <f t="shared" si="3"/>
        <v xml:space="preserve"> </v>
      </c>
    </row>
    <row r="278" spans="13:13" ht="15" customHeight="1" x14ac:dyDescent="0.2">
      <c r="M278" t="str">
        <f t="shared" si="3"/>
        <v xml:space="preserve"> </v>
      </c>
    </row>
    <row r="279" spans="13:13" ht="15" customHeight="1" x14ac:dyDescent="0.2">
      <c r="M279" t="str">
        <f t="shared" si="3"/>
        <v xml:space="preserve"> </v>
      </c>
    </row>
    <row r="280" spans="13:13" ht="15" customHeight="1" x14ac:dyDescent="0.2">
      <c r="M280" t="str">
        <f t="shared" si="3"/>
        <v xml:space="preserve"> </v>
      </c>
    </row>
    <row r="281" spans="13:13" ht="15" customHeight="1" x14ac:dyDescent="0.2">
      <c r="M281" t="str">
        <f t="shared" si="3"/>
        <v xml:space="preserve"> </v>
      </c>
    </row>
    <row r="282" spans="13:13" ht="15" customHeight="1" x14ac:dyDescent="0.2">
      <c r="M282" t="str">
        <f t="shared" si="3"/>
        <v xml:space="preserve"> </v>
      </c>
    </row>
    <row r="283" spans="13:13" ht="15" customHeight="1" x14ac:dyDescent="0.2">
      <c r="M283" t="str">
        <f t="shared" si="3"/>
        <v xml:space="preserve"> </v>
      </c>
    </row>
    <row r="284" spans="13:13" ht="15" customHeight="1" x14ac:dyDescent="0.2">
      <c r="M284" t="str">
        <f t="shared" si="3"/>
        <v xml:space="preserve"> </v>
      </c>
    </row>
    <row r="285" spans="13:13" ht="15" customHeight="1" x14ac:dyDescent="0.2">
      <c r="M285" t="str">
        <f t="shared" si="3"/>
        <v xml:space="preserve"> </v>
      </c>
    </row>
    <row r="286" spans="13:13" ht="15" customHeight="1" x14ac:dyDescent="0.2">
      <c r="M286" t="str">
        <f t="shared" si="3"/>
        <v xml:space="preserve"> </v>
      </c>
    </row>
    <row r="287" spans="13:13" ht="15" customHeight="1" x14ac:dyDescent="0.2">
      <c r="M287" t="str">
        <f t="shared" si="3"/>
        <v xml:space="preserve"> </v>
      </c>
    </row>
    <row r="288" spans="13:13" ht="15" customHeight="1" x14ac:dyDescent="0.2">
      <c r="M288" t="str">
        <f t="shared" si="3"/>
        <v xml:space="preserve"> </v>
      </c>
    </row>
    <row r="289" spans="13:13" ht="15" customHeight="1" x14ac:dyDescent="0.2">
      <c r="M289" t="str">
        <f t="shared" si="3"/>
        <v xml:space="preserve"> </v>
      </c>
    </row>
    <row r="290" spans="13:13" ht="15" customHeight="1" x14ac:dyDescent="0.2">
      <c r="M290" t="str">
        <f t="shared" ref="M290:M353" si="4">A290&amp;" "&amp;B290</f>
        <v xml:space="preserve"> </v>
      </c>
    </row>
    <row r="291" spans="13:13" ht="15" customHeight="1" x14ac:dyDescent="0.2">
      <c r="M291" t="str">
        <f t="shared" si="4"/>
        <v xml:space="preserve"> </v>
      </c>
    </row>
    <row r="292" spans="13:13" ht="15" customHeight="1" x14ac:dyDescent="0.2">
      <c r="M292" t="str">
        <f t="shared" si="4"/>
        <v xml:space="preserve"> </v>
      </c>
    </row>
    <row r="293" spans="13:13" ht="15" customHeight="1" x14ac:dyDescent="0.2">
      <c r="M293" t="str">
        <f t="shared" si="4"/>
        <v xml:space="preserve"> </v>
      </c>
    </row>
    <row r="294" spans="13:13" ht="15" customHeight="1" x14ac:dyDescent="0.2">
      <c r="M294" t="str">
        <f t="shared" si="4"/>
        <v xml:space="preserve"> </v>
      </c>
    </row>
    <row r="295" spans="13:13" ht="15" customHeight="1" x14ac:dyDescent="0.2">
      <c r="M295" t="str">
        <f t="shared" si="4"/>
        <v xml:space="preserve"> </v>
      </c>
    </row>
    <row r="296" spans="13:13" ht="15" customHeight="1" x14ac:dyDescent="0.2">
      <c r="M296" t="str">
        <f t="shared" si="4"/>
        <v xml:space="preserve"> </v>
      </c>
    </row>
    <row r="297" spans="13:13" ht="15" customHeight="1" x14ac:dyDescent="0.2">
      <c r="M297" t="str">
        <f t="shared" si="4"/>
        <v xml:space="preserve"> </v>
      </c>
    </row>
    <row r="298" spans="13:13" ht="15" customHeight="1" x14ac:dyDescent="0.2">
      <c r="M298" t="str">
        <f t="shared" si="4"/>
        <v xml:space="preserve"> </v>
      </c>
    </row>
    <row r="299" spans="13:13" ht="15" customHeight="1" x14ac:dyDescent="0.2">
      <c r="M299" t="str">
        <f t="shared" si="4"/>
        <v xml:space="preserve"> </v>
      </c>
    </row>
    <row r="300" spans="13:13" ht="15" customHeight="1" x14ac:dyDescent="0.2">
      <c r="M300" t="str">
        <f t="shared" si="4"/>
        <v xml:space="preserve"> </v>
      </c>
    </row>
    <row r="301" spans="13:13" ht="15" customHeight="1" x14ac:dyDescent="0.2">
      <c r="M301" t="str">
        <f t="shared" si="4"/>
        <v xml:space="preserve"> </v>
      </c>
    </row>
    <row r="302" spans="13:13" ht="15" customHeight="1" x14ac:dyDescent="0.2">
      <c r="M302" t="str">
        <f t="shared" si="4"/>
        <v xml:space="preserve"> </v>
      </c>
    </row>
    <row r="303" spans="13:13" ht="15" customHeight="1" x14ac:dyDescent="0.2">
      <c r="M303" t="str">
        <f t="shared" si="4"/>
        <v xml:space="preserve"> </v>
      </c>
    </row>
    <row r="304" spans="13:13" ht="15" customHeight="1" x14ac:dyDescent="0.2">
      <c r="M304" t="str">
        <f t="shared" si="4"/>
        <v xml:space="preserve"> </v>
      </c>
    </row>
    <row r="305" spans="13:13" ht="15" customHeight="1" x14ac:dyDescent="0.2">
      <c r="M305" t="str">
        <f t="shared" si="4"/>
        <v xml:space="preserve"> </v>
      </c>
    </row>
    <row r="306" spans="13:13" ht="15" customHeight="1" x14ac:dyDescent="0.2">
      <c r="M306" t="str">
        <f t="shared" si="4"/>
        <v xml:space="preserve"> </v>
      </c>
    </row>
    <row r="307" spans="13:13" ht="15" customHeight="1" x14ac:dyDescent="0.2">
      <c r="M307" t="str">
        <f t="shared" si="4"/>
        <v xml:space="preserve"> </v>
      </c>
    </row>
    <row r="308" spans="13:13" ht="15" customHeight="1" x14ac:dyDescent="0.2">
      <c r="M308" t="str">
        <f t="shared" si="4"/>
        <v xml:space="preserve"> </v>
      </c>
    </row>
    <row r="309" spans="13:13" ht="15" customHeight="1" x14ac:dyDescent="0.2">
      <c r="M309" t="str">
        <f t="shared" si="4"/>
        <v xml:space="preserve"> </v>
      </c>
    </row>
    <row r="310" spans="13:13" ht="15" customHeight="1" x14ac:dyDescent="0.2">
      <c r="M310" t="str">
        <f t="shared" si="4"/>
        <v xml:space="preserve"> </v>
      </c>
    </row>
    <row r="311" spans="13:13" ht="15" customHeight="1" x14ac:dyDescent="0.2">
      <c r="M311" t="str">
        <f t="shared" si="4"/>
        <v xml:space="preserve"> </v>
      </c>
    </row>
    <row r="312" spans="13:13" ht="15" customHeight="1" x14ac:dyDescent="0.2">
      <c r="M312" t="str">
        <f t="shared" si="4"/>
        <v xml:space="preserve"> </v>
      </c>
    </row>
    <row r="313" spans="13:13" ht="15" customHeight="1" x14ac:dyDescent="0.2">
      <c r="M313" t="str">
        <f t="shared" si="4"/>
        <v xml:space="preserve"> </v>
      </c>
    </row>
    <row r="314" spans="13:13" ht="15" customHeight="1" x14ac:dyDescent="0.2">
      <c r="M314" t="str">
        <f t="shared" si="4"/>
        <v xml:space="preserve"> </v>
      </c>
    </row>
    <row r="315" spans="13:13" ht="15" customHeight="1" x14ac:dyDescent="0.2">
      <c r="M315" t="str">
        <f t="shared" si="4"/>
        <v xml:space="preserve"> </v>
      </c>
    </row>
    <row r="316" spans="13:13" ht="15" customHeight="1" x14ac:dyDescent="0.2">
      <c r="M316" t="str">
        <f t="shared" si="4"/>
        <v xml:space="preserve"> </v>
      </c>
    </row>
    <row r="317" spans="13:13" ht="15" customHeight="1" x14ac:dyDescent="0.2">
      <c r="M317" t="str">
        <f t="shared" si="4"/>
        <v xml:space="preserve"> </v>
      </c>
    </row>
    <row r="318" spans="13:13" ht="15" customHeight="1" x14ac:dyDescent="0.2">
      <c r="M318" t="str">
        <f t="shared" si="4"/>
        <v xml:space="preserve"> </v>
      </c>
    </row>
    <row r="319" spans="13:13" ht="15" customHeight="1" x14ac:dyDescent="0.2">
      <c r="M319" t="str">
        <f t="shared" si="4"/>
        <v xml:space="preserve"> </v>
      </c>
    </row>
    <row r="320" spans="13:13" ht="15" customHeight="1" x14ac:dyDescent="0.2">
      <c r="M320" t="str">
        <f t="shared" si="4"/>
        <v xml:space="preserve"> </v>
      </c>
    </row>
    <row r="321" spans="13:13" ht="15" customHeight="1" x14ac:dyDescent="0.2">
      <c r="M321" t="str">
        <f t="shared" si="4"/>
        <v xml:space="preserve"> </v>
      </c>
    </row>
    <row r="322" spans="13:13" ht="15" customHeight="1" x14ac:dyDescent="0.2">
      <c r="M322" t="str">
        <f t="shared" si="4"/>
        <v xml:space="preserve"> </v>
      </c>
    </row>
    <row r="323" spans="13:13" ht="15" customHeight="1" x14ac:dyDescent="0.2">
      <c r="M323" t="str">
        <f t="shared" si="4"/>
        <v xml:space="preserve"> </v>
      </c>
    </row>
    <row r="324" spans="13:13" ht="15" customHeight="1" x14ac:dyDescent="0.2">
      <c r="M324" t="str">
        <f t="shared" si="4"/>
        <v xml:space="preserve"> </v>
      </c>
    </row>
    <row r="325" spans="13:13" ht="15" customHeight="1" x14ac:dyDescent="0.2">
      <c r="M325" t="str">
        <f t="shared" si="4"/>
        <v xml:space="preserve"> </v>
      </c>
    </row>
    <row r="326" spans="13:13" ht="15" customHeight="1" x14ac:dyDescent="0.2">
      <c r="M326" t="str">
        <f t="shared" si="4"/>
        <v xml:space="preserve"> </v>
      </c>
    </row>
    <row r="327" spans="13:13" ht="15" customHeight="1" x14ac:dyDescent="0.2">
      <c r="M327" t="str">
        <f t="shared" si="4"/>
        <v xml:space="preserve"> </v>
      </c>
    </row>
    <row r="328" spans="13:13" ht="15" customHeight="1" x14ac:dyDescent="0.2">
      <c r="M328" t="str">
        <f t="shared" si="4"/>
        <v xml:space="preserve"> </v>
      </c>
    </row>
    <row r="329" spans="13:13" ht="15" customHeight="1" x14ac:dyDescent="0.2">
      <c r="M329" t="str">
        <f t="shared" si="4"/>
        <v xml:space="preserve"> </v>
      </c>
    </row>
    <row r="330" spans="13:13" ht="15" customHeight="1" x14ac:dyDescent="0.2">
      <c r="M330" t="str">
        <f t="shared" si="4"/>
        <v xml:space="preserve"> </v>
      </c>
    </row>
    <row r="331" spans="13:13" ht="15" customHeight="1" x14ac:dyDescent="0.2">
      <c r="M331" t="str">
        <f t="shared" si="4"/>
        <v xml:space="preserve"> </v>
      </c>
    </row>
    <row r="332" spans="13:13" ht="15" customHeight="1" x14ac:dyDescent="0.2">
      <c r="M332" t="str">
        <f t="shared" si="4"/>
        <v xml:space="preserve"> </v>
      </c>
    </row>
    <row r="333" spans="13:13" ht="15" customHeight="1" x14ac:dyDescent="0.2">
      <c r="M333" t="str">
        <f t="shared" si="4"/>
        <v xml:space="preserve"> </v>
      </c>
    </row>
    <row r="334" spans="13:13" ht="15" customHeight="1" x14ac:dyDescent="0.2">
      <c r="M334" t="str">
        <f t="shared" si="4"/>
        <v xml:space="preserve"> </v>
      </c>
    </row>
    <row r="335" spans="13:13" ht="15" customHeight="1" x14ac:dyDescent="0.2">
      <c r="M335" t="str">
        <f t="shared" si="4"/>
        <v xml:space="preserve"> </v>
      </c>
    </row>
    <row r="336" spans="13:13" ht="15" customHeight="1" x14ac:dyDescent="0.2">
      <c r="M336" t="str">
        <f t="shared" si="4"/>
        <v xml:space="preserve"> </v>
      </c>
    </row>
    <row r="337" spans="13:13" ht="15" customHeight="1" x14ac:dyDescent="0.2">
      <c r="M337" t="str">
        <f t="shared" si="4"/>
        <v xml:space="preserve"> </v>
      </c>
    </row>
    <row r="338" spans="13:13" ht="15" customHeight="1" x14ac:dyDescent="0.2">
      <c r="M338" t="str">
        <f t="shared" si="4"/>
        <v xml:space="preserve"> </v>
      </c>
    </row>
    <row r="339" spans="13:13" ht="15" customHeight="1" x14ac:dyDescent="0.2">
      <c r="M339" t="str">
        <f t="shared" si="4"/>
        <v xml:space="preserve"> </v>
      </c>
    </row>
    <row r="340" spans="13:13" ht="15" customHeight="1" x14ac:dyDescent="0.2">
      <c r="M340" t="str">
        <f t="shared" si="4"/>
        <v xml:space="preserve"> </v>
      </c>
    </row>
    <row r="341" spans="13:13" ht="15" customHeight="1" x14ac:dyDescent="0.2">
      <c r="M341" t="str">
        <f t="shared" si="4"/>
        <v xml:space="preserve"> </v>
      </c>
    </row>
    <row r="342" spans="13:13" ht="15" customHeight="1" x14ac:dyDescent="0.2">
      <c r="M342" t="str">
        <f t="shared" si="4"/>
        <v xml:space="preserve"> </v>
      </c>
    </row>
    <row r="343" spans="13:13" ht="15" customHeight="1" x14ac:dyDescent="0.2">
      <c r="M343" t="str">
        <f t="shared" si="4"/>
        <v xml:space="preserve"> </v>
      </c>
    </row>
    <row r="344" spans="13:13" ht="15" customHeight="1" x14ac:dyDescent="0.2">
      <c r="M344" t="str">
        <f t="shared" si="4"/>
        <v xml:space="preserve"> </v>
      </c>
    </row>
    <row r="345" spans="13:13" ht="15" customHeight="1" x14ac:dyDescent="0.2">
      <c r="M345" t="str">
        <f t="shared" si="4"/>
        <v xml:space="preserve"> </v>
      </c>
    </row>
    <row r="346" spans="13:13" ht="15" customHeight="1" x14ac:dyDescent="0.2">
      <c r="M346" t="str">
        <f t="shared" si="4"/>
        <v xml:space="preserve"> </v>
      </c>
    </row>
    <row r="347" spans="13:13" ht="15" customHeight="1" x14ac:dyDescent="0.2">
      <c r="M347" t="str">
        <f t="shared" si="4"/>
        <v xml:space="preserve"> </v>
      </c>
    </row>
    <row r="348" spans="13:13" ht="15" customHeight="1" x14ac:dyDescent="0.2">
      <c r="M348" t="str">
        <f t="shared" si="4"/>
        <v xml:space="preserve"> </v>
      </c>
    </row>
    <row r="349" spans="13:13" ht="15" customHeight="1" x14ac:dyDescent="0.2">
      <c r="M349" t="str">
        <f t="shared" si="4"/>
        <v xml:space="preserve"> </v>
      </c>
    </row>
    <row r="350" spans="13:13" ht="15" customHeight="1" x14ac:dyDescent="0.2">
      <c r="M350" t="str">
        <f t="shared" si="4"/>
        <v xml:space="preserve"> </v>
      </c>
    </row>
    <row r="351" spans="13:13" ht="15" customHeight="1" x14ac:dyDescent="0.2">
      <c r="M351" t="str">
        <f t="shared" si="4"/>
        <v xml:space="preserve"> </v>
      </c>
    </row>
    <row r="352" spans="13:13" ht="15" customHeight="1" x14ac:dyDescent="0.2">
      <c r="M352" t="str">
        <f t="shared" si="4"/>
        <v xml:space="preserve"> </v>
      </c>
    </row>
    <row r="353" spans="13:13" ht="15" customHeight="1" x14ac:dyDescent="0.2">
      <c r="M353" t="str">
        <f t="shared" si="4"/>
        <v xml:space="preserve"> </v>
      </c>
    </row>
    <row r="354" spans="13:13" ht="15" customHeight="1" x14ac:dyDescent="0.2">
      <c r="M354" t="str">
        <f t="shared" ref="M354:M417" si="5">A354&amp;" "&amp;B354</f>
        <v xml:space="preserve"> </v>
      </c>
    </row>
    <row r="355" spans="13:13" ht="15" customHeight="1" x14ac:dyDescent="0.2">
      <c r="M355" t="str">
        <f t="shared" si="5"/>
        <v xml:space="preserve"> </v>
      </c>
    </row>
    <row r="356" spans="13:13" ht="15" customHeight="1" x14ac:dyDescent="0.2">
      <c r="M356" t="str">
        <f t="shared" si="5"/>
        <v xml:space="preserve"> </v>
      </c>
    </row>
    <row r="357" spans="13:13" ht="15" customHeight="1" x14ac:dyDescent="0.2">
      <c r="M357" t="str">
        <f t="shared" si="5"/>
        <v xml:space="preserve"> </v>
      </c>
    </row>
    <row r="358" spans="13:13" ht="15" customHeight="1" x14ac:dyDescent="0.2">
      <c r="M358" t="str">
        <f t="shared" si="5"/>
        <v xml:space="preserve"> </v>
      </c>
    </row>
    <row r="359" spans="13:13" ht="15" customHeight="1" x14ac:dyDescent="0.2">
      <c r="M359" t="str">
        <f t="shared" si="5"/>
        <v xml:space="preserve"> </v>
      </c>
    </row>
    <row r="360" spans="13:13" ht="15" customHeight="1" x14ac:dyDescent="0.2">
      <c r="M360" t="str">
        <f t="shared" si="5"/>
        <v xml:space="preserve"> </v>
      </c>
    </row>
    <row r="361" spans="13:13" ht="15" customHeight="1" x14ac:dyDescent="0.2">
      <c r="M361" t="str">
        <f t="shared" si="5"/>
        <v xml:space="preserve"> </v>
      </c>
    </row>
    <row r="362" spans="13:13" ht="15" customHeight="1" x14ac:dyDescent="0.2">
      <c r="M362" t="str">
        <f t="shared" si="5"/>
        <v xml:space="preserve"> </v>
      </c>
    </row>
    <row r="363" spans="13:13" ht="15" customHeight="1" x14ac:dyDescent="0.2">
      <c r="M363" t="str">
        <f t="shared" si="5"/>
        <v xml:space="preserve"> </v>
      </c>
    </row>
    <row r="364" spans="13:13" ht="15" customHeight="1" x14ac:dyDescent="0.2">
      <c r="M364" t="str">
        <f t="shared" si="5"/>
        <v xml:space="preserve"> </v>
      </c>
    </row>
    <row r="365" spans="13:13" ht="15" customHeight="1" x14ac:dyDescent="0.2">
      <c r="M365" t="str">
        <f t="shared" si="5"/>
        <v xml:space="preserve"> </v>
      </c>
    </row>
    <row r="366" spans="13:13" ht="15" customHeight="1" x14ac:dyDescent="0.2">
      <c r="M366" t="str">
        <f t="shared" si="5"/>
        <v xml:space="preserve"> </v>
      </c>
    </row>
    <row r="367" spans="13:13" ht="15" customHeight="1" x14ac:dyDescent="0.2">
      <c r="M367" t="str">
        <f t="shared" si="5"/>
        <v xml:space="preserve"> </v>
      </c>
    </row>
    <row r="368" spans="13:13" ht="15" customHeight="1" x14ac:dyDescent="0.2">
      <c r="M368" t="str">
        <f t="shared" si="5"/>
        <v xml:space="preserve"> </v>
      </c>
    </row>
    <row r="369" spans="13:13" ht="15" customHeight="1" x14ac:dyDescent="0.2">
      <c r="M369" t="str">
        <f t="shared" si="5"/>
        <v xml:space="preserve"> </v>
      </c>
    </row>
    <row r="370" spans="13:13" ht="15" customHeight="1" x14ac:dyDescent="0.2">
      <c r="M370" t="str">
        <f t="shared" si="5"/>
        <v xml:space="preserve"> </v>
      </c>
    </row>
    <row r="371" spans="13:13" ht="15" customHeight="1" x14ac:dyDescent="0.2">
      <c r="M371" t="str">
        <f t="shared" si="5"/>
        <v xml:space="preserve"> </v>
      </c>
    </row>
    <row r="372" spans="13:13" ht="15" customHeight="1" x14ac:dyDescent="0.2">
      <c r="M372" t="str">
        <f t="shared" si="5"/>
        <v xml:space="preserve"> </v>
      </c>
    </row>
    <row r="373" spans="13:13" ht="15" customHeight="1" x14ac:dyDescent="0.2">
      <c r="M373" t="str">
        <f t="shared" si="5"/>
        <v xml:space="preserve"> </v>
      </c>
    </row>
    <row r="374" spans="13:13" ht="15" customHeight="1" x14ac:dyDescent="0.2">
      <c r="M374" t="str">
        <f t="shared" si="5"/>
        <v xml:space="preserve"> </v>
      </c>
    </row>
    <row r="375" spans="13:13" ht="15" customHeight="1" x14ac:dyDescent="0.2">
      <c r="M375" t="str">
        <f t="shared" si="5"/>
        <v xml:space="preserve"> </v>
      </c>
    </row>
    <row r="376" spans="13:13" ht="15" customHeight="1" x14ac:dyDescent="0.2">
      <c r="M376" t="str">
        <f t="shared" si="5"/>
        <v xml:space="preserve"> </v>
      </c>
    </row>
    <row r="377" spans="13:13" ht="15" customHeight="1" x14ac:dyDescent="0.2">
      <c r="M377" t="str">
        <f t="shared" si="5"/>
        <v xml:space="preserve"> </v>
      </c>
    </row>
    <row r="378" spans="13:13" ht="15" customHeight="1" x14ac:dyDescent="0.2">
      <c r="M378" t="str">
        <f t="shared" si="5"/>
        <v xml:space="preserve"> </v>
      </c>
    </row>
    <row r="379" spans="13:13" ht="15" customHeight="1" x14ac:dyDescent="0.2">
      <c r="M379" t="str">
        <f t="shared" si="5"/>
        <v xml:space="preserve"> </v>
      </c>
    </row>
    <row r="380" spans="13:13" ht="15" customHeight="1" x14ac:dyDescent="0.2">
      <c r="M380" t="str">
        <f t="shared" si="5"/>
        <v xml:space="preserve"> </v>
      </c>
    </row>
    <row r="381" spans="13:13" ht="15" customHeight="1" x14ac:dyDescent="0.2">
      <c r="M381" t="str">
        <f t="shared" si="5"/>
        <v xml:space="preserve"> </v>
      </c>
    </row>
    <row r="382" spans="13:13" ht="15" customHeight="1" x14ac:dyDescent="0.2">
      <c r="M382" t="str">
        <f t="shared" si="5"/>
        <v xml:space="preserve"> </v>
      </c>
    </row>
    <row r="383" spans="13:13" ht="15" customHeight="1" x14ac:dyDescent="0.2">
      <c r="M383" t="str">
        <f t="shared" si="5"/>
        <v xml:space="preserve"> </v>
      </c>
    </row>
    <row r="384" spans="13:13" ht="15" customHeight="1" x14ac:dyDescent="0.2">
      <c r="M384" t="str">
        <f t="shared" si="5"/>
        <v xml:space="preserve"> </v>
      </c>
    </row>
    <row r="385" spans="13:13" ht="15" customHeight="1" x14ac:dyDescent="0.2">
      <c r="M385" t="str">
        <f t="shared" si="5"/>
        <v xml:space="preserve"> </v>
      </c>
    </row>
    <row r="386" spans="13:13" ht="15" customHeight="1" x14ac:dyDescent="0.2">
      <c r="M386" t="str">
        <f t="shared" si="5"/>
        <v xml:space="preserve"> </v>
      </c>
    </row>
    <row r="387" spans="13:13" ht="15" customHeight="1" x14ac:dyDescent="0.2">
      <c r="M387" t="str">
        <f t="shared" si="5"/>
        <v xml:space="preserve"> </v>
      </c>
    </row>
    <row r="388" spans="13:13" ht="15" customHeight="1" x14ac:dyDescent="0.2">
      <c r="M388" t="str">
        <f t="shared" si="5"/>
        <v xml:space="preserve"> </v>
      </c>
    </row>
    <row r="389" spans="13:13" ht="15" customHeight="1" x14ac:dyDescent="0.2">
      <c r="M389" t="str">
        <f t="shared" si="5"/>
        <v xml:space="preserve"> </v>
      </c>
    </row>
    <row r="390" spans="13:13" ht="15" customHeight="1" x14ac:dyDescent="0.2">
      <c r="M390" t="str">
        <f t="shared" si="5"/>
        <v xml:space="preserve"> </v>
      </c>
    </row>
    <row r="391" spans="13:13" ht="15" customHeight="1" x14ac:dyDescent="0.2">
      <c r="M391" t="str">
        <f t="shared" si="5"/>
        <v xml:space="preserve"> </v>
      </c>
    </row>
    <row r="392" spans="13:13" ht="15" customHeight="1" x14ac:dyDescent="0.2">
      <c r="M392" t="str">
        <f t="shared" si="5"/>
        <v xml:space="preserve"> </v>
      </c>
    </row>
    <row r="393" spans="13:13" ht="15" customHeight="1" x14ac:dyDescent="0.2">
      <c r="M393" t="str">
        <f t="shared" si="5"/>
        <v xml:space="preserve"> </v>
      </c>
    </row>
    <row r="394" spans="13:13" ht="15" customHeight="1" x14ac:dyDescent="0.2">
      <c r="M394" t="str">
        <f t="shared" si="5"/>
        <v xml:space="preserve"> </v>
      </c>
    </row>
    <row r="395" spans="13:13" ht="15" customHeight="1" x14ac:dyDescent="0.2">
      <c r="M395" t="str">
        <f t="shared" si="5"/>
        <v xml:space="preserve"> </v>
      </c>
    </row>
    <row r="396" spans="13:13" ht="15" customHeight="1" x14ac:dyDescent="0.2">
      <c r="M396" t="str">
        <f t="shared" si="5"/>
        <v xml:space="preserve"> </v>
      </c>
    </row>
    <row r="397" spans="13:13" ht="15" customHeight="1" x14ac:dyDescent="0.2">
      <c r="M397" t="str">
        <f t="shared" si="5"/>
        <v xml:space="preserve"> </v>
      </c>
    </row>
    <row r="398" spans="13:13" ht="15" customHeight="1" x14ac:dyDescent="0.2">
      <c r="M398" t="str">
        <f t="shared" si="5"/>
        <v xml:space="preserve"> </v>
      </c>
    </row>
    <row r="399" spans="13:13" ht="15" customHeight="1" x14ac:dyDescent="0.2">
      <c r="M399" t="str">
        <f t="shared" si="5"/>
        <v xml:space="preserve"> </v>
      </c>
    </row>
    <row r="400" spans="13:13" ht="15" customHeight="1" x14ac:dyDescent="0.2">
      <c r="M400" t="str">
        <f t="shared" si="5"/>
        <v xml:space="preserve"> </v>
      </c>
    </row>
    <row r="401" spans="13:13" ht="15" customHeight="1" x14ac:dyDescent="0.2">
      <c r="M401" t="str">
        <f t="shared" si="5"/>
        <v xml:space="preserve"> </v>
      </c>
    </row>
    <row r="402" spans="13:13" ht="15" customHeight="1" x14ac:dyDescent="0.2">
      <c r="M402" t="str">
        <f t="shared" si="5"/>
        <v xml:space="preserve"> </v>
      </c>
    </row>
    <row r="403" spans="13:13" ht="15" customHeight="1" x14ac:dyDescent="0.2">
      <c r="M403" t="str">
        <f t="shared" si="5"/>
        <v xml:space="preserve"> </v>
      </c>
    </row>
    <row r="404" spans="13:13" ht="15" customHeight="1" x14ac:dyDescent="0.2">
      <c r="M404" t="str">
        <f t="shared" si="5"/>
        <v xml:space="preserve"> </v>
      </c>
    </row>
    <row r="405" spans="13:13" ht="15" customHeight="1" x14ac:dyDescent="0.2">
      <c r="M405" t="str">
        <f t="shared" si="5"/>
        <v xml:space="preserve"> </v>
      </c>
    </row>
    <row r="406" spans="13:13" ht="15" customHeight="1" x14ac:dyDescent="0.2">
      <c r="M406" t="str">
        <f t="shared" si="5"/>
        <v xml:space="preserve"> </v>
      </c>
    </row>
    <row r="407" spans="13:13" ht="15" customHeight="1" x14ac:dyDescent="0.2">
      <c r="M407" t="str">
        <f t="shared" si="5"/>
        <v xml:space="preserve"> </v>
      </c>
    </row>
    <row r="408" spans="13:13" ht="15" customHeight="1" x14ac:dyDescent="0.2">
      <c r="M408" t="str">
        <f t="shared" si="5"/>
        <v xml:space="preserve"> </v>
      </c>
    </row>
    <row r="409" spans="13:13" ht="15" customHeight="1" x14ac:dyDescent="0.2">
      <c r="M409" t="str">
        <f t="shared" si="5"/>
        <v xml:space="preserve"> </v>
      </c>
    </row>
    <row r="410" spans="13:13" ht="15" customHeight="1" x14ac:dyDescent="0.2">
      <c r="M410" t="str">
        <f t="shared" si="5"/>
        <v xml:space="preserve"> </v>
      </c>
    </row>
    <row r="411" spans="13:13" ht="15" customHeight="1" x14ac:dyDescent="0.2">
      <c r="M411" t="str">
        <f t="shared" si="5"/>
        <v xml:space="preserve"> </v>
      </c>
    </row>
    <row r="412" spans="13:13" ht="15" customHeight="1" x14ac:dyDescent="0.2">
      <c r="M412" t="str">
        <f t="shared" si="5"/>
        <v xml:space="preserve"> </v>
      </c>
    </row>
    <row r="413" spans="13:13" ht="15" customHeight="1" x14ac:dyDescent="0.2">
      <c r="M413" t="str">
        <f t="shared" si="5"/>
        <v xml:space="preserve"> </v>
      </c>
    </row>
    <row r="414" spans="13:13" ht="15" customHeight="1" x14ac:dyDescent="0.2">
      <c r="M414" t="str">
        <f t="shared" si="5"/>
        <v xml:space="preserve"> </v>
      </c>
    </row>
    <row r="415" spans="13:13" ht="15" customHeight="1" x14ac:dyDescent="0.2">
      <c r="M415" t="str">
        <f t="shared" si="5"/>
        <v xml:space="preserve"> </v>
      </c>
    </row>
    <row r="416" spans="13:13" ht="15" customHeight="1" x14ac:dyDescent="0.2">
      <c r="M416" t="str">
        <f t="shared" si="5"/>
        <v xml:space="preserve"> </v>
      </c>
    </row>
    <row r="417" spans="13:13" ht="15" customHeight="1" x14ac:dyDescent="0.2">
      <c r="M417" t="str">
        <f t="shared" si="5"/>
        <v xml:space="preserve"> </v>
      </c>
    </row>
    <row r="418" spans="13:13" ht="15" customHeight="1" x14ac:dyDescent="0.2">
      <c r="M418" t="str">
        <f t="shared" ref="M418:M481" si="6">A418&amp;" "&amp;B418</f>
        <v xml:space="preserve"> </v>
      </c>
    </row>
    <row r="419" spans="13:13" ht="15" customHeight="1" x14ac:dyDescent="0.2">
      <c r="M419" t="str">
        <f t="shared" si="6"/>
        <v xml:space="preserve"> </v>
      </c>
    </row>
    <row r="420" spans="13:13" ht="15" customHeight="1" x14ac:dyDescent="0.2">
      <c r="M420" t="str">
        <f t="shared" si="6"/>
        <v xml:space="preserve"> </v>
      </c>
    </row>
    <row r="421" spans="13:13" ht="15" customHeight="1" x14ac:dyDescent="0.2">
      <c r="M421" t="str">
        <f t="shared" si="6"/>
        <v xml:space="preserve"> </v>
      </c>
    </row>
    <row r="422" spans="13:13" ht="15" customHeight="1" x14ac:dyDescent="0.2">
      <c r="M422" t="str">
        <f t="shared" si="6"/>
        <v xml:space="preserve"> </v>
      </c>
    </row>
    <row r="423" spans="13:13" ht="15" customHeight="1" x14ac:dyDescent="0.2">
      <c r="M423" t="str">
        <f t="shared" si="6"/>
        <v xml:space="preserve"> </v>
      </c>
    </row>
    <row r="424" spans="13:13" ht="15" customHeight="1" x14ac:dyDescent="0.2">
      <c r="M424" t="str">
        <f t="shared" si="6"/>
        <v xml:space="preserve"> </v>
      </c>
    </row>
    <row r="425" spans="13:13" ht="15" customHeight="1" x14ac:dyDescent="0.2">
      <c r="M425" t="str">
        <f t="shared" si="6"/>
        <v xml:space="preserve"> </v>
      </c>
    </row>
    <row r="426" spans="13:13" ht="15" customHeight="1" x14ac:dyDescent="0.2">
      <c r="M426" t="str">
        <f t="shared" si="6"/>
        <v xml:space="preserve"> </v>
      </c>
    </row>
    <row r="427" spans="13:13" ht="15" customHeight="1" x14ac:dyDescent="0.2">
      <c r="M427" t="str">
        <f t="shared" si="6"/>
        <v xml:space="preserve"> </v>
      </c>
    </row>
    <row r="428" spans="13:13" ht="15" customHeight="1" x14ac:dyDescent="0.2">
      <c r="M428" t="str">
        <f t="shared" si="6"/>
        <v xml:space="preserve"> </v>
      </c>
    </row>
    <row r="429" spans="13:13" ht="15" customHeight="1" x14ac:dyDescent="0.2">
      <c r="M429" t="str">
        <f t="shared" si="6"/>
        <v xml:space="preserve"> </v>
      </c>
    </row>
    <row r="430" spans="13:13" ht="15" customHeight="1" x14ac:dyDescent="0.2">
      <c r="M430" t="str">
        <f t="shared" si="6"/>
        <v xml:space="preserve"> </v>
      </c>
    </row>
    <row r="431" spans="13:13" ht="15" customHeight="1" x14ac:dyDescent="0.2">
      <c r="M431" t="str">
        <f t="shared" si="6"/>
        <v xml:space="preserve"> </v>
      </c>
    </row>
    <row r="432" spans="13:13" ht="15" customHeight="1" x14ac:dyDescent="0.2">
      <c r="M432" t="str">
        <f t="shared" si="6"/>
        <v xml:space="preserve"> </v>
      </c>
    </row>
    <row r="433" spans="13:13" ht="15" customHeight="1" x14ac:dyDescent="0.2">
      <c r="M433" t="str">
        <f t="shared" si="6"/>
        <v xml:space="preserve"> </v>
      </c>
    </row>
    <row r="434" spans="13:13" ht="15" customHeight="1" x14ac:dyDescent="0.2">
      <c r="M434" t="str">
        <f t="shared" si="6"/>
        <v xml:space="preserve"> </v>
      </c>
    </row>
    <row r="435" spans="13:13" ht="15" customHeight="1" x14ac:dyDescent="0.2">
      <c r="M435" t="str">
        <f t="shared" si="6"/>
        <v xml:space="preserve"> </v>
      </c>
    </row>
    <row r="436" spans="13:13" ht="15" customHeight="1" x14ac:dyDescent="0.2">
      <c r="M436" t="str">
        <f t="shared" si="6"/>
        <v xml:space="preserve"> </v>
      </c>
    </row>
    <row r="437" spans="13:13" ht="15" customHeight="1" x14ac:dyDescent="0.2">
      <c r="M437" t="str">
        <f t="shared" si="6"/>
        <v xml:space="preserve"> </v>
      </c>
    </row>
    <row r="438" spans="13:13" ht="15" customHeight="1" x14ac:dyDescent="0.2">
      <c r="M438" t="str">
        <f t="shared" si="6"/>
        <v xml:space="preserve"> </v>
      </c>
    </row>
    <row r="439" spans="13:13" ht="15" customHeight="1" x14ac:dyDescent="0.2">
      <c r="M439" t="str">
        <f t="shared" si="6"/>
        <v xml:space="preserve"> </v>
      </c>
    </row>
    <row r="440" spans="13:13" ht="15" customHeight="1" x14ac:dyDescent="0.2">
      <c r="M440" t="str">
        <f t="shared" si="6"/>
        <v xml:space="preserve"> </v>
      </c>
    </row>
    <row r="441" spans="13:13" ht="15" customHeight="1" x14ac:dyDescent="0.2">
      <c r="M441" t="str">
        <f t="shared" si="6"/>
        <v xml:space="preserve"> </v>
      </c>
    </row>
    <row r="442" spans="13:13" ht="15" customHeight="1" x14ac:dyDescent="0.2">
      <c r="M442" t="str">
        <f t="shared" si="6"/>
        <v xml:space="preserve"> </v>
      </c>
    </row>
    <row r="443" spans="13:13" ht="15" customHeight="1" x14ac:dyDescent="0.2">
      <c r="M443" t="str">
        <f t="shared" si="6"/>
        <v xml:space="preserve"> </v>
      </c>
    </row>
    <row r="444" spans="13:13" ht="15" customHeight="1" x14ac:dyDescent="0.2">
      <c r="M444" t="str">
        <f t="shared" si="6"/>
        <v xml:space="preserve"> </v>
      </c>
    </row>
    <row r="445" spans="13:13" ht="15" customHeight="1" x14ac:dyDescent="0.2">
      <c r="M445" t="str">
        <f t="shared" si="6"/>
        <v xml:space="preserve"> </v>
      </c>
    </row>
    <row r="446" spans="13:13" ht="15" customHeight="1" x14ac:dyDescent="0.2">
      <c r="M446" t="str">
        <f t="shared" si="6"/>
        <v xml:space="preserve"> </v>
      </c>
    </row>
    <row r="447" spans="13:13" ht="15" customHeight="1" x14ac:dyDescent="0.2">
      <c r="M447" t="str">
        <f t="shared" si="6"/>
        <v xml:space="preserve"> </v>
      </c>
    </row>
    <row r="448" spans="13:13" ht="15" customHeight="1" x14ac:dyDescent="0.2">
      <c r="M448" t="str">
        <f t="shared" si="6"/>
        <v xml:space="preserve"> </v>
      </c>
    </row>
    <row r="449" spans="13:13" ht="15" customHeight="1" x14ac:dyDescent="0.2">
      <c r="M449" t="str">
        <f t="shared" si="6"/>
        <v xml:space="preserve"> </v>
      </c>
    </row>
    <row r="450" spans="13:13" ht="15" customHeight="1" x14ac:dyDescent="0.2">
      <c r="M450" t="str">
        <f t="shared" si="6"/>
        <v xml:space="preserve"> </v>
      </c>
    </row>
    <row r="451" spans="13:13" ht="15" customHeight="1" x14ac:dyDescent="0.2">
      <c r="M451" t="str">
        <f t="shared" si="6"/>
        <v xml:space="preserve"> </v>
      </c>
    </row>
    <row r="452" spans="13:13" ht="15" customHeight="1" x14ac:dyDescent="0.2">
      <c r="M452" t="str">
        <f t="shared" si="6"/>
        <v xml:space="preserve"> </v>
      </c>
    </row>
    <row r="453" spans="13:13" ht="15" customHeight="1" x14ac:dyDescent="0.2">
      <c r="M453" t="str">
        <f t="shared" si="6"/>
        <v xml:space="preserve"> </v>
      </c>
    </row>
    <row r="454" spans="13:13" ht="15" customHeight="1" x14ac:dyDescent="0.2">
      <c r="M454" t="str">
        <f t="shared" si="6"/>
        <v xml:space="preserve"> </v>
      </c>
    </row>
    <row r="455" spans="13:13" ht="15" customHeight="1" x14ac:dyDescent="0.2">
      <c r="M455" t="str">
        <f t="shared" si="6"/>
        <v xml:space="preserve"> </v>
      </c>
    </row>
    <row r="456" spans="13:13" ht="15" customHeight="1" x14ac:dyDescent="0.2">
      <c r="M456" t="str">
        <f t="shared" si="6"/>
        <v xml:space="preserve"> </v>
      </c>
    </row>
    <row r="457" spans="13:13" ht="15" customHeight="1" x14ac:dyDescent="0.2">
      <c r="M457" t="str">
        <f t="shared" si="6"/>
        <v xml:space="preserve"> </v>
      </c>
    </row>
    <row r="458" spans="13:13" ht="15" customHeight="1" x14ac:dyDescent="0.2">
      <c r="M458" t="str">
        <f t="shared" si="6"/>
        <v xml:space="preserve"> </v>
      </c>
    </row>
    <row r="459" spans="13:13" ht="15" customHeight="1" x14ac:dyDescent="0.2">
      <c r="M459" t="str">
        <f t="shared" si="6"/>
        <v xml:space="preserve"> </v>
      </c>
    </row>
    <row r="460" spans="13:13" ht="15" customHeight="1" x14ac:dyDescent="0.2">
      <c r="M460" t="str">
        <f t="shared" si="6"/>
        <v xml:space="preserve"> </v>
      </c>
    </row>
    <row r="461" spans="13:13" ht="15" customHeight="1" x14ac:dyDescent="0.2">
      <c r="M461" t="str">
        <f t="shared" si="6"/>
        <v xml:space="preserve"> </v>
      </c>
    </row>
    <row r="462" spans="13:13" ht="15" customHeight="1" x14ac:dyDescent="0.2">
      <c r="M462" t="str">
        <f t="shared" si="6"/>
        <v xml:space="preserve"> </v>
      </c>
    </row>
    <row r="463" spans="13:13" ht="15" customHeight="1" x14ac:dyDescent="0.2">
      <c r="M463" t="str">
        <f t="shared" si="6"/>
        <v xml:space="preserve"> </v>
      </c>
    </row>
    <row r="464" spans="13:13" ht="15" customHeight="1" x14ac:dyDescent="0.2">
      <c r="M464" t="str">
        <f t="shared" si="6"/>
        <v xml:space="preserve"> </v>
      </c>
    </row>
    <row r="465" spans="13:13" ht="15" customHeight="1" x14ac:dyDescent="0.2">
      <c r="M465" t="str">
        <f t="shared" si="6"/>
        <v xml:space="preserve"> </v>
      </c>
    </row>
    <row r="466" spans="13:13" ht="15" customHeight="1" x14ac:dyDescent="0.2">
      <c r="M466" t="str">
        <f t="shared" si="6"/>
        <v xml:space="preserve"> </v>
      </c>
    </row>
    <row r="467" spans="13:13" ht="15" customHeight="1" x14ac:dyDescent="0.2">
      <c r="M467" t="str">
        <f t="shared" si="6"/>
        <v xml:space="preserve"> </v>
      </c>
    </row>
    <row r="468" spans="13:13" ht="15" customHeight="1" x14ac:dyDescent="0.2">
      <c r="M468" t="str">
        <f t="shared" si="6"/>
        <v xml:space="preserve"> </v>
      </c>
    </row>
    <row r="469" spans="13:13" ht="15" customHeight="1" x14ac:dyDescent="0.2">
      <c r="M469" t="str">
        <f t="shared" si="6"/>
        <v xml:space="preserve"> </v>
      </c>
    </row>
    <row r="470" spans="13:13" ht="15" customHeight="1" x14ac:dyDescent="0.2">
      <c r="M470" t="str">
        <f t="shared" si="6"/>
        <v xml:space="preserve"> </v>
      </c>
    </row>
    <row r="471" spans="13:13" ht="15" customHeight="1" x14ac:dyDescent="0.2">
      <c r="M471" t="str">
        <f t="shared" si="6"/>
        <v xml:space="preserve"> </v>
      </c>
    </row>
    <row r="472" spans="13:13" ht="15" customHeight="1" x14ac:dyDescent="0.2">
      <c r="M472" t="str">
        <f t="shared" si="6"/>
        <v xml:space="preserve"> </v>
      </c>
    </row>
    <row r="473" spans="13:13" ht="15" customHeight="1" x14ac:dyDescent="0.2">
      <c r="M473" t="str">
        <f t="shared" si="6"/>
        <v xml:space="preserve"> </v>
      </c>
    </row>
    <row r="474" spans="13:13" ht="15" customHeight="1" x14ac:dyDescent="0.2">
      <c r="M474" t="str">
        <f t="shared" si="6"/>
        <v xml:space="preserve"> </v>
      </c>
    </row>
    <row r="475" spans="13:13" ht="15" customHeight="1" x14ac:dyDescent="0.2">
      <c r="M475" t="str">
        <f t="shared" si="6"/>
        <v xml:space="preserve"> </v>
      </c>
    </row>
    <row r="476" spans="13:13" ht="15" customHeight="1" x14ac:dyDescent="0.2">
      <c r="M476" t="str">
        <f t="shared" si="6"/>
        <v xml:space="preserve"> </v>
      </c>
    </row>
    <row r="477" spans="13:13" ht="15" customHeight="1" x14ac:dyDescent="0.2">
      <c r="M477" t="str">
        <f t="shared" si="6"/>
        <v xml:space="preserve"> </v>
      </c>
    </row>
    <row r="478" spans="13:13" ht="15" customHeight="1" x14ac:dyDescent="0.2">
      <c r="M478" t="str">
        <f t="shared" si="6"/>
        <v xml:space="preserve"> </v>
      </c>
    </row>
    <row r="479" spans="13:13" ht="15" customHeight="1" x14ac:dyDescent="0.2">
      <c r="M479" t="str">
        <f t="shared" si="6"/>
        <v xml:space="preserve"> </v>
      </c>
    </row>
    <row r="480" spans="13:13" ht="15" customHeight="1" x14ac:dyDescent="0.2">
      <c r="M480" t="str">
        <f t="shared" si="6"/>
        <v xml:space="preserve"> </v>
      </c>
    </row>
    <row r="481" spans="13:13" ht="15" customHeight="1" x14ac:dyDescent="0.2">
      <c r="M481" t="str">
        <f t="shared" si="6"/>
        <v xml:space="preserve"> </v>
      </c>
    </row>
    <row r="482" spans="13:13" ht="15" customHeight="1" x14ac:dyDescent="0.2">
      <c r="M482" t="str">
        <f t="shared" ref="M482:M545" si="7">A482&amp;" "&amp;B482</f>
        <v xml:space="preserve"> </v>
      </c>
    </row>
    <row r="483" spans="13:13" ht="15" customHeight="1" x14ac:dyDescent="0.2">
      <c r="M483" t="str">
        <f t="shared" si="7"/>
        <v xml:space="preserve"> </v>
      </c>
    </row>
    <row r="484" spans="13:13" ht="15" customHeight="1" x14ac:dyDescent="0.2">
      <c r="M484" t="str">
        <f t="shared" si="7"/>
        <v xml:space="preserve"> </v>
      </c>
    </row>
    <row r="485" spans="13:13" ht="15" customHeight="1" x14ac:dyDescent="0.2">
      <c r="M485" t="str">
        <f t="shared" si="7"/>
        <v xml:space="preserve"> </v>
      </c>
    </row>
    <row r="486" spans="13:13" ht="15" customHeight="1" x14ac:dyDescent="0.2">
      <c r="M486" t="str">
        <f t="shared" si="7"/>
        <v xml:space="preserve"> </v>
      </c>
    </row>
    <row r="487" spans="13:13" ht="15" customHeight="1" x14ac:dyDescent="0.2">
      <c r="M487" t="str">
        <f t="shared" si="7"/>
        <v xml:space="preserve"> </v>
      </c>
    </row>
    <row r="488" spans="13:13" ht="15" customHeight="1" x14ac:dyDescent="0.2">
      <c r="M488" t="str">
        <f t="shared" si="7"/>
        <v xml:space="preserve"> </v>
      </c>
    </row>
    <row r="489" spans="13:13" ht="15" customHeight="1" x14ac:dyDescent="0.2">
      <c r="M489" t="str">
        <f t="shared" si="7"/>
        <v xml:space="preserve"> </v>
      </c>
    </row>
    <row r="490" spans="13:13" ht="15" customHeight="1" x14ac:dyDescent="0.2">
      <c r="M490" t="str">
        <f t="shared" si="7"/>
        <v xml:space="preserve"> </v>
      </c>
    </row>
    <row r="491" spans="13:13" ht="15" customHeight="1" x14ac:dyDescent="0.2">
      <c r="M491" t="str">
        <f t="shared" si="7"/>
        <v xml:space="preserve"> </v>
      </c>
    </row>
    <row r="492" spans="13:13" ht="15" customHeight="1" x14ac:dyDescent="0.2">
      <c r="M492" t="str">
        <f t="shared" si="7"/>
        <v xml:space="preserve"> </v>
      </c>
    </row>
    <row r="493" spans="13:13" ht="15" customHeight="1" x14ac:dyDescent="0.2">
      <c r="M493" t="str">
        <f t="shared" si="7"/>
        <v xml:space="preserve"> </v>
      </c>
    </row>
    <row r="494" spans="13:13" ht="15" customHeight="1" x14ac:dyDescent="0.2">
      <c r="M494" t="str">
        <f t="shared" si="7"/>
        <v xml:space="preserve"> </v>
      </c>
    </row>
    <row r="495" spans="13:13" ht="15" customHeight="1" x14ac:dyDescent="0.2">
      <c r="M495" t="str">
        <f t="shared" si="7"/>
        <v xml:space="preserve"> </v>
      </c>
    </row>
    <row r="496" spans="13:13" ht="15" customHeight="1" x14ac:dyDescent="0.2">
      <c r="M496" t="str">
        <f t="shared" si="7"/>
        <v xml:space="preserve"> </v>
      </c>
    </row>
    <row r="497" spans="13:13" ht="15" customHeight="1" x14ac:dyDescent="0.2">
      <c r="M497" t="str">
        <f t="shared" si="7"/>
        <v xml:space="preserve"> </v>
      </c>
    </row>
    <row r="498" spans="13:13" ht="15" customHeight="1" x14ac:dyDescent="0.2">
      <c r="M498" t="str">
        <f t="shared" si="7"/>
        <v xml:space="preserve"> </v>
      </c>
    </row>
    <row r="499" spans="13:13" ht="15" customHeight="1" x14ac:dyDescent="0.2">
      <c r="M499" t="str">
        <f t="shared" si="7"/>
        <v xml:space="preserve"> </v>
      </c>
    </row>
    <row r="500" spans="13:13" ht="15" customHeight="1" x14ac:dyDescent="0.2">
      <c r="M500" t="str">
        <f t="shared" si="7"/>
        <v xml:space="preserve"> </v>
      </c>
    </row>
    <row r="501" spans="13:13" ht="15" customHeight="1" x14ac:dyDescent="0.2">
      <c r="M501" t="str">
        <f t="shared" si="7"/>
        <v xml:space="preserve"> </v>
      </c>
    </row>
    <row r="502" spans="13:13" ht="15" customHeight="1" x14ac:dyDescent="0.2">
      <c r="M502" t="str">
        <f t="shared" si="7"/>
        <v xml:space="preserve"> </v>
      </c>
    </row>
    <row r="503" spans="13:13" ht="15" customHeight="1" x14ac:dyDescent="0.2">
      <c r="M503" t="str">
        <f t="shared" si="7"/>
        <v xml:space="preserve"> </v>
      </c>
    </row>
    <row r="504" spans="13:13" ht="15" customHeight="1" x14ac:dyDescent="0.2">
      <c r="M504" t="str">
        <f t="shared" si="7"/>
        <v xml:space="preserve"> </v>
      </c>
    </row>
    <row r="505" spans="13:13" ht="15" customHeight="1" x14ac:dyDescent="0.2">
      <c r="M505" t="str">
        <f t="shared" si="7"/>
        <v xml:space="preserve"> </v>
      </c>
    </row>
    <row r="506" spans="13:13" ht="15" customHeight="1" x14ac:dyDescent="0.2">
      <c r="M506" t="str">
        <f t="shared" si="7"/>
        <v xml:space="preserve"> </v>
      </c>
    </row>
    <row r="507" spans="13:13" ht="15" customHeight="1" x14ac:dyDescent="0.2">
      <c r="M507" t="str">
        <f t="shared" si="7"/>
        <v xml:space="preserve"> </v>
      </c>
    </row>
    <row r="508" spans="13:13" ht="15" customHeight="1" x14ac:dyDescent="0.2">
      <c r="M508" t="str">
        <f t="shared" si="7"/>
        <v xml:space="preserve"> </v>
      </c>
    </row>
    <row r="509" spans="13:13" ht="15" customHeight="1" x14ac:dyDescent="0.2">
      <c r="M509" t="str">
        <f t="shared" si="7"/>
        <v xml:space="preserve"> </v>
      </c>
    </row>
    <row r="510" spans="13:13" ht="15" customHeight="1" x14ac:dyDescent="0.2">
      <c r="M510" t="str">
        <f t="shared" si="7"/>
        <v xml:space="preserve"> </v>
      </c>
    </row>
    <row r="511" spans="13:13" ht="15" customHeight="1" x14ac:dyDescent="0.2">
      <c r="M511" t="str">
        <f t="shared" si="7"/>
        <v xml:space="preserve"> </v>
      </c>
    </row>
    <row r="512" spans="13:13" ht="15" customHeight="1" x14ac:dyDescent="0.2">
      <c r="M512" t="str">
        <f t="shared" si="7"/>
        <v xml:space="preserve"> </v>
      </c>
    </row>
    <row r="513" spans="13:13" ht="15" customHeight="1" x14ac:dyDescent="0.2">
      <c r="M513" t="str">
        <f t="shared" si="7"/>
        <v xml:space="preserve"> </v>
      </c>
    </row>
    <row r="514" spans="13:13" ht="15" customHeight="1" x14ac:dyDescent="0.2">
      <c r="M514" t="str">
        <f t="shared" si="7"/>
        <v xml:space="preserve"> </v>
      </c>
    </row>
    <row r="515" spans="13:13" ht="15" customHeight="1" x14ac:dyDescent="0.2">
      <c r="M515" t="str">
        <f t="shared" si="7"/>
        <v xml:space="preserve"> </v>
      </c>
    </row>
    <row r="516" spans="13:13" ht="15" customHeight="1" x14ac:dyDescent="0.2">
      <c r="M516" t="str">
        <f t="shared" si="7"/>
        <v xml:space="preserve"> </v>
      </c>
    </row>
    <row r="517" spans="13:13" ht="15" customHeight="1" x14ac:dyDescent="0.2">
      <c r="M517" t="str">
        <f t="shared" si="7"/>
        <v xml:space="preserve"> </v>
      </c>
    </row>
    <row r="518" spans="13:13" ht="15" customHeight="1" x14ac:dyDescent="0.2">
      <c r="M518" t="str">
        <f t="shared" si="7"/>
        <v xml:space="preserve"> </v>
      </c>
    </row>
    <row r="519" spans="13:13" ht="15" customHeight="1" x14ac:dyDescent="0.2">
      <c r="M519" t="str">
        <f t="shared" si="7"/>
        <v xml:space="preserve"> </v>
      </c>
    </row>
    <row r="520" spans="13:13" ht="15" customHeight="1" x14ac:dyDescent="0.2">
      <c r="M520" t="str">
        <f t="shared" si="7"/>
        <v xml:space="preserve"> </v>
      </c>
    </row>
    <row r="521" spans="13:13" ht="15" customHeight="1" x14ac:dyDescent="0.2">
      <c r="M521" t="str">
        <f t="shared" si="7"/>
        <v xml:space="preserve"> </v>
      </c>
    </row>
    <row r="522" spans="13:13" ht="15" customHeight="1" x14ac:dyDescent="0.2">
      <c r="M522" t="str">
        <f t="shared" si="7"/>
        <v xml:space="preserve"> </v>
      </c>
    </row>
    <row r="523" spans="13:13" ht="15" customHeight="1" x14ac:dyDescent="0.2">
      <c r="M523" t="str">
        <f t="shared" si="7"/>
        <v xml:space="preserve"> </v>
      </c>
    </row>
    <row r="524" spans="13:13" ht="15" customHeight="1" x14ac:dyDescent="0.2">
      <c r="M524" t="str">
        <f t="shared" si="7"/>
        <v xml:space="preserve"> </v>
      </c>
    </row>
    <row r="525" spans="13:13" ht="15" customHeight="1" x14ac:dyDescent="0.2">
      <c r="M525" t="str">
        <f t="shared" si="7"/>
        <v xml:space="preserve"> </v>
      </c>
    </row>
    <row r="526" spans="13:13" ht="15" customHeight="1" x14ac:dyDescent="0.2">
      <c r="M526" t="str">
        <f t="shared" si="7"/>
        <v xml:space="preserve"> </v>
      </c>
    </row>
    <row r="527" spans="13:13" ht="15" customHeight="1" x14ac:dyDescent="0.2">
      <c r="M527" t="str">
        <f t="shared" si="7"/>
        <v xml:space="preserve"> </v>
      </c>
    </row>
    <row r="528" spans="13:13" ht="15" customHeight="1" x14ac:dyDescent="0.2">
      <c r="M528" t="str">
        <f t="shared" si="7"/>
        <v xml:space="preserve"> </v>
      </c>
    </row>
    <row r="529" spans="13:13" ht="15" customHeight="1" x14ac:dyDescent="0.2">
      <c r="M529" t="str">
        <f t="shared" si="7"/>
        <v xml:space="preserve"> </v>
      </c>
    </row>
    <row r="530" spans="13:13" ht="15" customHeight="1" x14ac:dyDescent="0.2">
      <c r="M530" t="str">
        <f t="shared" si="7"/>
        <v xml:space="preserve"> </v>
      </c>
    </row>
    <row r="531" spans="13:13" ht="15" customHeight="1" x14ac:dyDescent="0.2">
      <c r="M531" t="str">
        <f t="shared" si="7"/>
        <v xml:space="preserve"> </v>
      </c>
    </row>
    <row r="532" spans="13:13" ht="15" customHeight="1" x14ac:dyDescent="0.2">
      <c r="M532" t="str">
        <f t="shared" si="7"/>
        <v xml:space="preserve"> </v>
      </c>
    </row>
    <row r="533" spans="13:13" ht="15" customHeight="1" x14ac:dyDescent="0.2">
      <c r="M533" t="str">
        <f t="shared" si="7"/>
        <v xml:space="preserve"> </v>
      </c>
    </row>
    <row r="534" spans="13:13" ht="15" customHeight="1" x14ac:dyDescent="0.2">
      <c r="M534" t="str">
        <f t="shared" si="7"/>
        <v xml:space="preserve"> </v>
      </c>
    </row>
    <row r="535" spans="13:13" ht="15" customHeight="1" x14ac:dyDescent="0.2">
      <c r="M535" t="str">
        <f t="shared" si="7"/>
        <v xml:space="preserve"> </v>
      </c>
    </row>
    <row r="536" spans="13:13" ht="15" customHeight="1" x14ac:dyDescent="0.2">
      <c r="M536" t="str">
        <f t="shared" si="7"/>
        <v xml:space="preserve"> </v>
      </c>
    </row>
    <row r="537" spans="13:13" ht="15" customHeight="1" x14ac:dyDescent="0.2">
      <c r="M537" t="str">
        <f t="shared" si="7"/>
        <v xml:space="preserve"> </v>
      </c>
    </row>
    <row r="538" spans="13:13" ht="15" customHeight="1" x14ac:dyDescent="0.2">
      <c r="M538" t="str">
        <f t="shared" si="7"/>
        <v xml:space="preserve"> </v>
      </c>
    </row>
    <row r="539" spans="13:13" ht="15" customHeight="1" x14ac:dyDescent="0.2">
      <c r="M539" t="str">
        <f t="shared" si="7"/>
        <v xml:space="preserve"> </v>
      </c>
    </row>
    <row r="540" spans="13:13" ht="15" customHeight="1" x14ac:dyDescent="0.2">
      <c r="M540" t="str">
        <f t="shared" si="7"/>
        <v xml:space="preserve"> </v>
      </c>
    </row>
    <row r="541" spans="13:13" ht="15" customHeight="1" x14ac:dyDescent="0.2">
      <c r="M541" t="str">
        <f t="shared" si="7"/>
        <v xml:space="preserve"> </v>
      </c>
    </row>
    <row r="542" spans="13:13" ht="15" customHeight="1" x14ac:dyDescent="0.2">
      <c r="M542" t="str">
        <f t="shared" si="7"/>
        <v xml:space="preserve"> </v>
      </c>
    </row>
    <row r="543" spans="13:13" ht="15" customHeight="1" x14ac:dyDescent="0.2">
      <c r="M543" t="str">
        <f t="shared" si="7"/>
        <v xml:space="preserve"> </v>
      </c>
    </row>
    <row r="544" spans="13:13" ht="15" customHeight="1" x14ac:dyDescent="0.2">
      <c r="M544" t="str">
        <f t="shared" si="7"/>
        <v xml:space="preserve"> </v>
      </c>
    </row>
    <row r="545" spans="13:13" ht="15" customHeight="1" x14ac:dyDescent="0.2">
      <c r="M545" t="str">
        <f t="shared" si="7"/>
        <v xml:space="preserve"> </v>
      </c>
    </row>
    <row r="546" spans="13:13" ht="15" customHeight="1" x14ac:dyDescent="0.2">
      <c r="M546" t="str">
        <f t="shared" ref="M546:M609" si="8">A546&amp;" "&amp;B546</f>
        <v xml:space="preserve"> </v>
      </c>
    </row>
    <row r="547" spans="13:13" ht="15" customHeight="1" x14ac:dyDescent="0.2">
      <c r="M547" t="str">
        <f t="shared" si="8"/>
        <v xml:space="preserve"> </v>
      </c>
    </row>
    <row r="548" spans="13:13" ht="15" customHeight="1" x14ac:dyDescent="0.2">
      <c r="M548" t="str">
        <f t="shared" si="8"/>
        <v xml:space="preserve"> </v>
      </c>
    </row>
    <row r="549" spans="13:13" ht="15" customHeight="1" x14ac:dyDescent="0.2">
      <c r="M549" t="str">
        <f t="shared" si="8"/>
        <v xml:space="preserve"> </v>
      </c>
    </row>
    <row r="550" spans="13:13" ht="15" customHeight="1" x14ac:dyDescent="0.2">
      <c r="M550" t="str">
        <f t="shared" si="8"/>
        <v xml:space="preserve"> </v>
      </c>
    </row>
    <row r="551" spans="13:13" ht="15" customHeight="1" x14ac:dyDescent="0.2">
      <c r="M551" t="str">
        <f t="shared" si="8"/>
        <v xml:space="preserve"> </v>
      </c>
    </row>
    <row r="552" spans="13:13" ht="15" customHeight="1" x14ac:dyDescent="0.2">
      <c r="M552" t="str">
        <f t="shared" si="8"/>
        <v xml:space="preserve"> </v>
      </c>
    </row>
    <row r="553" spans="13:13" ht="15" customHeight="1" x14ac:dyDescent="0.2">
      <c r="M553" t="str">
        <f t="shared" si="8"/>
        <v xml:space="preserve"> </v>
      </c>
    </row>
    <row r="554" spans="13:13" ht="15" customHeight="1" x14ac:dyDescent="0.2">
      <c r="M554" t="str">
        <f t="shared" si="8"/>
        <v xml:space="preserve"> </v>
      </c>
    </row>
    <row r="555" spans="13:13" ht="15" customHeight="1" x14ac:dyDescent="0.2">
      <c r="M555" t="str">
        <f t="shared" si="8"/>
        <v xml:space="preserve"> </v>
      </c>
    </row>
    <row r="556" spans="13:13" ht="15" customHeight="1" x14ac:dyDescent="0.2">
      <c r="M556" t="str">
        <f t="shared" si="8"/>
        <v xml:space="preserve"> </v>
      </c>
    </row>
    <row r="557" spans="13:13" ht="15" customHeight="1" x14ac:dyDescent="0.2">
      <c r="M557" t="str">
        <f t="shared" si="8"/>
        <v xml:space="preserve"> </v>
      </c>
    </row>
    <row r="558" spans="13:13" ht="15" customHeight="1" x14ac:dyDescent="0.2">
      <c r="M558" t="str">
        <f t="shared" si="8"/>
        <v xml:space="preserve"> </v>
      </c>
    </row>
    <row r="559" spans="13:13" ht="15" customHeight="1" x14ac:dyDescent="0.2">
      <c r="M559" t="str">
        <f t="shared" si="8"/>
        <v xml:space="preserve"> </v>
      </c>
    </row>
    <row r="560" spans="13:13" ht="15" customHeight="1" x14ac:dyDescent="0.2">
      <c r="M560" t="str">
        <f t="shared" si="8"/>
        <v xml:space="preserve"> </v>
      </c>
    </row>
    <row r="561" spans="13:13" ht="15" customHeight="1" x14ac:dyDescent="0.2">
      <c r="M561" t="str">
        <f t="shared" si="8"/>
        <v xml:space="preserve"> </v>
      </c>
    </row>
    <row r="562" spans="13:13" ht="15" customHeight="1" x14ac:dyDescent="0.2">
      <c r="M562" t="str">
        <f t="shared" si="8"/>
        <v xml:space="preserve"> </v>
      </c>
    </row>
    <row r="563" spans="13:13" ht="15" customHeight="1" x14ac:dyDescent="0.2">
      <c r="M563" t="str">
        <f t="shared" si="8"/>
        <v xml:space="preserve"> </v>
      </c>
    </row>
    <row r="564" spans="13:13" ht="15" customHeight="1" x14ac:dyDescent="0.2">
      <c r="M564" t="str">
        <f t="shared" si="8"/>
        <v xml:space="preserve"> </v>
      </c>
    </row>
    <row r="565" spans="13:13" ht="15" customHeight="1" x14ac:dyDescent="0.2">
      <c r="M565" t="str">
        <f t="shared" si="8"/>
        <v xml:space="preserve"> </v>
      </c>
    </row>
    <row r="566" spans="13:13" ht="15" customHeight="1" x14ac:dyDescent="0.2">
      <c r="M566" t="str">
        <f t="shared" si="8"/>
        <v xml:space="preserve"> </v>
      </c>
    </row>
    <row r="567" spans="13:13" ht="15" customHeight="1" x14ac:dyDescent="0.2">
      <c r="M567" t="str">
        <f t="shared" si="8"/>
        <v xml:space="preserve"> </v>
      </c>
    </row>
    <row r="568" spans="13:13" ht="15" customHeight="1" x14ac:dyDescent="0.2">
      <c r="M568" t="str">
        <f t="shared" si="8"/>
        <v xml:space="preserve"> </v>
      </c>
    </row>
    <row r="569" spans="13:13" ht="15" customHeight="1" x14ac:dyDescent="0.2">
      <c r="M569" t="str">
        <f t="shared" si="8"/>
        <v xml:space="preserve"> </v>
      </c>
    </row>
    <row r="570" spans="13:13" ht="15" customHeight="1" x14ac:dyDescent="0.2">
      <c r="M570" t="str">
        <f t="shared" si="8"/>
        <v xml:space="preserve"> </v>
      </c>
    </row>
    <row r="571" spans="13:13" ht="15" customHeight="1" x14ac:dyDescent="0.2">
      <c r="M571" t="str">
        <f t="shared" si="8"/>
        <v xml:space="preserve"> </v>
      </c>
    </row>
    <row r="572" spans="13:13" ht="15" customHeight="1" x14ac:dyDescent="0.2">
      <c r="M572" t="str">
        <f t="shared" si="8"/>
        <v xml:space="preserve"> </v>
      </c>
    </row>
    <row r="573" spans="13:13" ht="15" customHeight="1" x14ac:dyDescent="0.2">
      <c r="M573" t="str">
        <f t="shared" si="8"/>
        <v xml:space="preserve"> </v>
      </c>
    </row>
    <row r="574" spans="13:13" ht="15" customHeight="1" x14ac:dyDescent="0.2">
      <c r="M574" t="str">
        <f t="shared" si="8"/>
        <v xml:space="preserve"> </v>
      </c>
    </row>
    <row r="575" spans="13:13" ht="15" customHeight="1" x14ac:dyDescent="0.2">
      <c r="M575" t="str">
        <f t="shared" si="8"/>
        <v xml:space="preserve"> </v>
      </c>
    </row>
    <row r="576" spans="13:13" ht="15" customHeight="1" x14ac:dyDescent="0.2">
      <c r="M576" t="str">
        <f t="shared" si="8"/>
        <v xml:space="preserve"> </v>
      </c>
    </row>
    <row r="577" spans="13:13" ht="15" customHeight="1" x14ac:dyDescent="0.2">
      <c r="M577" t="str">
        <f t="shared" si="8"/>
        <v xml:space="preserve"> </v>
      </c>
    </row>
    <row r="578" spans="13:13" ht="15" customHeight="1" x14ac:dyDescent="0.2">
      <c r="M578" t="str">
        <f t="shared" si="8"/>
        <v xml:space="preserve"> </v>
      </c>
    </row>
    <row r="579" spans="13:13" ht="15" customHeight="1" x14ac:dyDescent="0.2">
      <c r="M579" t="str">
        <f t="shared" si="8"/>
        <v xml:space="preserve"> </v>
      </c>
    </row>
    <row r="580" spans="13:13" ht="15" customHeight="1" x14ac:dyDescent="0.2">
      <c r="M580" t="str">
        <f t="shared" si="8"/>
        <v xml:space="preserve"> </v>
      </c>
    </row>
    <row r="581" spans="13:13" ht="15" customHeight="1" x14ac:dyDescent="0.2">
      <c r="M581" t="str">
        <f t="shared" si="8"/>
        <v xml:space="preserve"> </v>
      </c>
    </row>
    <row r="582" spans="13:13" ht="15" customHeight="1" x14ac:dyDescent="0.2">
      <c r="M582" t="str">
        <f t="shared" si="8"/>
        <v xml:space="preserve"> </v>
      </c>
    </row>
    <row r="583" spans="13:13" ht="15" customHeight="1" x14ac:dyDescent="0.2">
      <c r="M583" t="str">
        <f t="shared" si="8"/>
        <v xml:space="preserve"> </v>
      </c>
    </row>
    <row r="584" spans="13:13" ht="15" customHeight="1" x14ac:dyDescent="0.2">
      <c r="M584" t="str">
        <f t="shared" si="8"/>
        <v xml:space="preserve"> </v>
      </c>
    </row>
    <row r="585" spans="13:13" ht="15" customHeight="1" x14ac:dyDescent="0.2">
      <c r="M585" t="str">
        <f t="shared" si="8"/>
        <v xml:space="preserve"> </v>
      </c>
    </row>
    <row r="586" spans="13:13" ht="15" customHeight="1" x14ac:dyDescent="0.2">
      <c r="M586" t="str">
        <f t="shared" si="8"/>
        <v xml:space="preserve"> </v>
      </c>
    </row>
    <row r="587" spans="13:13" ht="15" customHeight="1" x14ac:dyDescent="0.2">
      <c r="M587" t="str">
        <f t="shared" si="8"/>
        <v xml:space="preserve"> </v>
      </c>
    </row>
    <row r="588" spans="13:13" ht="15" customHeight="1" x14ac:dyDescent="0.2">
      <c r="M588" t="str">
        <f t="shared" si="8"/>
        <v xml:space="preserve"> </v>
      </c>
    </row>
    <row r="589" spans="13:13" ht="15" customHeight="1" x14ac:dyDescent="0.2">
      <c r="M589" t="str">
        <f t="shared" si="8"/>
        <v xml:space="preserve"> </v>
      </c>
    </row>
    <row r="590" spans="13:13" ht="15" customHeight="1" x14ac:dyDescent="0.2">
      <c r="M590" t="str">
        <f t="shared" si="8"/>
        <v xml:space="preserve"> </v>
      </c>
    </row>
    <row r="591" spans="13:13" ht="15" customHeight="1" x14ac:dyDescent="0.2">
      <c r="M591" t="str">
        <f t="shared" si="8"/>
        <v xml:space="preserve"> </v>
      </c>
    </row>
    <row r="592" spans="13:13" ht="15" customHeight="1" x14ac:dyDescent="0.2">
      <c r="M592" t="str">
        <f t="shared" si="8"/>
        <v xml:space="preserve"> </v>
      </c>
    </row>
    <row r="593" spans="13:13" ht="15" customHeight="1" x14ac:dyDescent="0.2">
      <c r="M593" t="str">
        <f t="shared" si="8"/>
        <v xml:space="preserve"> </v>
      </c>
    </row>
    <row r="594" spans="13:13" ht="15" customHeight="1" x14ac:dyDescent="0.2">
      <c r="M594" t="str">
        <f t="shared" si="8"/>
        <v xml:space="preserve"> </v>
      </c>
    </row>
    <row r="595" spans="13:13" ht="15" customHeight="1" x14ac:dyDescent="0.2">
      <c r="M595" t="str">
        <f t="shared" si="8"/>
        <v xml:space="preserve"> </v>
      </c>
    </row>
    <row r="596" spans="13:13" ht="15" customHeight="1" x14ac:dyDescent="0.2">
      <c r="M596" t="str">
        <f t="shared" si="8"/>
        <v xml:space="preserve"> </v>
      </c>
    </row>
    <row r="597" spans="13:13" ht="15" customHeight="1" x14ac:dyDescent="0.2">
      <c r="M597" t="str">
        <f t="shared" si="8"/>
        <v xml:space="preserve"> </v>
      </c>
    </row>
    <row r="598" spans="13:13" ht="15" customHeight="1" x14ac:dyDescent="0.2">
      <c r="M598" t="str">
        <f t="shared" si="8"/>
        <v xml:space="preserve"> </v>
      </c>
    </row>
    <row r="599" spans="13:13" ht="15" customHeight="1" x14ac:dyDescent="0.2">
      <c r="M599" t="str">
        <f t="shared" si="8"/>
        <v xml:space="preserve"> </v>
      </c>
    </row>
    <row r="600" spans="13:13" ht="15" customHeight="1" x14ac:dyDescent="0.2">
      <c r="M600" t="str">
        <f t="shared" si="8"/>
        <v xml:space="preserve"> </v>
      </c>
    </row>
    <row r="601" spans="13:13" ht="15" customHeight="1" x14ac:dyDescent="0.2">
      <c r="M601" t="str">
        <f t="shared" si="8"/>
        <v xml:space="preserve"> </v>
      </c>
    </row>
    <row r="602" spans="13:13" ht="15" customHeight="1" x14ac:dyDescent="0.2">
      <c r="M602" t="str">
        <f t="shared" si="8"/>
        <v xml:space="preserve"> </v>
      </c>
    </row>
    <row r="603" spans="13:13" ht="15" customHeight="1" x14ac:dyDescent="0.2">
      <c r="M603" t="str">
        <f t="shared" si="8"/>
        <v xml:space="preserve"> </v>
      </c>
    </row>
    <row r="604" spans="13:13" ht="15" customHeight="1" x14ac:dyDescent="0.2">
      <c r="M604" t="str">
        <f t="shared" si="8"/>
        <v xml:space="preserve"> </v>
      </c>
    </row>
    <row r="605" spans="13:13" ht="15" customHeight="1" x14ac:dyDescent="0.2">
      <c r="M605" t="str">
        <f t="shared" si="8"/>
        <v xml:space="preserve"> </v>
      </c>
    </row>
    <row r="606" spans="13:13" ht="15" customHeight="1" x14ac:dyDescent="0.2">
      <c r="M606" t="str">
        <f t="shared" si="8"/>
        <v xml:space="preserve"> </v>
      </c>
    </row>
    <row r="607" spans="13:13" ht="15" customHeight="1" x14ac:dyDescent="0.2">
      <c r="M607" t="str">
        <f t="shared" si="8"/>
        <v xml:space="preserve"> </v>
      </c>
    </row>
    <row r="608" spans="13:13" ht="15" customHeight="1" x14ac:dyDescent="0.2">
      <c r="M608" t="str">
        <f t="shared" si="8"/>
        <v xml:space="preserve"> </v>
      </c>
    </row>
    <row r="609" spans="13:13" ht="15" customHeight="1" x14ac:dyDescent="0.2">
      <c r="M609" t="str">
        <f t="shared" si="8"/>
        <v xml:space="preserve"> </v>
      </c>
    </row>
    <row r="610" spans="13:13" ht="15" customHeight="1" x14ac:dyDescent="0.2">
      <c r="M610" t="str">
        <f t="shared" ref="M610:M673" si="9">A610&amp;" "&amp;B610</f>
        <v xml:space="preserve"> </v>
      </c>
    </row>
    <row r="611" spans="13:13" ht="15" customHeight="1" x14ac:dyDescent="0.2">
      <c r="M611" t="str">
        <f t="shared" si="9"/>
        <v xml:space="preserve"> </v>
      </c>
    </row>
    <row r="612" spans="13:13" ht="15" customHeight="1" x14ac:dyDescent="0.2">
      <c r="M612" t="str">
        <f t="shared" si="9"/>
        <v xml:space="preserve"> </v>
      </c>
    </row>
    <row r="613" spans="13:13" ht="15" customHeight="1" x14ac:dyDescent="0.2">
      <c r="M613" t="str">
        <f t="shared" si="9"/>
        <v xml:space="preserve"> </v>
      </c>
    </row>
    <row r="614" spans="13:13" ht="15" customHeight="1" x14ac:dyDescent="0.2">
      <c r="M614" t="str">
        <f t="shared" si="9"/>
        <v xml:space="preserve"> </v>
      </c>
    </row>
    <row r="615" spans="13:13" ht="15" customHeight="1" x14ac:dyDescent="0.2">
      <c r="M615" t="str">
        <f t="shared" si="9"/>
        <v xml:space="preserve"> </v>
      </c>
    </row>
    <row r="616" spans="13:13" ht="15" customHeight="1" x14ac:dyDescent="0.2">
      <c r="M616" t="str">
        <f t="shared" si="9"/>
        <v xml:space="preserve"> </v>
      </c>
    </row>
    <row r="617" spans="13:13" ht="15" customHeight="1" x14ac:dyDescent="0.2">
      <c r="M617" t="str">
        <f t="shared" si="9"/>
        <v xml:space="preserve"> </v>
      </c>
    </row>
    <row r="618" spans="13:13" ht="15" customHeight="1" x14ac:dyDescent="0.2">
      <c r="M618" t="str">
        <f t="shared" si="9"/>
        <v xml:space="preserve"> </v>
      </c>
    </row>
    <row r="619" spans="13:13" ht="15" customHeight="1" x14ac:dyDescent="0.2">
      <c r="M619" t="str">
        <f t="shared" si="9"/>
        <v xml:space="preserve"> </v>
      </c>
    </row>
    <row r="620" spans="13:13" ht="15" customHeight="1" x14ac:dyDescent="0.2">
      <c r="M620" t="str">
        <f t="shared" si="9"/>
        <v xml:space="preserve"> </v>
      </c>
    </row>
    <row r="621" spans="13:13" ht="15" customHeight="1" x14ac:dyDescent="0.2">
      <c r="M621" t="str">
        <f t="shared" si="9"/>
        <v xml:space="preserve"> </v>
      </c>
    </row>
    <row r="622" spans="13:13" ht="15" customHeight="1" x14ac:dyDescent="0.2">
      <c r="M622" t="str">
        <f t="shared" si="9"/>
        <v xml:space="preserve"> </v>
      </c>
    </row>
    <row r="623" spans="13:13" ht="15" customHeight="1" x14ac:dyDescent="0.2">
      <c r="M623" t="str">
        <f t="shared" si="9"/>
        <v xml:space="preserve"> </v>
      </c>
    </row>
    <row r="624" spans="13:13" ht="15" customHeight="1" x14ac:dyDescent="0.2">
      <c r="M624" t="str">
        <f t="shared" si="9"/>
        <v xml:space="preserve"> </v>
      </c>
    </row>
    <row r="625" spans="13:13" ht="15" customHeight="1" x14ac:dyDescent="0.2">
      <c r="M625" t="str">
        <f t="shared" si="9"/>
        <v xml:space="preserve"> </v>
      </c>
    </row>
    <row r="626" spans="13:13" ht="15" customHeight="1" x14ac:dyDescent="0.2">
      <c r="M626" t="str">
        <f t="shared" si="9"/>
        <v xml:space="preserve"> </v>
      </c>
    </row>
    <row r="627" spans="13:13" ht="15" customHeight="1" x14ac:dyDescent="0.2">
      <c r="M627" t="str">
        <f t="shared" si="9"/>
        <v xml:space="preserve"> </v>
      </c>
    </row>
    <row r="628" spans="13:13" ht="15" customHeight="1" x14ac:dyDescent="0.2">
      <c r="M628" t="str">
        <f t="shared" si="9"/>
        <v xml:space="preserve"> </v>
      </c>
    </row>
    <row r="629" spans="13:13" ht="15" customHeight="1" x14ac:dyDescent="0.2">
      <c r="M629" t="str">
        <f t="shared" si="9"/>
        <v xml:space="preserve"> </v>
      </c>
    </row>
    <row r="630" spans="13:13" ht="15" customHeight="1" x14ac:dyDescent="0.2">
      <c r="M630" t="str">
        <f t="shared" si="9"/>
        <v xml:space="preserve"> </v>
      </c>
    </row>
    <row r="631" spans="13:13" ht="15" customHeight="1" x14ac:dyDescent="0.2">
      <c r="M631" t="str">
        <f t="shared" si="9"/>
        <v xml:space="preserve"> </v>
      </c>
    </row>
    <row r="632" spans="13:13" ht="15" customHeight="1" x14ac:dyDescent="0.2">
      <c r="M632" t="str">
        <f t="shared" si="9"/>
        <v xml:space="preserve"> </v>
      </c>
    </row>
    <row r="633" spans="13:13" ht="15" customHeight="1" x14ac:dyDescent="0.2">
      <c r="M633" t="str">
        <f t="shared" si="9"/>
        <v xml:space="preserve"> </v>
      </c>
    </row>
    <row r="634" spans="13:13" ht="15" customHeight="1" x14ac:dyDescent="0.2">
      <c r="M634" t="str">
        <f t="shared" si="9"/>
        <v xml:space="preserve"> </v>
      </c>
    </row>
    <row r="635" spans="13:13" ht="15" customHeight="1" x14ac:dyDescent="0.2">
      <c r="M635" t="str">
        <f t="shared" si="9"/>
        <v xml:space="preserve"> </v>
      </c>
    </row>
    <row r="636" spans="13:13" ht="15" customHeight="1" x14ac:dyDescent="0.2">
      <c r="M636" t="str">
        <f t="shared" si="9"/>
        <v xml:space="preserve"> </v>
      </c>
    </row>
    <row r="637" spans="13:13" ht="15" customHeight="1" x14ac:dyDescent="0.2">
      <c r="M637" t="str">
        <f t="shared" si="9"/>
        <v xml:space="preserve"> </v>
      </c>
    </row>
    <row r="638" spans="13:13" ht="15" customHeight="1" x14ac:dyDescent="0.2">
      <c r="M638" t="str">
        <f t="shared" si="9"/>
        <v xml:space="preserve"> </v>
      </c>
    </row>
    <row r="639" spans="13:13" ht="15" customHeight="1" x14ac:dyDescent="0.2">
      <c r="M639" t="str">
        <f t="shared" si="9"/>
        <v xml:space="preserve"> </v>
      </c>
    </row>
    <row r="640" spans="13:13" ht="15" customHeight="1" x14ac:dyDescent="0.2">
      <c r="M640" t="str">
        <f t="shared" si="9"/>
        <v xml:space="preserve"> </v>
      </c>
    </row>
    <row r="641" spans="13:13" ht="15" customHeight="1" x14ac:dyDescent="0.2">
      <c r="M641" t="str">
        <f t="shared" si="9"/>
        <v xml:space="preserve"> </v>
      </c>
    </row>
    <row r="642" spans="13:13" ht="15" customHeight="1" x14ac:dyDescent="0.2">
      <c r="M642" t="str">
        <f t="shared" si="9"/>
        <v xml:space="preserve"> </v>
      </c>
    </row>
    <row r="643" spans="13:13" ht="15" customHeight="1" x14ac:dyDescent="0.2">
      <c r="M643" t="str">
        <f t="shared" si="9"/>
        <v xml:space="preserve"> </v>
      </c>
    </row>
    <row r="644" spans="13:13" ht="15" customHeight="1" x14ac:dyDescent="0.2">
      <c r="M644" t="str">
        <f t="shared" si="9"/>
        <v xml:space="preserve"> </v>
      </c>
    </row>
    <row r="645" spans="13:13" ht="15" customHeight="1" x14ac:dyDescent="0.2">
      <c r="M645" t="str">
        <f t="shared" si="9"/>
        <v xml:space="preserve"> </v>
      </c>
    </row>
    <row r="646" spans="13:13" ht="15" customHeight="1" x14ac:dyDescent="0.2">
      <c r="M646" t="str">
        <f t="shared" si="9"/>
        <v xml:space="preserve"> </v>
      </c>
    </row>
    <row r="647" spans="13:13" ht="15" customHeight="1" x14ac:dyDescent="0.2">
      <c r="M647" t="str">
        <f t="shared" si="9"/>
        <v xml:space="preserve"> </v>
      </c>
    </row>
    <row r="648" spans="13:13" ht="15" customHeight="1" x14ac:dyDescent="0.2">
      <c r="M648" t="str">
        <f t="shared" si="9"/>
        <v xml:space="preserve"> </v>
      </c>
    </row>
    <row r="649" spans="13:13" ht="15" customHeight="1" x14ac:dyDescent="0.2">
      <c r="M649" t="str">
        <f t="shared" si="9"/>
        <v xml:space="preserve"> </v>
      </c>
    </row>
    <row r="650" spans="13:13" ht="15" customHeight="1" x14ac:dyDescent="0.2">
      <c r="M650" t="str">
        <f t="shared" si="9"/>
        <v xml:space="preserve"> </v>
      </c>
    </row>
    <row r="651" spans="13:13" ht="15" customHeight="1" x14ac:dyDescent="0.2">
      <c r="M651" t="str">
        <f t="shared" si="9"/>
        <v xml:space="preserve"> </v>
      </c>
    </row>
    <row r="652" spans="13:13" ht="15" customHeight="1" x14ac:dyDescent="0.2">
      <c r="M652" t="str">
        <f t="shared" si="9"/>
        <v xml:space="preserve"> </v>
      </c>
    </row>
    <row r="653" spans="13:13" ht="15" customHeight="1" x14ac:dyDescent="0.2">
      <c r="M653" t="str">
        <f t="shared" si="9"/>
        <v xml:space="preserve"> </v>
      </c>
    </row>
    <row r="654" spans="13:13" ht="15" customHeight="1" x14ac:dyDescent="0.2">
      <c r="M654" t="str">
        <f t="shared" si="9"/>
        <v xml:space="preserve"> </v>
      </c>
    </row>
    <row r="655" spans="13:13" ht="15" customHeight="1" x14ac:dyDescent="0.2">
      <c r="M655" t="str">
        <f t="shared" si="9"/>
        <v xml:space="preserve"> </v>
      </c>
    </row>
    <row r="656" spans="13:13" ht="15" customHeight="1" x14ac:dyDescent="0.2">
      <c r="M656" t="str">
        <f t="shared" si="9"/>
        <v xml:space="preserve"> </v>
      </c>
    </row>
    <row r="657" spans="13:13" ht="15" customHeight="1" x14ac:dyDescent="0.2">
      <c r="M657" t="str">
        <f t="shared" si="9"/>
        <v xml:space="preserve"> </v>
      </c>
    </row>
    <row r="658" spans="13:13" ht="15" customHeight="1" x14ac:dyDescent="0.2">
      <c r="M658" t="str">
        <f t="shared" si="9"/>
        <v xml:space="preserve"> </v>
      </c>
    </row>
    <row r="659" spans="13:13" ht="15" customHeight="1" x14ac:dyDescent="0.2">
      <c r="M659" t="str">
        <f t="shared" si="9"/>
        <v xml:space="preserve"> </v>
      </c>
    </row>
    <row r="660" spans="13:13" ht="15" customHeight="1" x14ac:dyDescent="0.2">
      <c r="M660" t="str">
        <f t="shared" si="9"/>
        <v xml:space="preserve"> </v>
      </c>
    </row>
    <row r="661" spans="13:13" ht="15" customHeight="1" x14ac:dyDescent="0.2">
      <c r="M661" t="str">
        <f t="shared" si="9"/>
        <v xml:space="preserve"> </v>
      </c>
    </row>
    <row r="662" spans="13:13" ht="15" customHeight="1" x14ac:dyDescent="0.2">
      <c r="M662" t="str">
        <f t="shared" si="9"/>
        <v xml:space="preserve"> </v>
      </c>
    </row>
    <row r="663" spans="13:13" ht="15" customHeight="1" x14ac:dyDescent="0.2">
      <c r="M663" t="str">
        <f t="shared" si="9"/>
        <v xml:space="preserve"> </v>
      </c>
    </row>
    <row r="664" spans="13:13" ht="15" customHeight="1" x14ac:dyDescent="0.2">
      <c r="M664" t="str">
        <f t="shared" si="9"/>
        <v xml:space="preserve"> </v>
      </c>
    </row>
    <row r="665" spans="13:13" ht="15" customHeight="1" x14ac:dyDescent="0.2">
      <c r="M665" t="str">
        <f t="shared" si="9"/>
        <v xml:space="preserve"> </v>
      </c>
    </row>
    <row r="666" spans="13:13" ht="15" customHeight="1" x14ac:dyDescent="0.2">
      <c r="M666" t="str">
        <f t="shared" si="9"/>
        <v xml:space="preserve"> </v>
      </c>
    </row>
    <row r="667" spans="13:13" ht="15" customHeight="1" x14ac:dyDescent="0.2">
      <c r="M667" t="str">
        <f t="shared" si="9"/>
        <v xml:space="preserve"> </v>
      </c>
    </row>
    <row r="668" spans="13:13" ht="15" customHeight="1" x14ac:dyDescent="0.2">
      <c r="M668" t="str">
        <f t="shared" si="9"/>
        <v xml:space="preserve"> </v>
      </c>
    </row>
    <row r="669" spans="13:13" ht="15" customHeight="1" x14ac:dyDescent="0.2">
      <c r="M669" t="str">
        <f t="shared" si="9"/>
        <v xml:space="preserve"> </v>
      </c>
    </row>
    <row r="670" spans="13:13" ht="15" customHeight="1" x14ac:dyDescent="0.2">
      <c r="M670" t="str">
        <f t="shared" si="9"/>
        <v xml:space="preserve"> </v>
      </c>
    </row>
    <row r="671" spans="13:13" ht="15" customHeight="1" x14ac:dyDescent="0.2">
      <c r="M671" t="str">
        <f t="shared" si="9"/>
        <v xml:space="preserve"> </v>
      </c>
    </row>
    <row r="672" spans="13:13" ht="15" customHeight="1" x14ac:dyDescent="0.2">
      <c r="M672" t="str">
        <f t="shared" si="9"/>
        <v xml:space="preserve"> </v>
      </c>
    </row>
    <row r="673" spans="13:13" ht="15" customHeight="1" x14ac:dyDescent="0.2">
      <c r="M673" t="str">
        <f t="shared" si="9"/>
        <v xml:space="preserve"> </v>
      </c>
    </row>
    <row r="674" spans="13:13" ht="15" customHeight="1" x14ac:dyDescent="0.2">
      <c r="M674" t="str">
        <f t="shared" ref="M674:M737" si="10">A674&amp;" "&amp;B674</f>
        <v xml:space="preserve"> </v>
      </c>
    </row>
    <row r="675" spans="13:13" ht="15" customHeight="1" x14ac:dyDescent="0.2">
      <c r="M675" t="str">
        <f t="shared" si="10"/>
        <v xml:space="preserve"> </v>
      </c>
    </row>
    <row r="676" spans="13:13" ht="15" customHeight="1" x14ac:dyDescent="0.2">
      <c r="M676" t="str">
        <f t="shared" si="10"/>
        <v xml:space="preserve"> </v>
      </c>
    </row>
    <row r="677" spans="13:13" ht="15" customHeight="1" x14ac:dyDescent="0.2">
      <c r="M677" t="str">
        <f t="shared" si="10"/>
        <v xml:space="preserve"> </v>
      </c>
    </row>
    <row r="678" spans="13:13" ht="15" customHeight="1" x14ac:dyDescent="0.2">
      <c r="M678" t="str">
        <f t="shared" si="10"/>
        <v xml:space="preserve"> </v>
      </c>
    </row>
    <row r="679" spans="13:13" ht="15" customHeight="1" x14ac:dyDescent="0.2">
      <c r="M679" t="str">
        <f t="shared" si="10"/>
        <v xml:space="preserve"> </v>
      </c>
    </row>
    <row r="680" spans="13:13" ht="15" customHeight="1" x14ac:dyDescent="0.2">
      <c r="M680" t="str">
        <f t="shared" si="10"/>
        <v xml:space="preserve"> </v>
      </c>
    </row>
    <row r="681" spans="13:13" ht="15" customHeight="1" x14ac:dyDescent="0.2">
      <c r="M681" t="str">
        <f t="shared" si="10"/>
        <v xml:space="preserve"> </v>
      </c>
    </row>
    <row r="682" spans="13:13" ht="15" customHeight="1" x14ac:dyDescent="0.2">
      <c r="M682" t="str">
        <f t="shared" si="10"/>
        <v xml:space="preserve"> </v>
      </c>
    </row>
    <row r="683" spans="13:13" ht="15" customHeight="1" x14ac:dyDescent="0.2">
      <c r="M683" t="str">
        <f t="shared" si="10"/>
        <v xml:space="preserve"> </v>
      </c>
    </row>
    <row r="684" spans="13:13" ht="15" customHeight="1" x14ac:dyDescent="0.2">
      <c r="M684" t="str">
        <f t="shared" si="10"/>
        <v xml:space="preserve"> </v>
      </c>
    </row>
    <row r="685" spans="13:13" ht="15" customHeight="1" x14ac:dyDescent="0.2">
      <c r="M685" t="str">
        <f t="shared" si="10"/>
        <v xml:space="preserve"> </v>
      </c>
    </row>
    <row r="686" spans="13:13" ht="15" customHeight="1" x14ac:dyDescent="0.2">
      <c r="M686" t="str">
        <f t="shared" si="10"/>
        <v xml:space="preserve"> </v>
      </c>
    </row>
    <row r="687" spans="13:13" ht="15" customHeight="1" x14ac:dyDescent="0.2">
      <c r="M687" t="str">
        <f t="shared" si="10"/>
        <v xml:space="preserve"> </v>
      </c>
    </row>
    <row r="688" spans="13:13" ht="15" customHeight="1" x14ac:dyDescent="0.2">
      <c r="M688" t="str">
        <f t="shared" si="10"/>
        <v xml:space="preserve"> </v>
      </c>
    </row>
    <row r="689" spans="13:13" ht="15" customHeight="1" x14ac:dyDescent="0.2">
      <c r="M689" t="str">
        <f t="shared" si="10"/>
        <v xml:space="preserve"> </v>
      </c>
    </row>
    <row r="690" spans="13:13" ht="15" customHeight="1" x14ac:dyDescent="0.2">
      <c r="M690" t="str">
        <f t="shared" si="10"/>
        <v xml:space="preserve"> </v>
      </c>
    </row>
    <row r="691" spans="13:13" ht="15" customHeight="1" x14ac:dyDescent="0.2">
      <c r="M691" t="str">
        <f t="shared" si="10"/>
        <v xml:space="preserve"> </v>
      </c>
    </row>
    <row r="692" spans="13:13" ht="15" customHeight="1" x14ac:dyDescent="0.2">
      <c r="M692" t="str">
        <f t="shared" si="10"/>
        <v xml:space="preserve"> </v>
      </c>
    </row>
    <row r="693" spans="13:13" ht="15" customHeight="1" x14ac:dyDescent="0.2">
      <c r="M693" t="str">
        <f t="shared" si="10"/>
        <v xml:space="preserve"> </v>
      </c>
    </row>
    <row r="694" spans="13:13" ht="15" customHeight="1" x14ac:dyDescent="0.2">
      <c r="M694" t="str">
        <f t="shared" si="10"/>
        <v xml:space="preserve"> </v>
      </c>
    </row>
    <row r="695" spans="13:13" ht="15" customHeight="1" x14ac:dyDescent="0.2">
      <c r="M695" t="str">
        <f t="shared" si="10"/>
        <v xml:space="preserve"> </v>
      </c>
    </row>
    <row r="696" spans="13:13" ht="15" customHeight="1" x14ac:dyDescent="0.2">
      <c r="M696" t="str">
        <f t="shared" si="10"/>
        <v xml:space="preserve"> </v>
      </c>
    </row>
    <row r="697" spans="13:13" ht="15" customHeight="1" x14ac:dyDescent="0.2">
      <c r="M697" t="str">
        <f t="shared" si="10"/>
        <v xml:space="preserve"> </v>
      </c>
    </row>
    <row r="698" spans="13:13" ht="15" customHeight="1" x14ac:dyDescent="0.2">
      <c r="M698" t="str">
        <f t="shared" si="10"/>
        <v xml:space="preserve"> </v>
      </c>
    </row>
    <row r="699" spans="13:13" ht="15" customHeight="1" x14ac:dyDescent="0.2">
      <c r="M699" t="str">
        <f t="shared" si="10"/>
        <v xml:space="preserve"> </v>
      </c>
    </row>
    <row r="700" spans="13:13" ht="15" customHeight="1" x14ac:dyDescent="0.2">
      <c r="M700" t="str">
        <f t="shared" si="10"/>
        <v xml:space="preserve"> </v>
      </c>
    </row>
    <row r="701" spans="13:13" ht="15" customHeight="1" x14ac:dyDescent="0.2">
      <c r="M701" t="str">
        <f t="shared" si="10"/>
        <v xml:space="preserve"> </v>
      </c>
    </row>
    <row r="702" spans="13:13" ht="15" customHeight="1" x14ac:dyDescent="0.2">
      <c r="M702" t="str">
        <f t="shared" si="10"/>
        <v xml:space="preserve"> </v>
      </c>
    </row>
    <row r="703" spans="13:13" ht="15" customHeight="1" x14ac:dyDescent="0.2">
      <c r="M703" t="str">
        <f t="shared" si="10"/>
        <v xml:space="preserve"> </v>
      </c>
    </row>
    <row r="704" spans="13:13" ht="15" customHeight="1" x14ac:dyDescent="0.2">
      <c r="M704" t="str">
        <f t="shared" si="10"/>
        <v xml:space="preserve"> </v>
      </c>
    </row>
    <row r="705" spans="13:13" ht="15" customHeight="1" x14ac:dyDescent="0.2">
      <c r="M705" t="str">
        <f t="shared" si="10"/>
        <v xml:space="preserve"> </v>
      </c>
    </row>
    <row r="706" spans="13:13" ht="15" customHeight="1" x14ac:dyDescent="0.2">
      <c r="M706" t="str">
        <f t="shared" si="10"/>
        <v xml:space="preserve"> </v>
      </c>
    </row>
    <row r="707" spans="13:13" ht="15" customHeight="1" x14ac:dyDescent="0.2">
      <c r="M707" t="str">
        <f t="shared" si="10"/>
        <v xml:space="preserve"> </v>
      </c>
    </row>
    <row r="708" spans="13:13" ht="15" customHeight="1" x14ac:dyDescent="0.2">
      <c r="M708" t="str">
        <f t="shared" si="10"/>
        <v xml:space="preserve"> </v>
      </c>
    </row>
    <row r="709" spans="13:13" ht="15" customHeight="1" x14ac:dyDescent="0.2">
      <c r="M709" t="str">
        <f t="shared" si="10"/>
        <v xml:space="preserve"> </v>
      </c>
    </row>
    <row r="710" spans="13:13" ht="15" customHeight="1" x14ac:dyDescent="0.2">
      <c r="M710" t="str">
        <f t="shared" si="10"/>
        <v xml:space="preserve"> </v>
      </c>
    </row>
    <row r="711" spans="13:13" ht="15" customHeight="1" x14ac:dyDescent="0.2">
      <c r="M711" t="str">
        <f t="shared" si="10"/>
        <v xml:space="preserve"> </v>
      </c>
    </row>
    <row r="712" spans="13:13" ht="15" customHeight="1" x14ac:dyDescent="0.2">
      <c r="M712" t="str">
        <f t="shared" si="10"/>
        <v xml:space="preserve"> </v>
      </c>
    </row>
    <row r="713" spans="13:13" ht="15" customHeight="1" x14ac:dyDescent="0.2">
      <c r="M713" t="str">
        <f t="shared" si="10"/>
        <v xml:space="preserve"> </v>
      </c>
    </row>
    <row r="714" spans="13:13" ht="15" customHeight="1" x14ac:dyDescent="0.2">
      <c r="M714" t="str">
        <f t="shared" si="10"/>
        <v xml:space="preserve"> </v>
      </c>
    </row>
    <row r="715" spans="13:13" ht="15" customHeight="1" x14ac:dyDescent="0.2">
      <c r="M715" t="str">
        <f t="shared" si="10"/>
        <v xml:space="preserve"> </v>
      </c>
    </row>
    <row r="716" spans="13:13" ht="15" customHeight="1" x14ac:dyDescent="0.2">
      <c r="M716" t="str">
        <f t="shared" si="10"/>
        <v xml:space="preserve"> </v>
      </c>
    </row>
    <row r="717" spans="13:13" ht="15" customHeight="1" x14ac:dyDescent="0.2">
      <c r="M717" t="str">
        <f t="shared" si="10"/>
        <v xml:space="preserve"> </v>
      </c>
    </row>
    <row r="718" spans="13:13" ht="15" customHeight="1" x14ac:dyDescent="0.2">
      <c r="M718" t="str">
        <f t="shared" si="10"/>
        <v xml:space="preserve"> </v>
      </c>
    </row>
    <row r="719" spans="13:13" ht="15" customHeight="1" x14ac:dyDescent="0.2">
      <c r="M719" t="str">
        <f t="shared" si="10"/>
        <v xml:space="preserve"> </v>
      </c>
    </row>
    <row r="720" spans="13:13" ht="15" customHeight="1" x14ac:dyDescent="0.2">
      <c r="M720" t="str">
        <f t="shared" si="10"/>
        <v xml:space="preserve"> </v>
      </c>
    </row>
    <row r="721" spans="13:13" ht="15" customHeight="1" x14ac:dyDescent="0.2">
      <c r="M721" t="str">
        <f t="shared" si="10"/>
        <v xml:space="preserve"> </v>
      </c>
    </row>
    <row r="722" spans="13:13" ht="15" customHeight="1" x14ac:dyDescent="0.2">
      <c r="M722" t="str">
        <f t="shared" si="10"/>
        <v xml:space="preserve"> </v>
      </c>
    </row>
    <row r="723" spans="13:13" ht="15" customHeight="1" x14ac:dyDescent="0.2">
      <c r="M723" t="str">
        <f t="shared" si="10"/>
        <v xml:space="preserve"> </v>
      </c>
    </row>
    <row r="724" spans="13:13" ht="15" customHeight="1" x14ac:dyDescent="0.2">
      <c r="M724" t="str">
        <f t="shared" si="10"/>
        <v xml:space="preserve"> </v>
      </c>
    </row>
    <row r="725" spans="13:13" ht="15" customHeight="1" x14ac:dyDescent="0.2">
      <c r="M725" t="str">
        <f t="shared" si="10"/>
        <v xml:space="preserve"> </v>
      </c>
    </row>
    <row r="726" spans="13:13" ht="15" customHeight="1" x14ac:dyDescent="0.2">
      <c r="M726" t="str">
        <f t="shared" si="10"/>
        <v xml:space="preserve"> </v>
      </c>
    </row>
    <row r="727" spans="13:13" ht="15" customHeight="1" x14ac:dyDescent="0.2">
      <c r="M727" t="str">
        <f t="shared" si="10"/>
        <v xml:space="preserve"> </v>
      </c>
    </row>
    <row r="728" spans="13:13" ht="15" customHeight="1" x14ac:dyDescent="0.2">
      <c r="M728" t="str">
        <f t="shared" si="10"/>
        <v xml:space="preserve"> </v>
      </c>
    </row>
    <row r="729" spans="13:13" ht="15" customHeight="1" x14ac:dyDescent="0.2">
      <c r="M729" t="str">
        <f t="shared" si="10"/>
        <v xml:space="preserve"> </v>
      </c>
    </row>
    <row r="730" spans="13:13" ht="15" customHeight="1" x14ac:dyDescent="0.2">
      <c r="M730" t="str">
        <f t="shared" si="10"/>
        <v xml:space="preserve"> </v>
      </c>
    </row>
    <row r="731" spans="13:13" ht="15" customHeight="1" x14ac:dyDescent="0.2">
      <c r="M731" t="str">
        <f t="shared" si="10"/>
        <v xml:space="preserve"> </v>
      </c>
    </row>
    <row r="732" spans="13:13" ht="15" customHeight="1" x14ac:dyDescent="0.2">
      <c r="M732" t="str">
        <f t="shared" si="10"/>
        <v xml:space="preserve"> </v>
      </c>
    </row>
    <row r="733" spans="13:13" ht="15" customHeight="1" x14ac:dyDescent="0.2">
      <c r="M733" t="str">
        <f t="shared" si="10"/>
        <v xml:space="preserve"> </v>
      </c>
    </row>
    <row r="734" spans="13:13" ht="15" customHeight="1" x14ac:dyDescent="0.2">
      <c r="M734" t="str">
        <f t="shared" si="10"/>
        <v xml:space="preserve"> </v>
      </c>
    </row>
    <row r="735" spans="13:13" ht="15" customHeight="1" x14ac:dyDescent="0.2">
      <c r="M735" t="str">
        <f t="shared" si="10"/>
        <v xml:space="preserve"> </v>
      </c>
    </row>
    <row r="736" spans="13:13" ht="15" customHeight="1" x14ac:dyDescent="0.2">
      <c r="M736" t="str">
        <f t="shared" si="10"/>
        <v xml:space="preserve"> </v>
      </c>
    </row>
    <row r="737" spans="13:13" ht="15" customHeight="1" x14ac:dyDescent="0.2">
      <c r="M737" t="str">
        <f t="shared" si="10"/>
        <v xml:space="preserve"> </v>
      </c>
    </row>
    <row r="738" spans="13:13" ht="15" customHeight="1" x14ac:dyDescent="0.2">
      <c r="M738" t="str">
        <f t="shared" ref="M738:M801" si="11">A738&amp;" "&amp;B738</f>
        <v xml:space="preserve"> </v>
      </c>
    </row>
    <row r="739" spans="13:13" ht="15" customHeight="1" x14ac:dyDescent="0.2">
      <c r="M739" t="str">
        <f t="shared" si="11"/>
        <v xml:space="preserve"> </v>
      </c>
    </row>
    <row r="740" spans="13:13" ht="15" customHeight="1" x14ac:dyDescent="0.2">
      <c r="M740" t="str">
        <f t="shared" si="11"/>
        <v xml:space="preserve"> </v>
      </c>
    </row>
    <row r="741" spans="13:13" ht="15" customHeight="1" x14ac:dyDescent="0.2">
      <c r="M741" t="str">
        <f t="shared" si="11"/>
        <v xml:space="preserve"> </v>
      </c>
    </row>
    <row r="742" spans="13:13" ht="15" customHeight="1" x14ac:dyDescent="0.2">
      <c r="M742" t="str">
        <f t="shared" si="11"/>
        <v xml:space="preserve"> </v>
      </c>
    </row>
    <row r="743" spans="13:13" ht="15" customHeight="1" x14ac:dyDescent="0.2">
      <c r="M743" t="str">
        <f t="shared" si="11"/>
        <v xml:space="preserve"> </v>
      </c>
    </row>
    <row r="744" spans="13:13" ht="15" customHeight="1" x14ac:dyDescent="0.2">
      <c r="M744" t="str">
        <f t="shared" si="11"/>
        <v xml:space="preserve"> </v>
      </c>
    </row>
    <row r="745" spans="13:13" ht="15" customHeight="1" x14ac:dyDescent="0.2">
      <c r="M745" t="str">
        <f t="shared" si="11"/>
        <v xml:space="preserve"> </v>
      </c>
    </row>
    <row r="746" spans="13:13" ht="15" customHeight="1" x14ac:dyDescent="0.2">
      <c r="M746" t="str">
        <f t="shared" si="11"/>
        <v xml:space="preserve"> </v>
      </c>
    </row>
    <row r="747" spans="13:13" ht="15" customHeight="1" x14ac:dyDescent="0.2">
      <c r="M747" t="str">
        <f t="shared" si="11"/>
        <v xml:space="preserve"> </v>
      </c>
    </row>
    <row r="748" spans="13:13" ht="15" customHeight="1" x14ac:dyDescent="0.2">
      <c r="M748" t="str">
        <f t="shared" si="11"/>
        <v xml:space="preserve"> </v>
      </c>
    </row>
    <row r="749" spans="13:13" ht="15" customHeight="1" x14ac:dyDescent="0.2">
      <c r="M749" t="str">
        <f t="shared" si="11"/>
        <v xml:space="preserve"> </v>
      </c>
    </row>
    <row r="750" spans="13:13" ht="15" customHeight="1" x14ac:dyDescent="0.2">
      <c r="M750" t="str">
        <f t="shared" si="11"/>
        <v xml:space="preserve"> </v>
      </c>
    </row>
    <row r="751" spans="13:13" ht="15" customHeight="1" x14ac:dyDescent="0.2">
      <c r="M751" t="str">
        <f t="shared" si="11"/>
        <v xml:space="preserve"> </v>
      </c>
    </row>
    <row r="752" spans="13:13" ht="15" customHeight="1" x14ac:dyDescent="0.2">
      <c r="M752" t="str">
        <f t="shared" si="11"/>
        <v xml:space="preserve"> </v>
      </c>
    </row>
    <row r="753" spans="13:13" ht="15" customHeight="1" x14ac:dyDescent="0.2">
      <c r="M753" t="str">
        <f t="shared" si="11"/>
        <v xml:space="preserve"> </v>
      </c>
    </row>
    <row r="754" spans="13:13" ht="15" customHeight="1" x14ac:dyDescent="0.2">
      <c r="M754" t="str">
        <f t="shared" si="11"/>
        <v xml:space="preserve"> </v>
      </c>
    </row>
    <row r="755" spans="13:13" ht="15" customHeight="1" x14ac:dyDescent="0.2">
      <c r="M755" t="str">
        <f t="shared" si="11"/>
        <v xml:space="preserve"> </v>
      </c>
    </row>
    <row r="756" spans="13:13" ht="15" customHeight="1" x14ac:dyDescent="0.2">
      <c r="M756" t="str">
        <f t="shared" si="11"/>
        <v xml:space="preserve"> </v>
      </c>
    </row>
    <row r="757" spans="13:13" ht="15" customHeight="1" x14ac:dyDescent="0.2">
      <c r="M757" t="str">
        <f t="shared" si="11"/>
        <v xml:space="preserve"> </v>
      </c>
    </row>
    <row r="758" spans="13:13" ht="15" customHeight="1" x14ac:dyDescent="0.2">
      <c r="M758" t="str">
        <f t="shared" si="11"/>
        <v xml:space="preserve"> </v>
      </c>
    </row>
    <row r="759" spans="13:13" ht="15" customHeight="1" x14ac:dyDescent="0.2">
      <c r="M759" t="str">
        <f t="shared" si="11"/>
        <v xml:space="preserve"> </v>
      </c>
    </row>
    <row r="760" spans="13:13" ht="15" customHeight="1" x14ac:dyDescent="0.2">
      <c r="M760" t="str">
        <f t="shared" si="11"/>
        <v xml:space="preserve"> </v>
      </c>
    </row>
    <row r="761" spans="13:13" ht="15" customHeight="1" x14ac:dyDescent="0.2">
      <c r="M761" t="str">
        <f t="shared" si="11"/>
        <v xml:space="preserve"> </v>
      </c>
    </row>
    <row r="762" spans="13:13" ht="15" customHeight="1" x14ac:dyDescent="0.2">
      <c r="M762" t="str">
        <f t="shared" si="11"/>
        <v xml:space="preserve"> </v>
      </c>
    </row>
    <row r="763" spans="13:13" ht="15" customHeight="1" x14ac:dyDescent="0.2">
      <c r="M763" t="str">
        <f t="shared" si="11"/>
        <v xml:space="preserve"> </v>
      </c>
    </row>
    <row r="764" spans="13:13" ht="15" customHeight="1" x14ac:dyDescent="0.2">
      <c r="M764" t="str">
        <f t="shared" si="11"/>
        <v xml:space="preserve"> </v>
      </c>
    </row>
    <row r="765" spans="13:13" ht="15" customHeight="1" x14ac:dyDescent="0.2">
      <c r="M765" t="str">
        <f t="shared" si="11"/>
        <v xml:space="preserve"> </v>
      </c>
    </row>
    <row r="766" spans="13:13" ht="15" customHeight="1" x14ac:dyDescent="0.2">
      <c r="M766" t="str">
        <f t="shared" si="11"/>
        <v xml:space="preserve"> </v>
      </c>
    </row>
    <row r="767" spans="13:13" ht="15" customHeight="1" x14ac:dyDescent="0.2">
      <c r="M767" t="str">
        <f t="shared" si="11"/>
        <v xml:space="preserve"> </v>
      </c>
    </row>
    <row r="768" spans="13:13" ht="15" customHeight="1" x14ac:dyDescent="0.2">
      <c r="M768" t="str">
        <f t="shared" si="11"/>
        <v xml:space="preserve"> </v>
      </c>
    </row>
    <row r="769" spans="13:13" ht="15" customHeight="1" x14ac:dyDescent="0.2">
      <c r="M769" t="str">
        <f t="shared" si="11"/>
        <v xml:space="preserve"> </v>
      </c>
    </row>
    <row r="770" spans="13:13" ht="15" customHeight="1" x14ac:dyDescent="0.2">
      <c r="M770" t="str">
        <f t="shared" si="11"/>
        <v xml:space="preserve"> </v>
      </c>
    </row>
    <row r="771" spans="13:13" ht="15" customHeight="1" x14ac:dyDescent="0.2">
      <c r="M771" t="str">
        <f t="shared" si="11"/>
        <v xml:space="preserve"> </v>
      </c>
    </row>
    <row r="772" spans="13:13" ht="15" customHeight="1" x14ac:dyDescent="0.2">
      <c r="M772" t="str">
        <f t="shared" si="11"/>
        <v xml:space="preserve"> </v>
      </c>
    </row>
    <row r="773" spans="13:13" ht="15" customHeight="1" x14ac:dyDescent="0.2">
      <c r="M773" t="str">
        <f t="shared" si="11"/>
        <v xml:space="preserve"> </v>
      </c>
    </row>
    <row r="774" spans="13:13" ht="15" customHeight="1" x14ac:dyDescent="0.2">
      <c r="M774" t="str">
        <f t="shared" si="11"/>
        <v xml:space="preserve"> </v>
      </c>
    </row>
    <row r="775" spans="13:13" ht="15" customHeight="1" x14ac:dyDescent="0.2">
      <c r="M775" t="str">
        <f t="shared" si="11"/>
        <v xml:space="preserve"> </v>
      </c>
    </row>
    <row r="776" spans="13:13" ht="15" customHeight="1" x14ac:dyDescent="0.2">
      <c r="M776" t="str">
        <f t="shared" si="11"/>
        <v xml:space="preserve"> </v>
      </c>
    </row>
    <row r="777" spans="13:13" ht="15" customHeight="1" x14ac:dyDescent="0.2">
      <c r="M777" t="str">
        <f t="shared" si="11"/>
        <v xml:space="preserve"> </v>
      </c>
    </row>
    <row r="778" spans="13:13" ht="15" customHeight="1" x14ac:dyDescent="0.2">
      <c r="M778" t="str">
        <f t="shared" si="11"/>
        <v xml:space="preserve"> </v>
      </c>
    </row>
    <row r="779" spans="13:13" ht="15" customHeight="1" x14ac:dyDescent="0.2">
      <c r="M779" t="str">
        <f t="shared" si="11"/>
        <v xml:space="preserve"> </v>
      </c>
    </row>
    <row r="780" spans="13:13" ht="15" customHeight="1" x14ac:dyDescent="0.2">
      <c r="M780" t="str">
        <f t="shared" si="11"/>
        <v xml:space="preserve"> </v>
      </c>
    </row>
    <row r="781" spans="13:13" ht="15" customHeight="1" x14ac:dyDescent="0.2">
      <c r="M781" t="str">
        <f t="shared" si="11"/>
        <v xml:space="preserve"> </v>
      </c>
    </row>
    <row r="782" spans="13:13" ht="15" customHeight="1" x14ac:dyDescent="0.2">
      <c r="M782" t="str">
        <f t="shared" si="11"/>
        <v xml:space="preserve"> </v>
      </c>
    </row>
    <row r="783" spans="13:13" ht="15" customHeight="1" x14ac:dyDescent="0.2">
      <c r="M783" t="str">
        <f t="shared" si="11"/>
        <v xml:space="preserve"> </v>
      </c>
    </row>
    <row r="784" spans="13:13" ht="15" customHeight="1" x14ac:dyDescent="0.2">
      <c r="M784" t="str">
        <f t="shared" si="11"/>
        <v xml:space="preserve"> </v>
      </c>
    </row>
    <row r="785" spans="13:13" ht="15" customHeight="1" x14ac:dyDescent="0.2">
      <c r="M785" t="str">
        <f t="shared" si="11"/>
        <v xml:space="preserve"> </v>
      </c>
    </row>
    <row r="786" spans="13:13" ht="15" customHeight="1" x14ac:dyDescent="0.2">
      <c r="M786" t="str">
        <f t="shared" si="11"/>
        <v xml:space="preserve"> </v>
      </c>
    </row>
    <row r="787" spans="13:13" ht="15" customHeight="1" x14ac:dyDescent="0.2">
      <c r="M787" t="str">
        <f t="shared" si="11"/>
        <v xml:space="preserve"> </v>
      </c>
    </row>
    <row r="788" spans="13:13" ht="15" customHeight="1" x14ac:dyDescent="0.2">
      <c r="M788" t="str">
        <f t="shared" si="11"/>
        <v xml:space="preserve"> </v>
      </c>
    </row>
    <row r="789" spans="13:13" ht="15" customHeight="1" x14ac:dyDescent="0.2">
      <c r="M789" t="str">
        <f t="shared" si="11"/>
        <v xml:space="preserve"> </v>
      </c>
    </row>
    <row r="790" spans="13:13" ht="15" customHeight="1" x14ac:dyDescent="0.2">
      <c r="M790" t="str">
        <f t="shared" si="11"/>
        <v xml:space="preserve"> </v>
      </c>
    </row>
    <row r="791" spans="13:13" ht="15" customHeight="1" x14ac:dyDescent="0.2">
      <c r="M791" t="str">
        <f t="shared" si="11"/>
        <v xml:space="preserve"> </v>
      </c>
    </row>
    <row r="792" spans="13:13" ht="15" customHeight="1" x14ac:dyDescent="0.2">
      <c r="M792" t="str">
        <f t="shared" si="11"/>
        <v xml:space="preserve"> </v>
      </c>
    </row>
    <row r="793" spans="13:13" ht="15" customHeight="1" x14ac:dyDescent="0.2">
      <c r="M793" t="str">
        <f t="shared" si="11"/>
        <v xml:space="preserve"> </v>
      </c>
    </row>
    <row r="794" spans="13:13" ht="15" customHeight="1" x14ac:dyDescent="0.2">
      <c r="M794" t="str">
        <f t="shared" si="11"/>
        <v xml:space="preserve"> </v>
      </c>
    </row>
    <row r="795" spans="13:13" ht="15" customHeight="1" x14ac:dyDescent="0.2">
      <c r="M795" t="str">
        <f t="shared" si="11"/>
        <v xml:space="preserve"> </v>
      </c>
    </row>
    <row r="796" spans="13:13" ht="15" customHeight="1" x14ac:dyDescent="0.2">
      <c r="M796" t="str">
        <f t="shared" si="11"/>
        <v xml:space="preserve"> </v>
      </c>
    </row>
    <row r="797" spans="13:13" ht="15" customHeight="1" x14ac:dyDescent="0.2">
      <c r="M797" t="str">
        <f t="shared" si="11"/>
        <v xml:space="preserve"> </v>
      </c>
    </row>
    <row r="798" spans="13:13" ht="15" customHeight="1" x14ac:dyDescent="0.2">
      <c r="M798" t="str">
        <f t="shared" si="11"/>
        <v xml:space="preserve"> </v>
      </c>
    </row>
    <row r="799" spans="13:13" ht="15" customHeight="1" x14ac:dyDescent="0.2">
      <c r="M799" t="str">
        <f t="shared" si="11"/>
        <v xml:space="preserve"> </v>
      </c>
    </row>
    <row r="800" spans="13:13" ht="15" customHeight="1" x14ac:dyDescent="0.2">
      <c r="M800" t="str">
        <f t="shared" si="11"/>
        <v xml:space="preserve"> </v>
      </c>
    </row>
    <row r="801" spans="13:13" ht="15" customHeight="1" x14ac:dyDescent="0.2">
      <c r="M801" t="str">
        <f t="shared" si="11"/>
        <v xml:space="preserve"> </v>
      </c>
    </row>
    <row r="802" spans="13:13" ht="15" customHeight="1" x14ac:dyDescent="0.2">
      <c r="M802" t="str">
        <f t="shared" ref="M802:M865" si="12">A802&amp;" "&amp;B802</f>
        <v xml:space="preserve"> </v>
      </c>
    </row>
    <row r="803" spans="13:13" ht="15" customHeight="1" x14ac:dyDescent="0.2">
      <c r="M803" t="str">
        <f t="shared" si="12"/>
        <v xml:space="preserve"> </v>
      </c>
    </row>
    <row r="804" spans="13:13" ht="15" customHeight="1" x14ac:dyDescent="0.2">
      <c r="M804" t="str">
        <f t="shared" si="12"/>
        <v xml:space="preserve"> </v>
      </c>
    </row>
    <row r="805" spans="13:13" ht="15" customHeight="1" x14ac:dyDescent="0.2">
      <c r="M805" t="str">
        <f t="shared" si="12"/>
        <v xml:space="preserve"> </v>
      </c>
    </row>
    <row r="806" spans="13:13" ht="15" customHeight="1" x14ac:dyDescent="0.2">
      <c r="M806" t="str">
        <f t="shared" si="12"/>
        <v xml:space="preserve"> </v>
      </c>
    </row>
    <row r="807" spans="13:13" ht="15" customHeight="1" x14ac:dyDescent="0.2">
      <c r="M807" t="str">
        <f t="shared" si="12"/>
        <v xml:space="preserve"> </v>
      </c>
    </row>
    <row r="808" spans="13:13" ht="15" customHeight="1" x14ac:dyDescent="0.2">
      <c r="M808" t="str">
        <f t="shared" si="12"/>
        <v xml:space="preserve"> </v>
      </c>
    </row>
    <row r="809" spans="13:13" ht="15" customHeight="1" x14ac:dyDescent="0.2">
      <c r="M809" t="str">
        <f t="shared" si="12"/>
        <v xml:space="preserve"> </v>
      </c>
    </row>
    <row r="810" spans="13:13" ht="15" customHeight="1" x14ac:dyDescent="0.2">
      <c r="M810" t="str">
        <f t="shared" si="12"/>
        <v xml:space="preserve"> </v>
      </c>
    </row>
    <row r="811" spans="13:13" ht="15" customHeight="1" x14ac:dyDescent="0.2">
      <c r="M811" t="str">
        <f t="shared" si="12"/>
        <v xml:space="preserve"> </v>
      </c>
    </row>
    <row r="812" spans="13:13" ht="15" customHeight="1" x14ac:dyDescent="0.2">
      <c r="M812" t="str">
        <f t="shared" si="12"/>
        <v xml:space="preserve"> </v>
      </c>
    </row>
    <row r="813" spans="13:13" ht="15" customHeight="1" x14ac:dyDescent="0.2">
      <c r="M813" t="str">
        <f t="shared" si="12"/>
        <v xml:space="preserve"> </v>
      </c>
    </row>
    <row r="814" spans="13:13" ht="15" customHeight="1" x14ac:dyDescent="0.2">
      <c r="M814" t="str">
        <f t="shared" si="12"/>
        <v xml:space="preserve"> </v>
      </c>
    </row>
    <row r="815" spans="13:13" ht="15" customHeight="1" x14ac:dyDescent="0.2">
      <c r="M815" t="str">
        <f t="shared" si="12"/>
        <v xml:space="preserve"> </v>
      </c>
    </row>
    <row r="816" spans="13:13" ht="15" customHeight="1" x14ac:dyDescent="0.2">
      <c r="M816" t="str">
        <f t="shared" si="12"/>
        <v xml:space="preserve"> </v>
      </c>
    </row>
    <row r="817" spans="13:13" ht="15" customHeight="1" x14ac:dyDescent="0.2">
      <c r="M817" t="str">
        <f t="shared" si="12"/>
        <v xml:space="preserve"> </v>
      </c>
    </row>
    <row r="818" spans="13:13" ht="15" customHeight="1" x14ac:dyDescent="0.2">
      <c r="M818" t="str">
        <f t="shared" si="12"/>
        <v xml:space="preserve"> </v>
      </c>
    </row>
    <row r="819" spans="13:13" ht="15" customHeight="1" x14ac:dyDescent="0.2">
      <c r="M819" t="str">
        <f t="shared" si="12"/>
        <v xml:space="preserve"> </v>
      </c>
    </row>
    <row r="820" spans="13:13" ht="15" customHeight="1" x14ac:dyDescent="0.2">
      <c r="M820" t="str">
        <f t="shared" si="12"/>
        <v xml:space="preserve"> </v>
      </c>
    </row>
    <row r="821" spans="13:13" ht="15" customHeight="1" x14ac:dyDescent="0.2">
      <c r="M821" t="str">
        <f t="shared" si="12"/>
        <v xml:space="preserve"> </v>
      </c>
    </row>
    <row r="822" spans="13:13" ht="15" customHeight="1" x14ac:dyDescent="0.2">
      <c r="M822" t="str">
        <f t="shared" si="12"/>
        <v xml:space="preserve"> </v>
      </c>
    </row>
    <row r="823" spans="13:13" ht="15" customHeight="1" x14ac:dyDescent="0.2">
      <c r="M823" t="str">
        <f t="shared" si="12"/>
        <v xml:space="preserve"> </v>
      </c>
    </row>
    <row r="824" spans="13:13" ht="15" customHeight="1" x14ac:dyDescent="0.2">
      <c r="M824" t="str">
        <f t="shared" si="12"/>
        <v xml:space="preserve"> </v>
      </c>
    </row>
    <row r="825" spans="13:13" ht="15" customHeight="1" x14ac:dyDescent="0.2">
      <c r="M825" t="str">
        <f t="shared" si="12"/>
        <v xml:space="preserve"> </v>
      </c>
    </row>
    <row r="826" spans="13:13" ht="15" customHeight="1" x14ac:dyDescent="0.2">
      <c r="M826" t="str">
        <f t="shared" si="12"/>
        <v xml:space="preserve"> </v>
      </c>
    </row>
    <row r="827" spans="13:13" ht="15" customHeight="1" x14ac:dyDescent="0.2">
      <c r="M827" t="str">
        <f t="shared" si="12"/>
        <v xml:space="preserve"> </v>
      </c>
    </row>
    <row r="828" spans="13:13" ht="15" customHeight="1" x14ac:dyDescent="0.2">
      <c r="M828" t="str">
        <f t="shared" si="12"/>
        <v xml:space="preserve"> </v>
      </c>
    </row>
    <row r="829" spans="13:13" ht="15" customHeight="1" x14ac:dyDescent="0.2">
      <c r="M829" t="str">
        <f t="shared" si="12"/>
        <v xml:space="preserve"> </v>
      </c>
    </row>
    <row r="830" spans="13:13" ht="15" customHeight="1" x14ac:dyDescent="0.2">
      <c r="M830" t="str">
        <f t="shared" si="12"/>
        <v xml:space="preserve"> </v>
      </c>
    </row>
    <row r="831" spans="13:13" ht="15" customHeight="1" x14ac:dyDescent="0.2">
      <c r="M831" t="str">
        <f t="shared" si="12"/>
        <v xml:space="preserve"> </v>
      </c>
    </row>
    <row r="832" spans="13:13" ht="15" customHeight="1" x14ac:dyDescent="0.2">
      <c r="M832" t="str">
        <f t="shared" si="12"/>
        <v xml:space="preserve"> </v>
      </c>
    </row>
    <row r="833" spans="13:13" ht="15" customHeight="1" x14ac:dyDescent="0.2">
      <c r="M833" t="str">
        <f t="shared" si="12"/>
        <v xml:space="preserve"> </v>
      </c>
    </row>
    <row r="834" spans="13:13" ht="15" customHeight="1" x14ac:dyDescent="0.2">
      <c r="M834" t="str">
        <f t="shared" si="12"/>
        <v xml:space="preserve"> </v>
      </c>
    </row>
    <row r="835" spans="13:13" ht="15" customHeight="1" x14ac:dyDescent="0.2">
      <c r="M835" t="str">
        <f t="shared" si="12"/>
        <v xml:space="preserve"> </v>
      </c>
    </row>
    <row r="836" spans="13:13" ht="15" customHeight="1" x14ac:dyDescent="0.2">
      <c r="M836" t="str">
        <f t="shared" si="12"/>
        <v xml:space="preserve"> </v>
      </c>
    </row>
    <row r="837" spans="13:13" ht="15" customHeight="1" x14ac:dyDescent="0.2">
      <c r="M837" t="str">
        <f t="shared" si="12"/>
        <v xml:space="preserve"> </v>
      </c>
    </row>
    <row r="838" spans="13:13" ht="15" customHeight="1" x14ac:dyDescent="0.2">
      <c r="M838" t="str">
        <f t="shared" si="12"/>
        <v xml:space="preserve"> </v>
      </c>
    </row>
    <row r="839" spans="13:13" ht="15" customHeight="1" x14ac:dyDescent="0.2">
      <c r="M839" t="str">
        <f t="shared" si="12"/>
        <v xml:space="preserve"> </v>
      </c>
    </row>
    <row r="840" spans="13:13" ht="15" customHeight="1" x14ac:dyDescent="0.2">
      <c r="M840" t="str">
        <f t="shared" si="12"/>
        <v xml:space="preserve"> </v>
      </c>
    </row>
    <row r="841" spans="13:13" ht="15" customHeight="1" x14ac:dyDescent="0.2">
      <c r="M841" t="str">
        <f t="shared" si="12"/>
        <v xml:space="preserve"> </v>
      </c>
    </row>
    <row r="842" spans="13:13" ht="15" customHeight="1" x14ac:dyDescent="0.2">
      <c r="M842" t="str">
        <f t="shared" si="12"/>
        <v xml:space="preserve"> </v>
      </c>
    </row>
    <row r="843" spans="13:13" ht="15" customHeight="1" x14ac:dyDescent="0.2">
      <c r="M843" t="str">
        <f t="shared" si="12"/>
        <v xml:space="preserve"> </v>
      </c>
    </row>
    <row r="844" spans="13:13" ht="15" customHeight="1" x14ac:dyDescent="0.2">
      <c r="M844" t="str">
        <f t="shared" si="12"/>
        <v xml:space="preserve"> </v>
      </c>
    </row>
    <row r="845" spans="13:13" ht="15" customHeight="1" x14ac:dyDescent="0.2">
      <c r="M845" t="str">
        <f t="shared" si="12"/>
        <v xml:space="preserve"> </v>
      </c>
    </row>
    <row r="846" spans="13:13" ht="15" customHeight="1" x14ac:dyDescent="0.2">
      <c r="M846" t="str">
        <f t="shared" si="12"/>
        <v xml:space="preserve"> </v>
      </c>
    </row>
    <row r="847" spans="13:13" ht="15" customHeight="1" x14ac:dyDescent="0.2">
      <c r="M847" t="str">
        <f t="shared" si="12"/>
        <v xml:space="preserve"> </v>
      </c>
    </row>
    <row r="848" spans="13:13" ht="15" customHeight="1" x14ac:dyDescent="0.2">
      <c r="M848" t="str">
        <f t="shared" si="12"/>
        <v xml:space="preserve"> </v>
      </c>
    </row>
    <row r="849" spans="13:13" ht="15" customHeight="1" x14ac:dyDescent="0.2">
      <c r="M849" t="str">
        <f t="shared" si="12"/>
        <v xml:space="preserve"> </v>
      </c>
    </row>
    <row r="850" spans="13:13" ht="15" customHeight="1" x14ac:dyDescent="0.2">
      <c r="M850" t="str">
        <f t="shared" si="12"/>
        <v xml:space="preserve"> </v>
      </c>
    </row>
    <row r="851" spans="13:13" ht="15" customHeight="1" x14ac:dyDescent="0.2">
      <c r="M851" t="str">
        <f t="shared" si="12"/>
        <v xml:space="preserve"> </v>
      </c>
    </row>
    <row r="852" spans="13:13" ht="15" customHeight="1" x14ac:dyDescent="0.2">
      <c r="M852" t="str">
        <f t="shared" si="12"/>
        <v xml:space="preserve"> </v>
      </c>
    </row>
    <row r="853" spans="13:13" ht="15" customHeight="1" x14ac:dyDescent="0.2">
      <c r="M853" t="str">
        <f t="shared" si="12"/>
        <v xml:space="preserve"> </v>
      </c>
    </row>
    <row r="854" spans="13:13" ht="15" customHeight="1" x14ac:dyDescent="0.2">
      <c r="M854" t="str">
        <f t="shared" si="12"/>
        <v xml:space="preserve"> </v>
      </c>
    </row>
    <row r="855" spans="13:13" ht="15" customHeight="1" x14ac:dyDescent="0.2">
      <c r="M855" t="str">
        <f t="shared" si="12"/>
        <v xml:space="preserve"> </v>
      </c>
    </row>
    <row r="856" spans="13:13" ht="15" customHeight="1" x14ac:dyDescent="0.2">
      <c r="M856" t="str">
        <f t="shared" si="12"/>
        <v xml:space="preserve"> </v>
      </c>
    </row>
    <row r="857" spans="13:13" ht="15" customHeight="1" x14ac:dyDescent="0.2">
      <c r="M857" t="str">
        <f t="shared" si="12"/>
        <v xml:space="preserve"> </v>
      </c>
    </row>
    <row r="858" spans="13:13" ht="15" customHeight="1" x14ac:dyDescent="0.2">
      <c r="M858" t="str">
        <f t="shared" si="12"/>
        <v xml:space="preserve"> </v>
      </c>
    </row>
    <row r="859" spans="13:13" ht="15" customHeight="1" x14ac:dyDescent="0.2">
      <c r="M859" t="str">
        <f t="shared" si="12"/>
        <v xml:space="preserve"> </v>
      </c>
    </row>
    <row r="860" spans="13:13" ht="15" customHeight="1" x14ac:dyDescent="0.2">
      <c r="M860" t="str">
        <f t="shared" si="12"/>
        <v xml:space="preserve"> </v>
      </c>
    </row>
    <row r="861" spans="13:13" ht="15" customHeight="1" x14ac:dyDescent="0.2">
      <c r="M861" t="str">
        <f t="shared" si="12"/>
        <v xml:space="preserve"> </v>
      </c>
    </row>
    <row r="862" spans="13:13" ht="15" customHeight="1" x14ac:dyDescent="0.2">
      <c r="M862" t="str">
        <f t="shared" si="12"/>
        <v xml:space="preserve"> </v>
      </c>
    </row>
    <row r="863" spans="13:13" ht="15" customHeight="1" x14ac:dyDescent="0.2">
      <c r="M863" t="str">
        <f t="shared" si="12"/>
        <v xml:space="preserve"> </v>
      </c>
    </row>
    <row r="864" spans="13:13" ht="15" customHeight="1" x14ac:dyDescent="0.2">
      <c r="M864" t="str">
        <f t="shared" si="12"/>
        <v xml:space="preserve"> </v>
      </c>
    </row>
    <row r="865" spans="13:13" ht="15" customHeight="1" x14ac:dyDescent="0.2">
      <c r="M865" t="str">
        <f t="shared" si="12"/>
        <v xml:space="preserve"> </v>
      </c>
    </row>
    <row r="866" spans="13:13" ht="15" customHeight="1" x14ac:dyDescent="0.2">
      <c r="M866" t="str">
        <f t="shared" ref="M866:M896" si="13">A866&amp;" "&amp;B866</f>
        <v xml:space="preserve"> </v>
      </c>
    </row>
    <row r="867" spans="13:13" ht="15" customHeight="1" x14ac:dyDescent="0.2">
      <c r="M867" t="str">
        <f t="shared" si="13"/>
        <v xml:space="preserve"> </v>
      </c>
    </row>
    <row r="868" spans="13:13" ht="15" customHeight="1" x14ac:dyDescent="0.2">
      <c r="M868" t="str">
        <f t="shared" si="13"/>
        <v xml:space="preserve"> </v>
      </c>
    </row>
    <row r="869" spans="13:13" ht="15" customHeight="1" x14ac:dyDescent="0.2">
      <c r="M869" t="str">
        <f t="shared" si="13"/>
        <v xml:space="preserve"> </v>
      </c>
    </row>
    <row r="870" spans="13:13" ht="15" customHeight="1" x14ac:dyDescent="0.2">
      <c r="M870" t="str">
        <f t="shared" si="13"/>
        <v xml:space="preserve"> </v>
      </c>
    </row>
    <row r="871" spans="13:13" ht="15" customHeight="1" x14ac:dyDescent="0.2">
      <c r="M871" t="str">
        <f t="shared" si="13"/>
        <v xml:space="preserve"> </v>
      </c>
    </row>
    <row r="872" spans="13:13" ht="15" customHeight="1" x14ac:dyDescent="0.2">
      <c r="M872" t="str">
        <f t="shared" si="13"/>
        <v xml:space="preserve"> </v>
      </c>
    </row>
    <row r="873" spans="13:13" ht="15" customHeight="1" x14ac:dyDescent="0.2">
      <c r="M873" t="str">
        <f t="shared" si="13"/>
        <v xml:space="preserve"> </v>
      </c>
    </row>
    <row r="874" spans="13:13" ht="15" customHeight="1" x14ac:dyDescent="0.2">
      <c r="M874" t="str">
        <f t="shared" si="13"/>
        <v xml:space="preserve"> </v>
      </c>
    </row>
    <row r="875" spans="13:13" ht="15" customHeight="1" x14ac:dyDescent="0.2">
      <c r="M875" t="str">
        <f t="shared" si="13"/>
        <v xml:space="preserve"> </v>
      </c>
    </row>
    <row r="876" spans="13:13" ht="15" customHeight="1" x14ac:dyDescent="0.2">
      <c r="M876" t="str">
        <f t="shared" si="13"/>
        <v xml:space="preserve"> </v>
      </c>
    </row>
    <row r="877" spans="13:13" ht="15" customHeight="1" x14ac:dyDescent="0.2">
      <c r="M877" t="str">
        <f t="shared" si="13"/>
        <v xml:space="preserve"> </v>
      </c>
    </row>
    <row r="878" spans="13:13" ht="15" customHeight="1" x14ac:dyDescent="0.2">
      <c r="M878" t="str">
        <f t="shared" si="13"/>
        <v xml:space="preserve"> </v>
      </c>
    </row>
    <row r="879" spans="13:13" ht="15" customHeight="1" x14ac:dyDescent="0.2">
      <c r="M879" t="str">
        <f t="shared" si="13"/>
        <v xml:space="preserve"> </v>
      </c>
    </row>
    <row r="880" spans="13:13" ht="15" customHeight="1" x14ac:dyDescent="0.2">
      <c r="M880" t="str">
        <f t="shared" si="13"/>
        <v xml:space="preserve"> </v>
      </c>
    </row>
    <row r="881" spans="13:13" ht="15" customHeight="1" x14ac:dyDescent="0.2">
      <c r="M881" t="str">
        <f t="shared" si="13"/>
        <v xml:space="preserve"> </v>
      </c>
    </row>
    <row r="882" spans="13:13" ht="15" customHeight="1" x14ac:dyDescent="0.2">
      <c r="M882" t="str">
        <f t="shared" si="13"/>
        <v xml:space="preserve"> </v>
      </c>
    </row>
    <row r="883" spans="13:13" ht="15" customHeight="1" x14ac:dyDescent="0.2">
      <c r="M883" t="str">
        <f t="shared" si="13"/>
        <v xml:space="preserve"> </v>
      </c>
    </row>
    <row r="884" spans="13:13" ht="15" customHeight="1" x14ac:dyDescent="0.2">
      <c r="M884" t="str">
        <f t="shared" si="13"/>
        <v xml:space="preserve"> </v>
      </c>
    </row>
    <row r="885" spans="13:13" ht="15" customHeight="1" x14ac:dyDescent="0.2">
      <c r="M885" t="str">
        <f t="shared" si="13"/>
        <v xml:space="preserve"> </v>
      </c>
    </row>
    <row r="886" spans="13:13" ht="15" customHeight="1" x14ac:dyDescent="0.2">
      <c r="M886" t="str">
        <f t="shared" si="13"/>
        <v xml:space="preserve"> </v>
      </c>
    </row>
    <row r="887" spans="13:13" ht="15" customHeight="1" x14ac:dyDescent="0.2">
      <c r="M887" t="str">
        <f t="shared" si="13"/>
        <v xml:space="preserve"> </v>
      </c>
    </row>
    <row r="888" spans="13:13" ht="15" customHeight="1" x14ac:dyDescent="0.2">
      <c r="M888" t="str">
        <f t="shared" si="13"/>
        <v xml:space="preserve"> </v>
      </c>
    </row>
    <row r="889" spans="13:13" ht="15" customHeight="1" x14ac:dyDescent="0.2">
      <c r="M889" t="str">
        <f t="shared" si="13"/>
        <v xml:space="preserve"> </v>
      </c>
    </row>
    <row r="890" spans="13:13" ht="15" customHeight="1" x14ac:dyDescent="0.2">
      <c r="M890" t="str">
        <f t="shared" si="13"/>
        <v xml:space="preserve"> </v>
      </c>
    </row>
    <row r="891" spans="13:13" ht="15" customHeight="1" x14ac:dyDescent="0.2">
      <c r="M891" t="str">
        <f t="shared" si="13"/>
        <v xml:space="preserve"> </v>
      </c>
    </row>
    <row r="892" spans="13:13" ht="15" customHeight="1" x14ac:dyDescent="0.2">
      <c r="M892" t="str">
        <f t="shared" si="13"/>
        <v xml:space="preserve"> </v>
      </c>
    </row>
    <row r="893" spans="13:13" ht="15" customHeight="1" x14ac:dyDescent="0.2">
      <c r="M893" t="str">
        <f t="shared" si="13"/>
        <v xml:space="preserve"> </v>
      </c>
    </row>
    <row r="894" spans="13:13" ht="15" customHeight="1" x14ac:dyDescent="0.2">
      <c r="M894" t="str">
        <f t="shared" si="13"/>
        <v xml:space="preserve"> </v>
      </c>
    </row>
    <row r="895" spans="13:13" ht="15" customHeight="1" x14ac:dyDescent="0.2">
      <c r="M895" t="str">
        <f t="shared" si="13"/>
        <v xml:space="preserve"> </v>
      </c>
    </row>
    <row r="896" spans="13:13" ht="15" customHeight="1" x14ac:dyDescent="0.2">
      <c r="M896" t="str">
        <f t="shared" si="13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43" zoomScale="110" zoomScaleNormal="110" workbookViewId="0">
      <selection activeCell="H68" sqref="H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41883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239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>SUM(N13:N67)</f>
        <v>0</v>
      </c>
      <c r="O68" s="78">
        <f ca="1">SUM(O13:O67)</f>
        <v>0</v>
      </c>
      <c r="P68" s="77">
        <f>SUM(P13:P67)</f>
        <v>70</v>
      </c>
      <c r="Q68" s="78"/>
      <c r="R68" s="77">
        <f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05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55" zoomScale="110" zoomScaleNormal="110" workbookViewId="0">
      <selection activeCell="K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41913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11.5</v>
      </c>
      <c r="F13" s="75">
        <v>5.5</v>
      </c>
      <c r="G13" s="76">
        <f ca="1">IF(D13="",0,D13*F13)</f>
        <v>770</v>
      </c>
      <c r="H13" s="75">
        <v>2.25</v>
      </c>
      <c r="I13" s="76">
        <f ca="1">IF(D13="",0,D13*H13)</f>
        <v>315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1610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10.25</v>
      </c>
      <c r="F15" s="75"/>
      <c r="G15" s="76">
        <f t="shared" ca="1" si="3"/>
        <v>0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1209.5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3.5</v>
      </c>
      <c r="K19" s="76">
        <f t="shared" ca="1" si="5"/>
        <v>490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490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26</v>
      </c>
      <c r="K23" s="76">
        <f t="shared" ca="1" si="5"/>
        <v>2600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2600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90.75</v>
      </c>
      <c r="F25" s="75">
        <v>90.75</v>
      </c>
      <c r="G25" s="76">
        <f t="shared" ca="1" si="3"/>
        <v>12705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12705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</v>
      </c>
      <c r="F27" s="75">
        <v>4</v>
      </c>
      <c r="G27" s="76">
        <f t="shared" ca="1" si="3"/>
        <v>472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472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2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>
        <v>2</v>
      </c>
      <c r="Q28" s="76">
        <f t="shared" ca="1" si="8"/>
        <v>236</v>
      </c>
      <c r="R28" s="75"/>
      <c r="S28" s="76">
        <f t="shared" ca="1" si="9"/>
        <v>0</v>
      </c>
      <c r="T28" s="84">
        <f t="shared" ca="1" si="1"/>
        <v>236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3.5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1.5</v>
      </c>
      <c r="K32" s="76">
        <f t="shared" ca="1" si="5"/>
        <v>150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107.5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107.5</v>
      </c>
      <c r="Q34" s="76">
        <f t="shared" ca="1" si="8"/>
        <v>15050</v>
      </c>
      <c r="R34" s="75"/>
      <c r="S34" s="76">
        <f t="shared" ca="1" si="9"/>
        <v>0</v>
      </c>
      <c r="T34" s="84">
        <f t="shared" ca="1" si="1"/>
        <v>15050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31.25</v>
      </c>
      <c r="F36" s="75"/>
      <c r="G36" s="76">
        <f t="shared" si="3"/>
        <v>0</v>
      </c>
      <c r="H36" s="75"/>
      <c r="I36" s="76">
        <f t="shared" si="4"/>
        <v>0</v>
      </c>
      <c r="J36" s="75">
        <v>31.25</v>
      </c>
      <c r="K36" s="76">
        <f t="shared" si="5"/>
        <v>3125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3125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8.75</v>
      </c>
      <c r="F38" s="75">
        <v>8.75</v>
      </c>
      <c r="G38" s="76">
        <f t="shared" ca="1" si="3"/>
        <v>875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875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20</v>
      </c>
      <c r="F41" s="75"/>
      <c r="G41" s="76">
        <f t="shared" ca="1" si="3"/>
        <v>0</v>
      </c>
      <c r="H41" s="75">
        <v>20</v>
      </c>
      <c r="I41" s="76">
        <f t="shared" ca="1" si="4"/>
        <v>2800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2800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52.25</v>
      </c>
      <c r="F42" s="75">
        <v>52.25</v>
      </c>
      <c r="G42" s="76">
        <f t="shared" ca="1" si="3"/>
        <v>5225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5225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1.5</v>
      </c>
      <c r="F46" s="75">
        <v>1</v>
      </c>
      <c r="G46" s="76">
        <f t="shared" si="3"/>
        <v>100</v>
      </c>
      <c r="H46" s="75"/>
      <c r="I46" s="76">
        <f t="shared" si="4"/>
        <v>0</v>
      </c>
      <c r="J46" s="75">
        <v>0.5</v>
      </c>
      <c r="K46" s="76">
        <f t="shared" si="5"/>
        <v>50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0.5</v>
      </c>
      <c r="F56" s="75"/>
      <c r="G56" s="76">
        <f t="shared" ca="1" si="3"/>
        <v>0</v>
      </c>
      <c r="H56" s="75">
        <v>0.5</v>
      </c>
      <c r="I56" s="76">
        <f t="shared" ca="1" si="4"/>
        <v>70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70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5.25</v>
      </c>
      <c r="F59" s="75">
        <v>5.25</v>
      </c>
      <c r="G59" s="76">
        <f t="shared" ca="1" si="3"/>
        <v>183.75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183.75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8.5</v>
      </c>
      <c r="F62" s="75"/>
      <c r="G62" s="76">
        <f t="shared" si="3"/>
        <v>0</v>
      </c>
      <c r="H62" s="75"/>
      <c r="I62" s="76">
        <f t="shared" si="4"/>
        <v>0</v>
      </c>
      <c r="J62" s="75">
        <v>8.5</v>
      </c>
      <c r="K62" s="76">
        <f t="shared" si="5"/>
        <v>297.5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297.5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5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>
        <v>5</v>
      </c>
      <c r="Q63" s="76">
        <f t="shared" ca="1" si="8"/>
        <v>175</v>
      </c>
      <c r="R63" s="75"/>
      <c r="S63" s="76">
        <f t="shared" ca="1" si="9"/>
        <v>0</v>
      </c>
      <c r="T63" s="84">
        <f t="shared" ca="1" si="1"/>
        <v>175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58</v>
      </c>
      <c r="F65" s="75"/>
      <c r="G65" s="76">
        <f t="shared" si="3"/>
        <v>0</v>
      </c>
      <c r="H65" s="75">
        <v>46.75</v>
      </c>
      <c r="I65" s="76">
        <f t="shared" si="4"/>
        <v>4675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11.25</v>
      </c>
      <c r="Q65" s="76">
        <f t="shared" si="8"/>
        <v>1125</v>
      </c>
      <c r="R65" s="75"/>
      <c r="S65" s="76">
        <f t="shared" si="9"/>
        <v>0</v>
      </c>
      <c r="T65" s="84">
        <f t="shared" si="1"/>
        <v>5800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12.75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>
        <v>12.75</v>
      </c>
      <c r="Q66" s="76">
        <f t="shared" si="8"/>
        <v>446.25</v>
      </c>
      <c r="R66" s="75"/>
      <c r="S66" s="76">
        <f t="shared" si="9"/>
        <v>0</v>
      </c>
      <c r="T66" s="84">
        <f t="shared" si="1"/>
        <v>446.25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0.75</v>
      </c>
      <c r="F67" s="75">
        <v>0.75</v>
      </c>
      <c r="G67" s="76">
        <f t="shared" si="3"/>
        <v>105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105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468</v>
      </c>
      <c r="F70" s="77">
        <f t="shared" ref="F70:L70" si="10">SUM(F13:F69)</f>
        <v>169.5</v>
      </c>
      <c r="G70" s="78"/>
      <c r="H70" s="77">
        <f t="shared" si="10"/>
        <v>80.5</v>
      </c>
      <c r="I70" s="78"/>
      <c r="J70" s="77">
        <f t="shared" si="10"/>
        <v>75</v>
      </c>
      <c r="K70" s="78"/>
      <c r="L70" s="77">
        <f t="shared" si="10"/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143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20560.75</v>
      </c>
      <c r="H72" s="81"/>
      <c r="I72" s="82">
        <f ca="1">SUM(I13:I71)</f>
        <v>9144.5</v>
      </c>
      <c r="J72" s="81"/>
      <c r="K72" s="82">
        <f ca="1">SUM(K13:K71)</f>
        <v>7237.5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17369.75</v>
      </c>
      <c r="R72" s="105"/>
      <c r="S72" s="82">
        <f ca="1">SUM(S13:S71)</f>
        <v>0</v>
      </c>
      <c r="T72" s="82">
        <f ca="1">SUM(T13:T71)</f>
        <v>54312.5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54312.5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4345</v>
      </c>
    </row>
    <row r="75" spans="1:21" x14ac:dyDescent="0.2">
      <c r="T75" s="19">
        <f ca="1">T73+T74</f>
        <v>58657.5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9" zoomScale="110" zoomScaleNormal="110" workbookViewId="0">
      <selection activeCell="G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41944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</v>
      </c>
      <c r="F25" s="75">
        <v>1</v>
      </c>
      <c r="G25" s="76">
        <f t="shared" ca="1" si="3"/>
        <v>140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4</v>
      </c>
      <c r="F32" s="75">
        <v>1.75</v>
      </c>
      <c r="G32" s="76">
        <f t="shared" ca="1" si="3"/>
        <v>175</v>
      </c>
      <c r="H32" s="75">
        <v>1</v>
      </c>
      <c r="I32" s="76">
        <f t="shared" ca="1" si="4"/>
        <v>100</v>
      </c>
      <c r="J32" s="75">
        <v>1.25</v>
      </c>
      <c r="K32" s="76">
        <f t="shared" ca="1" si="5"/>
        <v>125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400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</v>
      </c>
      <c r="F36" s="75"/>
      <c r="G36" s="76">
        <f t="shared" si="3"/>
        <v>0</v>
      </c>
      <c r="H36" s="75"/>
      <c r="I36" s="76">
        <f t="shared" si="4"/>
        <v>0</v>
      </c>
      <c r="J36" s="75">
        <v>3</v>
      </c>
      <c r="K36" s="76">
        <f t="shared" si="5"/>
        <v>300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7.25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7.25</v>
      </c>
      <c r="Q41" s="76">
        <f t="shared" ca="1" si="8"/>
        <v>1015</v>
      </c>
      <c r="R41" s="75"/>
      <c r="S41" s="76">
        <v>0</v>
      </c>
      <c r="T41" s="84">
        <f t="shared" ca="1" si="1"/>
        <v>1015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8.25</v>
      </c>
      <c r="F44" s="75"/>
      <c r="G44" s="76">
        <f t="shared" si="3"/>
        <v>0</v>
      </c>
      <c r="H44" s="75"/>
      <c r="I44" s="76">
        <f t="shared" si="4"/>
        <v>0</v>
      </c>
      <c r="J44" s="75">
        <v>8.25</v>
      </c>
      <c r="K44" s="76">
        <f t="shared" si="5"/>
        <v>973.5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973.5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0.75</v>
      </c>
      <c r="F49" s="75">
        <v>0.75</v>
      </c>
      <c r="G49" s="76">
        <f t="shared" si="3"/>
        <v>75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75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24.25</v>
      </c>
      <c r="F70" s="77">
        <f>SUM(F13:F69)</f>
        <v>3.5</v>
      </c>
      <c r="G70" s="78"/>
      <c r="H70" s="77">
        <f>SUM(H13:H69)</f>
        <v>1</v>
      </c>
      <c r="I70" s="78"/>
      <c r="J70" s="77">
        <f>SUM(J13:J69)</f>
        <v>12.5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7.25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390</v>
      </c>
      <c r="H72" s="81"/>
      <c r="I72" s="82">
        <f ca="1">SUM(I13:I71)</f>
        <v>100</v>
      </c>
      <c r="J72" s="81"/>
      <c r="K72" s="82">
        <f ca="1">SUM(K13:K71)</f>
        <v>1398.5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1015</v>
      </c>
      <c r="R72" s="105"/>
      <c r="S72" s="82">
        <f ca="1">SUM(S13:S71)</f>
        <v>0</v>
      </c>
      <c r="T72" s="82">
        <f ca="1">SUM(T13:T71)</f>
        <v>2903.5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2903.5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232.28</v>
      </c>
    </row>
    <row r="75" spans="1:21" x14ac:dyDescent="0.2">
      <c r="T75" s="19">
        <f ca="1">T73+T74</f>
        <v>3135.78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view="pageBreakPreview" topLeftCell="A42" zoomScale="110" zoomScaleNormal="110" zoomScaleSheetLayoutView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130" t="s">
        <v>266</v>
      </c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41974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10.5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1470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0.5</v>
      </c>
      <c r="F25" s="75">
        <v>0.5</v>
      </c>
      <c r="G25" s="76">
        <f t="shared" ca="1" si="3"/>
        <v>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19.5</v>
      </c>
      <c r="F65" s="75"/>
      <c r="G65" s="76">
        <f t="shared" si="3"/>
        <v>0</v>
      </c>
      <c r="H65" s="75">
        <v>19.5</v>
      </c>
      <c r="I65" s="76">
        <f>IF(D65="",0,D65*H65)</f>
        <v>1950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1950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31.5</v>
      </c>
      <c r="F70" s="77">
        <f>SUM(F13:F69)</f>
        <v>5.5</v>
      </c>
      <c r="G70" s="78"/>
      <c r="H70" s="77">
        <f>SUM(H13:H69)</f>
        <v>22.25</v>
      </c>
      <c r="I70" s="78"/>
      <c r="J70" s="77">
        <f>SUM(J13:J69)</f>
        <v>3.75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750</v>
      </c>
      <c r="H72" s="81"/>
      <c r="I72" s="82">
        <f ca="1">SUM(I13:I71)</f>
        <v>2335</v>
      </c>
      <c r="J72" s="81"/>
      <c r="K72" s="82">
        <f ca="1">SUM(K13:K71)</f>
        <v>505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05"/>
      <c r="S72" s="82">
        <f ca="1">SUM(S13:S71)</f>
        <v>0</v>
      </c>
      <c r="T72" s="82">
        <f ca="1">SUM(T13:T71)</f>
        <v>3590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3590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287.2</v>
      </c>
    </row>
    <row r="75" spans="1:21" x14ac:dyDescent="0.2">
      <c r="T75" s="19">
        <f ca="1">T73+T74</f>
        <v>3877.2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8" scale="6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37" zoomScaleNormal="100" workbookViewId="0">
      <selection activeCell="T72" sqref="T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42005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2</v>
      </c>
      <c r="F25" s="75">
        <v>2</v>
      </c>
      <c r="G25" s="76">
        <f t="shared" ca="1" si="3"/>
        <v>280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11.25</v>
      </c>
      <c r="F27" s="75">
        <v>11.25</v>
      </c>
      <c r="G27" s="76">
        <f t="shared" ca="1" si="3"/>
        <v>1327.5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1327.5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0.5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</v>
      </c>
      <c r="F44" s="75"/>
      <c r="G44" s="76">
        <f t="shared" si="3"/>
        <v>0</v>
      </c>
      <c r="H44" s="75"/>
      <c r="I44" s="76">
        <f t="shared" si="4"/>
        <v>0</v>
      </c>
      <c r="J44" s="75">
        <v>1</v>
      </c>
      <c r="K44" s="76">
        <f t="shared" si="5"/>
        <v>118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118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14.75</v>
      </c>
      <c r="F70" s="77">
        <f>SUM(F13:F69)</f>
        <v>13.75</v>
      </c>
      <c r="G70" s="78"/>
      <c r="H70" s="77">
        <f>SUM(H13:H69)</f>
        <v>0</v>
      </c>
      <c r="I70" s="78"/>
      <c r="J70" s="77">
        <f>SUM(J13:J69)</f>
        <v>1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1657.5</v>
      </c>
      <c r="H72" s="81"/>
      <c r="I72" s="82">
        <f ca="1">SUM(I13:I71)</f>
        <v>0</v>
      </c>
      <c r="J72" s="81"/>
      <c r="K72" s="82">
        <f ca="1">SUM(K13:K71)</f>
        <v>118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05"/>
      <c r="S72" s="82">
        <f ca="1">SUM(S13:S71)</f>
        <v>0</v>
      </c>
      <c r="T72" s="82">
        <f ca="1">SUM(T13:T71)</f>
        <v>1775.5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1775.5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142.04</v>
      </c>
    </row>
    <row r="75" spans="1:21" x14ac:dyDescent="0.2">
      <c r="T75" s="19">
        <f ca="1">T73+T74</f>
        <v>1917.54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3" zoomScale="110" zoomScaleNormal="110" workbookViewId="0">
      <selection activeCell="F40" sqref="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0" t="str">
        <f>IF(Vertragsdaten!B6="","",Vertragsdaten!B6)</f>
        <v>EP SIEP</v>
      </c>
      <c r="C4" s="120"/>
      <c r="D4" s="12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42036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4.5</v>
      </c>
      <c r="F13" s="75">
        <v>2</v>
      </c>
      <c r="G13" s="76">
        <f ca="1">IF(D13="",0,D13*F13)</f>
        <v>280</v>
      </c>
      <c r="H13" s="75">
        <v>1</v>
      </c>
      <c r="I13" s="76">
        <f ca="1">IF(D13="",0,D13*H13)</f>
        <v>140</v>
      </c>
      <c r="J13" s="75">
        <v>1.5</v>
      </c>
      <c r="K13" s="76">
        <f ca="1">IF(D13="",0,D13*J13)</f>
        <v>210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630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0.5</v>
      </c>
      <c r="F14" s="75">
        <v>0.5</v>
      </c>
      <c r="G14" s="76">
        <f t="shared" ref="G14:G69" ca="1" si="3">IF(D14="",0,D14*F14)</f>
        <v>50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50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2.5</v>
      </c>
      <c r="F27" s="75">
        <v>2.5</v>
      </c>
      <c r="G27" s="76">
        <f t="shared" ca="1" si="3"/>
        <v>295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295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1.5</v>
      </c>
      <c r="Q34" s="76">
        <f t="shared" ca="1" si="8"/>
        <v>210</v>
      </c>
      <c r="R34" s="75"/>
      <c r="S34" s="76">
        <f t="shared" ca="1" si="9"/>
        <v>0</v>
      </c>
      <c r="T34" s="84">
        <f t="shared" ca="1" si="1"/>
        <v>210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12.5</v>
      </c>
      <c r="F70" s="77">
        <f>SUM(F13:F69)</f>
        <v>8.5</v>
      </c>
      <c r="G70" s="78"/>
      <c r="H70" s="77">
        <f>SUM(H13:H69)</f>
        <v>1</v>
      </c>
      <c r="I70" s="78"/>
      <c r="J70" s="77">
        <f>SUM(J13:J69)</f>
        <v>1.5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1.5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1095</v>
      </c>
      <c r="H72" s="81"/>
      <c r="I72" s="82">
        <f ca="1">SUM(I13:I71)</f>
        <v>140</v>
      </c>
      <c r="J72" s="81"/>
      <c r="K72" s="82">
        <f ca="1">SUM(K13:K71)</f>
        <v>210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210</v>
      </c>
      <c r="R72" s="105"/>
      <c r="S72" s="82">
        <f ca="1">SUM(S13:S71)</f>
        <v>0</v>
      </c>
      <c r="T72" s="82">
        <f ca="1">SUM(T13:T71)</f>
        <v>1655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1655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132.4</v>
      </c>
    </row>
    <row r="75" spans="1:21" x14ac:dyDescent="0.2">
      <c r="T75" s="19">
        <f ca="1">T73+T74</f>
        <v>1787.4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9" zoomScale="110" zoomScaleNormal="110" workbookViewId="0">
      <selection activeCell="A40" sqref="A40:XFD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42064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3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3</v>
      </c>
      <c r="K13" s="76">
        <f ca="1">IF(D13="",0,D13*J13)</f>
        <v>420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420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</v>
      </c>
      <c r="K22" s="76">
        <f t="shared" ca="1" si="5"/>
        <v>100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100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4.5</v>
      </c>
      <c r="F27" s="75">
        <v>4.5</v>
      </c>
      <c r="G27" s="76">
        <f t="shared" ca="1" si="3"/>
        <v>531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531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1.75</v>
      </c>
      <c r="F32" s="75">
        <v>0.75</v>
      </c>
      <c r="G32" s="76">
        <f t="shared" ca="1" si="3"/>
        <v>75</v>
      </c>
      <c r="H32" s="75">
        <v>0.5</v>
      </c>
      <c r="I32" s="76">
        <f t="shared" ca="1" si="4"/>
        <v>50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175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16.5</v>
      </c>
      <c r="F44" s="75"/>
      <c r="G44" s="76">
        <f t="shared" si="3"/>
        <v>0</v>
      </c>
      <c r="H44" s="75"/>
      <c r="I44" s="76">
        <f t="shared" si="4"/>
        <v>0</v>
      </c>
      <c r="J44" s="75">
        <v>16.5</v>
      </c>
      <c r="K44" s="76">
        <f t="shared" si="5"/>
        <v>1947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1947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0.25</v>
      </c>
      <c r="F46" s="75">
        <v>0.25</v>
      </c>
      <c r="G46" s="76">
        <f t="shared" si="3"/>
        <v>25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25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0.75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0.75</v>
      </c>
      <c r="K50" s="76">
        <f t="shared" ca="1" si="5"/>
        <v>105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1.5</v>
      </c>
      <c r="F64" s="75"/>
      <c r="G64" s="76">
        <f t="shared" si="3"/>
        <v>0</v>
      </c>
      <c r="H64" s="75"/>
      <c r="I64" s="76">
        <f t="shared" si="4"/>
        <v>0</v>
      </c>
      <c r="J64" s="75">
        <v>1.5</v>
      </c>
      <c r="K64" s="76">
        <f t="shared" si="5"/>
        <v>150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150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/>
      <c r="T69" s="84"/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32.25</v>
      </c>
      <c r="F71" s="77">
        <f>SUM(F13:F70)</f>
        <v>8.5</v>
      </c>
      <c r="G71" s="78"/>
      <c r="H71" s="77">
        <f>SUM(H13:H70)</f>
        <v>0.5</v>
      </c>
      <c r="I71" s="78"/>
      <c r="J71" s="77">
        <f>SUM(J13:J70)</f>
        <v>23.25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0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1051</v>
      </c>
      <c r="H73" s="81"/>
      <c r="I73" s="82">
        <f ca="1">SUM(I13:I72)</f>
        <v>50</v>
      </c>
      <c r="J73" s="81"/>
      <c r="K73" s="82">
        <f ca="1">SUM(K13:K72)</f>
        <v>2772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0</v>
      </c>
      <c r="R73" s="105"/>
      <c r="S73" s="82">
        <f ca="1">SUM(S13:S72)</f>
        <v>0</v>
      </c>
      <c r="T73" s="82">
        <f ca="1">SUM(T13:T72)</f>
        <v>3873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3873</v>
      </c>
    </row>
    <row r="75" spans="1:21" x14ac:dyDescent="0.2">
      <c r="C75" s="56">
        <v>7.5999999999999998E-2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21">
        <f ca="1">T74*8/100</f>
        <v>309.83999999999997</v>
      </c>
    </row>
    <row r="76" spans="1:21" x14ac:dyDescent="0.2">
      <c r="T76" s="19">
        <f ca="1">T74+T75</f>
        <v>4182.84</v>
      </c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42095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26.5</v>
      </c>
      <c r="F13" s="75">
        <v>6</v>
      </c>
      <c r="G13" s="76">
        <f ca="1">IF(D13="",0,D13*F13)</f>
        <v>840</v>
      </c>
      <c r="H13" s="75">
        <v>4</v>
      </c>
      <c r="I13" s="76">
        <f ca="1">IF(D13="",0,D13*H13)</f>
        <v>560</v>
      </c>
      <c r="J13" s="75">
        <v>16.5</v>
      </c>
      <c r="K13" s="76">
        <f ca="1">IF(D13="",0,D13*J13)</f>
        <v>2310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3710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0.75</v>
      </c>
      <c r="F15" s="75"/>
      <c r="G15" s="76">
        <f t="shared" ca="1" si="3"/>
        <v>0</v>
      </c>
      <c r="H15" s="75">
        <v>0.75</v>
      </c>
      <c r="I15" s="76">
        <f t="shared" ca="1" si="4"/>
        <v>88.5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4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4</v>
      </c>
      <c r="K19" s="76">
        <f t="shared" ca="1" si="5"/>
        <v>560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560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15.5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15.5</v>
      </c>
      <c r="K22" s="76">
        <f t="shared" ca="1" si="5"/>
        <v>1550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1550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30.5</v>
      </c>
      <c r="F25" s="75">
        <v>30.5</v>
      </c>
      <c r="G25" s="76">
        <f t="shared" ca="1" si="3"/>
        <v>4270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25.5</v>
      </c>
      <c r="F27" s="75">
        <v>23.5</v>
      </c>
      <c r="G27" s="76">
        <f t="shared" ca="1" si="3"/>
        <v>2773</v>
      </c>
      <c r="H27" s="75"/>
      <c r="I27" s="76">
        <f t="shared" ca="1" si="4"/>
        <v>0</v>
      </c>
      <c r="J27" s="75">
        <v>2</v>
      </c>
      <c r="K27" s="76">
        <f t="shared" ca="1" si="5"/>
        <v>236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3009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9</v>
      </c>
      <c r="F34" s="75"/>
      <c r="G34" s="76">
        <f t="shared" ca="1" si="3"/>
        <v>0</v>
      </c>
      <c r="H34" s="75">
        <v>9</v>
      </c>
      <c r="I34" s="76">
        <f t="shared" ca="1" si="4"/>
        <v>1260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1260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1</v>
      </c>
      <c r="F35" s="75"/>
      <c r="G35" s="76">
        <f t="shared" ca="1" si="3"/>
        <v>0</v>
      </c>
      <c r="H35" s="75"/>
      <c r="I35" s="76">
        <f t="shared" ca="1" si="4"/>
        <v>0</v>
      </c>
      <c r="J35" s="75">
        <v>1</v>
      </c>
      <c r="K35" s="76">
        <f t="shared" ca="1" si="5"/>
        <v>100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100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5</v>
      </c>
      <c r="F36" s="75"/>
      <c r="G36" s="76">
        <f t="shared" si="3"/>
        <v>0</v>
      </c>
      <c r="H36" s="75"/>
      <c r="I36" s="76">
        <f t="shared" si="4"/>
        <v>0</v>
      </c>
      <c r="J36" s="75">
        <v>5</v>
      </c>
      <c r="K36" s="76">
        <f t="shared" si="5"/>
        <v>500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500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26.5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26.5</v>
      </c>
      <c r="Q41" s="76">
        <f t="shared" ca="1" si="8"/>
        <v>3710</v>
      </c>
      <c r="R41" s="75"/>
      <c r="S41" s="76">
        <v>0</v>
      </c>
      <c r="T41" s="84">
        <f t="shared" ca="1" si="1"/>
        <v>3710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8</v>
      </c>
      <c r="F44" s="75"/>
      <c r="G44" s="76">
        <f t="shared" si="3"/>
        <v>0</v>
      </c>
      <c r="H44" s="75"/>
      <c r="I44" s="76">
        <f t="shared" si="4"/>
        <v>0</v>
      </c>
      <c r="J44" s="75">
        <v>8</v>
      </c>
      <c r="K44" s="76">
        <f t="shared" si="5"/>
        <v>944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944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4.25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4.25</v>
      </c>
      <c r="K50" s="76">
        <f t="shared" ca="1" si="5"/>
        <v>595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595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24</v>
      </c>
      <c r="F64" s="75"/>
      <c r="G64" s="76">
        <f t="shared" si="3"/>
        <v>0</v>
      </c>
      <c r="H64" s="75"/>
      <c r="I64" s="76">
        <f t="shared" si="4"/>
        <v>0</v>
      </c>
      <c r="J64" s="75">
        <v>24</v>
      </c>
      <c r="K64" s="76">
        <f t="shared" si="5"/>
        <v>2400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2400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38.25</v>
      </c>
      <c r="F69" s="75"/>
      <c r="G69" s="76">
        <f t="shared" si="3"/>
        <v>0</v>
      </c>
      <c r="H69" s="75"/>
      <c r="I69" s="76">
        <f t="shared" si="4"/>
        <v>0</v>
      </c>
      <c r="J69" s="75">
        <v>38.25</v>
      </c>
      <c r="K69" s="76">
        <f t="shared" si="5"/>
        <v>1338.75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1338.75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218.75</v>
      </c>
      <c r="F71" s="77">
        <f>SUM(F13:F70)</f>
        <v>60</v>
      </c>
      <c r="G71" s="78"/>
      <c r="H71" s="77">
        <f>SUM(H13:H70)</f>
        <v>13.75</v>
      </c>
      <c r="I71" s="78"/>
      <c r="J71" s="77">
        <f>SUM(J13:J70)</f>
        <v>118.5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26.5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7883</v>
      </c>
      <c r="H73" s="81"/>
      <c r="I73" s="82">
        <f ca="1">SUM(I13:I72)</f>
        <v>1908.5</v>
      </c>
      <c r="J73" s="81"/>
      <c r="K73" s="82">
        <f ca="1">SUM(K13:K72)</f>
        <v>10533.75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3710</v>
      </c>
      <c r="R73" s="105"/>
      <c r="S73" s="82">
        <f ca="1">SUM(S13:S72)</f>
        <v>0</v>
      </c>
      <c r="T73" s="82">
        <f ca="1">SUM(T13:T72)</f>
        <v>24035.25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24035.25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26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7" t="str">
        <f>IF(Vertragsdaten!B6="","",Vertragsdaten!B6)</f>
        <v>EP SIEP</v>
      </c>
      <c r="C4" s="127"/>
      <c r="D4" s="12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42125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14</v>
      </c>
      <c r="F13" s="75">
        <v>3.5</v>
      </c>
      <c r="G13" s="76">
        <f ca="1">IF(D13="",0,D13*F13)</f>
        <v>490</v>
      </c>
      <c r="H13" s="75">
        <v>2.5</v>
      </c>
      <c r="I13" s="76">
        <f ca="1">IF(D13="",0,D13*H13)</f>
        <v>350</v>
      </c>
      <c r="J13" s="75">
        <v>8</v>
      </c>
      <c r="K13" s="76">
        <f ca="1">IF(D13="",0,D13*J13)</f>
        <v>1120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1960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59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1.5</v>
      </c>
      <c r="K19" s="76">
        <f t="shared" ca="1" si="5"/>
        <v>210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210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19.5</v>
      </c>
      <c r="F25" s="75">
        <v>19.5</v>
      </c>
      <c r="G25" s="76">
        <f t="shared" ca="1" si="3"/>
        <v>2730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2730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46.25</v>
      </c>
      <c r="F34" s="75"/>
      <c r="G34" s="76">
        <f t="shared" ca="1" si="3"/>
        <v>0</v>
      </c>
      <c r="H34" s="75">
        <v>7.25</v>
      </c>
      <c r="I34" s="76">
        <f t="shared" ca="1" si="4"/>
        <v>1015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39</v>
      </c>
      <c r="Q34" s="76">
        <f t="shared" ca="1" si="8"/>
        <v>5460</v>
      </c>
      <c r="R34" s="75"/>
      <c r="S34" s="76">
        <f t="shared" ca="1" si="9"/>
        <v>0</v>
      </c>
      <c r="T34" s="84">
        <f t="shared" ca="1" si="1"/>
        <v>6475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</v>
      </c>
      <c r="F36" s="75"/>
      <c r="G36" s="76">
        <f t="shared" si="3"/>
        <v>0</v>
      </c>
      <c r="H36" s="75"/>
      <c r="I36" s="76">
        <f t="shared" si="4"/>
        <v>0</v>
      </c>
      <c r="J36" s="75">
        <v>1</v>
      </c>
      <c r="K36" s="76">
        <f t="shared" si="5"/>
        <v>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62</v>
      </c>
      <c r="F44" s="75"/>
      <c r="G44" s="76">
        <f t="shared" si="3"/>
        <v>0</v>
      </c>
      <c r="H44" s="75"/>
      <c r="I44" s="76">
        <f t="shared" si="4"/>
        <v>0</v>
      </c>
      <c r="J44" s="75">
        <v>62</v>
      </c>
      <c r="K44" s="76">
        <f t="shared" si="5"/>
        <v>7316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7316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2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2</v>
      </c>
      <c r="K50" s="76">
        <f t="shared" ca="1" si="5"/>
        <v>280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280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/>
      <c r="I64" s="76">
        <f t="shared" si="4"/>
        <v>0</v>
      </c>
      <c r="J64" s="75">
        <v>8</v>
      </c>
      <c r="K64" s="76">
        <f t="shared" si="5"/>
        <v>800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0.5</v>
      </c>
      <c r="F65" s="75"/>
      <c r="G65" s="76">
        <f t="shared" si="3"/>
        <v>0</v>
      </c>
      <c r="H65" s="75">
        <v>0.5</v>
      </c>
      <c r="I65" s="76">
        <f t="shared" si="4"/>
        <v>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50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16.75</v>
      </c>
      <c r="F69" s="75"/>
      <c r="G69" s="76">
        <f t="shared" si="3"/>
        <v>0</v>
      </c>
      <c r="H69" s="75"/>
      <c r="I69" s="76">
        <f t="shared" si="4"/>
        <v>0</v>
      </c>
      <c r="J69" s="75">
        <v>16.75</v>
      </c>
      <c r="K69" s="76">
        <f t="shared" si="5"/>
        <v>586.25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586.25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172.5</v>
      </c>
      <c r="F71" s="77">
        <f>SUM(F13:F70)</f>
        <v>23.5</v>
      </c>
      <c r="G71" s="78"/>
      <c r="H71" s="77">
        <f>SUM(H13:H70)</f>
        <v>10.75</v>
      </c>
      <c r="I71" s="78"/>
      <c r="J71" s="77">
        <f>SUM(J13:J70)</f>
        <v>99.25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39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3270</v>
      </c>
      <c r="H73" s="81"/>
      <c r="I73" s="82">
        <f ca="1">SUM(I13:I72)</f>
        <v>1474</v>
      </c>
      <c r="J73" s="81"/>
      <c r="K73" s="82">
        <f ca="1">SUM(K13:K72)</f>
        <v>10412.25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5460</v>
      </c>
      <c r="R73" s="105"/>
      <c r="S73" s="82">
        <f ca="1">SUM(S13:S72)</f>
        <v>0</v>
      </c>
      <c r="T73" s="82">
        <f ca="1">SUM(T13:T72)</f>
        <v>20616.25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20616.25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26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</ignoredError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9"/>
  <sheetViews>
    <sheetView view="pageBreakPreview" topLeftCell="A49" zoomScaleNormal="110" zoomScaleSheetLayoutView="100" workbookViewId="0">
      <selection activeCell="A80" sqref="A79:XFD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42156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11.75</v>
      </c>
      <c r="K13" s="76">
        <f ca="1">IF(D13="",0,D13*J13)</f>
        <v>1645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4" ca="1" si="1">IF(D13="",0,D13*E13)</f>
        <v>2520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4" si="2">F14+H14+J14+L14+N14+P14</f>
        <v>0</v>
      </c>
      <c r="F14" s="75"/>
      <c r="G14" s="76">
        <f t="shared" ref="G14:G74" ca="1" si="3">IF(D14="",0,D14*F14)</f>
        <v>0</v>
      </c>
      <c r="H14" s="75"/>
      <c r="I14" s="76">
        <f t="shared" ref="I14:I74" ca="1" si="4">IF(D14="",0,D14*H14)</f>
        <v>0</v>
      </c>
      <c r="J14" s="75"/>
      <c r="K14" s="76">
        <f t="shared" ref="K14:K74" ca="1" si="5">IF(D14="",0,D14*J14)</f>
        <v>0</v>
      </c>
      <c r="L14" s="75"/>
      <c r="M14" s="76">
        <f t="shared" ref="M14:M74" ca="1" si="6">IF(D14="",0,D14*L14)</f>
        <v>0</v>
      </c>
      <c r="N14" s="75"/>
      <c r="O14" s="76">
        <f t="shared" ref="O14:O74" ca="1" si="7">IF(D14="",0,D14*N14)</f>
        <v>0</v>
      </c>
      <c r="P14" s="75"/>
      <c r="Q14" s="76">
        <f t="shared" ref="Q14:Q74" ca="1" si="8">IF(D14="",0,D14*P14)</f>
        <v>0</v>
      </c>
      <c r="R14" s="75"/>
      <c r="S14" s="76">
        <f t="shared" ref="S14:S7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35.25</v>
      </c>
      <c r="F24" s="75">
        <v>35.25</v>
      </c>
      <c r="G24" s="76">
        <f t="shared" ca="1" si="3"/>
        <v>4935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4935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38.25</v>
      </c>
      <c r="F26" s="75">
        <v>21.5</v>
      </c>
      <c r="G26" s="76">
        <f t="shared" ca="1" si="3"/>
        <v>2537</v>
      </c>
      <c r="H26" s="75"/>
      <c r="I26" s="76">
        <f t="shared" ca="1" si="4"/>
        <v>0</v>
      </c>
      <c r="J26" s="75">
        <v>16.75</v>
      </c>
      <c r="K26" s="76">
        <f t="shared" ca="1" si="5"/>
        <v>1976.5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4513.5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3.25</v>
      </c>
      <c r="F32" s="75">
        <v>3.25</v>
      </c>
      <c r="G32" s="76">
        <f t="shared" ca="1" si="3"/>
        <v>113.75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113.75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55.5</v>
      </c>
      <c r="F33" s="75"/>
      <c r="G33" s="76">
        <f t="shared" ca="1" si="3"/>
        <v>0</v>
      </c>
      <c r="H33" s="75">
        <v>3</v>
      </c>
      <c r="I33" s="76">
        <f t="shared" ca="1" si="4"/>
        <v>420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52.5</v>
      </c>
      <c r="Q33" s="76">
        <f t="shared" ca="1" si="8"/>
        <v>7350</v>
      </c>
      <c r="R33" s="75"/>
      <c r="S33" s="76">
        <f t="shared" ca="1" si="9"/>
        <v>0</v>
      </c>
      <c r="T33" s="84">
        <f t="shared" ca="1" si="1"/>
        <v>7770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</v>
      </c>
      <c r="F35" s="75"/>
      <c r="G35" s="76">
        <f t="shared" si="3"/>
        <v>0</v>
      </c>
      <c r="H35" s="75"/>
      <c r="I35" s="76">
        <f t="shared" si="4"/>
        <v>0</v>
      </c>
      <c r="J35" s="75">
        <v>23</v>
      </c>
      <c r="K35" s="76">
        <f t="shared" si="5"/>
        <v>2300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2300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26.25</v>
      </c>
      <c r="F43" s="75"/>
      <c r="G43" s="76">
        <f t="shared" si="3"/>
        <v>0</v>
      </c>
      <c r="H43" s="75"/>
      <c r="I43" s="76">
        <f t="shared" si="4"/>
        <v>0</v>
      </c>
      <c r="J43" s="75">
        <v>26.25</v>
      </c>
      <c r="K43" s="76">
        <f t="shared" si="5"/>
        <v>3097.5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3097.5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0.5</v>
      </c>
      <c r="F45" s="75">
        <v>0.5</v>
      </c>
      <c r="G45" s="76">
        <f t="shared" si="3"/>
        <v>50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50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5.25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5.25</v>
      </c>
      <c r="Q47" s="76">
        <f t="shared" si="8"/>
        <v>393.75</v>
      </c>
      <c r="R47" s="75"/>
      <c r="S47" s="76">
        <f t="shared" si="9"/>
        <v>0</v>
      </c>
      <c r="T47" s="84">
        <f t="shared" si="1"/>
        <v>393.75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5</v>
      </c>
      <c r="F63" s="75"/>
      <c r="G63" s="76">
        <f t="shared" si="3"/>
        <v>0</v>
      </c>
      <c r="H63" s="75">
        <v>0.5</v>
      </c>
      <c r="I63" s="76">
        <f t="shared" si="4"/>
        <v>50</v>
      </c>
      <c r="J63" s="75">
        <v>4.5</v>
      </c>
      <c r="K63" s="76">
        <f t="shared" si="5"/>
        <v>450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12</v>
      </c>
      <c r="F64" s="75"/>
      <c r="G64" s="76">
        <f t="shared" si="3"/>
        <v>0</v>
      </c>
      <c r="H64" s="75">
        <v>12</v>
      </c>
      <c r="I64" s="76">
        <f t="shared" si="4"/>
        <v>1200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1200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67.75</v>
      </c>
      <c r="F68" s="75">
        <v>2.5</v>
      </c>
      <c r="G68" s="76">
        <f t="shared" si="3"/>
        <v>87.5</v>
      </c>
      <c r="H68" s="75"/>
      <c r="I68" s="76">
        <f t="shared" si="4"/>
        <v>0</v>
      </c>
      <c r="J68" s="75">
        <v>65.25</v>
      </c>
      <c r="K68" s="76">
        <f t="shared" si="5"/>
        <v>2283.75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2371.25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0.5</v>
      </c>
      <c r="F69" s="75">
        <v>0.5</v>
      </c>
      <c r="G69" s="76">
        <f t="shared" si="3"/>
        <v>50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2.5</v>
      </c>
      <c r="F70" s="75">
        <v>2.5</v>
      </c>
      <c r="G70" s="76">
        <f t="shared" si="3"/>
        <v>150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150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11.5</v>
      </c>
      <c r="F71" s="75">
        <v>11.5</v>
      </c>
      <c r="G71" s="76">
        <f t="shared" si="3"/>
        <v>1357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1357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/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/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/>
      <c r="B73" s="14"/>
      <c r="C73" s="18"/>
      <c r="D73" s="19"/>
      <c r="E73" s="20"/>
      <c r="F73" s="75"/>
      <c r="G73" s="76"/>
      <c r="H73" s="75"/>
      <c r="I73" s="76"/>
      <c r="J73" s="75"/>
      <c r="K73" s="76"/>
      <c r="L73" s="75"/>
      <c r="M73" s="76"/>
      <c r="N73" s="75"/>
      <c r="O73" s="76"/>
      <c r="P73" s="75"/>
      <c r="Q73" s="76"/>
      <c r="R73" s="75"/>
      <c r="S73" s="76"/>
      <c r="T73" s="84"/>
    </row>
    <row r="74" spans="1:21" ht="15" customHeight="1" x14ac:dyDescent="0.2">
      <c r="A74" s="86"/>
      <c r="D74" s="19"/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f t="shared" si="6"/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s="62" customFormat="1" ht="15" customHeight="1" x14ac:dyDescent="0.2">
      <c r="A75" s="87"/>
      <c r="C75" s="63" t="s">
        <v>158</v>
      </c>
      <c r="D75" s="57"/>
      <c r="E75" s="57">
        <f>SUM(E13:E74)</f>
        <v>306.5</v>
      </c>
      <c r="F75" s="77">
        <f>SUM(F13:F74)</f>
        <v>81.25</v>
      </c>
      <c r="G75" s="78"/>
      <c r="H75" s="77">
        <f>SUM(H13:H74)</f>
        <v>18</v>
      </c>
      <c r="I75" s="78"/>
      <c r="J75" s="77">
        <f>SUM(J13:J74)</f>
        <v>149.5</v>
      </c>
      <c r="K75" s="78"/>
      <c r="L75" s="77">
        <f>SUM(L13:L74)</f>
        <v>0</v>
      </c>
      <c r="M75" s="78">
        <f ca="1">SUM(M13:M74)</f>
        <v>0</v>
      </c>
      <c r="N75" s="77">
        <f>SUM(N13:N74)</f>
        <v>0</v>
      </c>
      <c r="O75" s="78">
        <f ca="1">SUM(O13:O74)</f>
        <v>0</v>
      </c>
      <c r="P75" s="77">
        <f>SUM(P13:P74)</f>
        <v>57.75</v>
      </c>
      <c r="Q75" s="78"/>
      <c r="R75" s="77">
        <f>SUM(R13:R74)</f>
        <v>0</v>
      </c>
      <c r="S75" s="78">
        <f ca="1">SUM(S13:S74)</f>
        <v>0</v>
      </c>
      <c r="T75" s="78"/>
    </row>
    <row r="76" spans="1:21" ht="4.5" customHeight="1" x14ac:dyDescent="0.2">
      <c r="A76" s="88"/>
      <c r="B76" s="40"/>
      <c r="C76" s="69"/>
      <c r="D76" s="70"/>
      <c r="E76" s="70"/>
      <c r="F76" s="79"/>
      <c r="G76" s="80"/>
      <c r="H76" s="79"/>
      <c r="I76" s="80"/>
      <c r="J76" s="79"/>
      <c r="K76" s="80"/>
      <c r="L76" s="79"/>
      <c r="M76" s="80"/>
      <c r="N76" s="79"/>
      <c r="O76" s="80"/>
      <c r="P76" s="79"/>
      <c r="Q76" s="80"/>
      <c r="R76" s="70"/>
      <c r="S76" s="70"/>
      <c r="T76" s="70"/>
      <c r="U76" s="65"/>
    </row>
    <row r="77" spans="1:21" ht="15" customHeight="1" x14ac:dyDescent="0.2">
      <c r="A77" s="66"/>
      <c r="B77" s="66"/>
      <c r="C77" s="67" t="s">
        <v>159</v>
      </c>
      <c r="D77" s="68"/>
      <c r="E77" s="19"/>
      <c r="F77" s="81"/>
      <c r="G77" s="82">
        <f ca="1">SUM(G13:G76)</f>
        <v>9805.25</v>
      </c>
      <c r="H77" s="81"/>
      <c r="I77" s="82">
        <f ca="1">SUM(I13:I76)</f>
        <v>2020</v>
      </c>
      <c r="J77" s="81"/>
      <c r="K77" s="82">
        <f ca="1">SUM(K13:K76)</f>
        <v>11988.75</v>
      </c>
      <c r="L77" s="81"/>
      <c r="M77" s="82">
        <f ca="1">SUM(M13:M76)</f>
        <v>0</v>
      </c>
      <c r="N77" s="81"/>
      <c r="O77" s="82">
        <f ca="1">SUM(O13:O76)</f>
        <v>0</v>
      </c>
      <c r="P77" s="81"/>
      <c r="Q77" s="82">
        <f ca="1">SUM(Q13:Q76)</f>
        <v>7743.75</v>
      </c>
      <c r="R77" s="105"/>
      <c r="S77" s="82">
        <f ca="1">SUM(S13:S76)</f>
        <v>0</v>
      </c>
      <c r="T77" s="82">
        <f ca="1">SUM(T13:T76)</f>
        <v>31557.75</v>
      </c>
    </row>
    <row r="78" spans="1:21" x14ac:dyDescent="0.2">
      <c r="C78" s="41" t="s">
        <v>25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2">
        <f ca="1">SUBTOTAL(9,T13:T76)</f>
        <v>31557.75</v>
      </c>
    </row>
    <row r="79" spans="1:21" x14ac:dyDescent="0.2">
      <c r="C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1:21" x14ac:dyDescent="0.2">
      <c r="A80" s="126"/>
      <c r="T80" s="19"/>
    </row>
    <row r="89" spans="20:20" x14ac:dyDescent="0.2">
      <c r="T89" s="21">
        <f>SUM(T87-T86)</f>
        <v>0</v>
      </c>
    </row>
  </sheetData>
  <autoFilter ref="A12:T7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205" t="s">
        <v>163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203" t="s">
        <v>153</v>
      </c>
      <c r="G10" s="207"/>
      <c r="H10" s="203" t="s">
        <v>154</v>
      </c>
      <c r="I10" s="204"/>
      <c r="J10" s="203" t="s">
        <v>155</v>
      </c>
      <c r="K10" s="204"/>
      <c r="L10" s="203" t="s">
        <v>185</v>
      </c>
      <c r="M10" s="204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  <c r="P35" s="14" t="s">
        <v>265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19" zoomScaleNormal="110" zoomScaleSheetLayoutView="100" workbookViewId="0">
      <selection activeCell="G78" sqref="G7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42186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12.5</v>
      </c>
      <c r="F13" s="75">
        <v>3</v>
      </c>
      <c r="G13" s="76">
        <f ca="1">IF(D13="",0,D13*F13)</f>
        <v>420</v>
      </c>
      <c r="H13" s="75">
        <v>2</v>
      </c>
      <c r="I13" s="76">
        <f ca="1">IF(D13="",0,D13*H13)</f>
        <v>280</v>
      </c>
      <c r="J13" s="75">
        <v>7.5</v>
      </c>
      <c r="K13" s="76">
        <f ca="1">IF(D13="",0,D13*J13)</f>
        <v>1050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1750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75">
        <v>4.75</v>
      </c>
      <c r="G24" s="76">
        <f t="shared" ca="1" si="3"/>
        <v>665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665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2.25</v>
      </c>
      <c r="F25" s="75"/>
      <c r="G25" s="76">
        <f t="shared" ca="1" si="3"/>
        <v>0</v>
      </c>
      <c r="H25" s="75"/>
      <c r="I25" s="76">
        <f t="shared" ca="1" si="4"/>
        <v>0</v>
      </c>
      <c r="J25" s="75">
        <v>2.25</v>
      </c>
      <c r="K25" s="76">
        <f t="shared" ca="1" si="5"/>
        <v>265.5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265.5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20.5</v>
      </c>
      <c r="K26" s="76">
        <f t="shared" ca="1" si="5"/>
        <v>2419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2419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45.5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45.5</v>
      </c>
      <c r="Q33" s="76">
        <f t="shared" ca="1" si="8"/>
        <v>6370</v>
      </c>
      <c r="R33" s="75"/>
      <c r="S33" s="76">
        <f t="shared" ca="1" si="9"/>
        <v>0</v>
      </c>
      <c r="T33" s="84">
        <f t="shared" ca="1" si="1"/>
        <v>6370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2.75</v>
      </c>
      <c r="F35" s="75"/>
      <c r="G35" s="76">
        <f t="shared" si="3"/>
        <v>0</v>
      </c>
      <c r="H35" s="75"/>
      <c r="I35" s="76">
        <f t="shared" si="4"/>
        <v>0</v>
      </c>
      <c r="J35" s="75">
        <v>2.75</v>
      </c>
      <c r="K35" s="76">
        <f t="shared" si="5"/>
        <v>275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48</v>
      </c>
      <c r="F43" s="75"/>
      <c r="G43" s="76">
        <f t="shared" si="3"/>
        <v>0</v>
      </c>
      <c r="H43" s="75"/>
      <c r="I43" s="76">
        <f t="shared" si="4"/>
        <v>0</v>
      </c>
      <c r="J43" s="75">
        <v>48</v>
      </c>
      <c r="K43" s="76">
        <f t="shared" si="5"/>
        <v>5664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5664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1.75</v>
      </c>
      <c r="F49" s="75"/>
      <c r="G49" s="76">
        <f t="shared" ca="1" si="3"/>
        <v>0</v>
      </c>
      <c r="H49" s="75"/>
      <c r="I49" s="76">
        <f t="shared" ca="1" si="4"/>
        <v>0</v>
      </c>
      <c r="J49" s="75">
        <v>1.75</v>
      </c>
      <c r="K49" s="76">
        <f t="shared" ca="1" si="5"/>
        <v>245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245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54.25</v>
      </c>
      <c r="F63" s="75"/>
      <c r="G63" s="76">
        <f t="shared" si="3"/>
        <v>0</v>
      </c>
      <c r="H63" s="75"/>
      <c r="I63" s="76">
        <f t="shared" si="4"/>
        <v>0</v>
      </c>
      <c r="J63" s="75">
        <v>54.25</v>
      </c>
      <c r="K63" s="76">
        <f t="shared" si="5"/>
        <v>5425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5425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57.75</v>
      </c>
      <c r="F68" s="75"/>
      <c r="G68" s="76">
        <f t="shared" si="3"/>
        <v>0</v>
      </c>
      <c r="H68" s="75"/>
      <c r="I68" s="76">
        <f t="shared" si="4"/>
        <v>0</v>
      </c>
      <c r="J68" s="75">
        <v>57.75</v>
      </c>
      <c r="K68" s="76">
        <f t="shared" si="5"/>
        <v>2021.25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2021.25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5</v>
      </c>
      <c r="F71" s="75">
        <v>5</v>
      </c>
      <c r="G71" s="76">
        <f t="shared" si="3"/>
        <v>590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590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>F72+H72+J72+L72+N72+P72</f>
        <v>0</v>
      </c>
      <c r="F72" s="75"/>
      <c r="G72" s="76">
        <f>IF(D72="",0,D72*F72)</f>
        <v>0</v>
      </c>
      <c r="H72" s="75"/>
      <c r="I72" s="76">
        <f>IF(D72="",0,D72*H72)</f>
        <v>0</v>
      </c>
      <c r="J72" s="75"/>
      <c r="K72" s="76">
        <f>IF(D72="",0,D72*J72)</f>
        <v>0</v>
      </c>
      <c r="L72" s="75"/>
      <c r="M72" s="76">
        <v>0</v>
      </c>
      <c r="N72" s="75"/>
      <c r="O72" s="76">
        <f>IF(D72="",0,D72*N72)</f>
        <v>0</v>
      </c>
      <c r="P72" s="75"/>
      <c r="Q72" s="76">
        <f>IF(D72="",0,D72*P72)</f>
        <v>0</v>
      </c>
      <c r="R72" s="75"/>
      <c r="S72" s="76">
        <f>IF(D72="",0,R72*R72)</f>
        <v>0</v>
      </c>
      <c r="T72" s="84">
        <f>IF(D72="",0,D72*E72)</f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>F73+H73+J73+L73+N73+P73</f>
        <v>12.25</v>
      </c>
      <c r="F73" s="75"/>
      <c r="G73" s="76">
        <f>IF(D73="",0,D73*F73)</f>
        <v>0</v>
      </c>
      <c r="H73" s="75"/>
      <c r="I73" s="76">
        <f>IF(D73="",0,D73*H73)</f>
        <v>0</v>
      </c>
      <c r="J73" s="75">
        <v>12.25</v>
      </c>
      <c r="K73" s="76">
        <f>IF(D73="",0,D73*J73)</f>
        <v>1445.5</v>
      </c>
      <c r="L73" s="75"/>
      <c r="M73" s="76">
        <v>0</v>
      </c>
      <c r="N73" s="75"/>
      <c r="O73" s="76">
        <f>IF(D73="",0,D73*N73)</f>
        <v>0</v>
      </c>
      <c r="P73" s="75"/>
      <c r="Q73" s="76">
        <f>IF(D73="",0,D73*P73)</f>
        <v>0</v>
      </c>
      <c r="R73" s="75"/>
      <c r="S73" s="76">
        <f>IF(D73="",0,R73*R73)</f>
        <v>0</v>
      </c>
      <c r="T73" s="84">
        <f>IF(D73="",0,D73*E73)</f>
        <v>1445.5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267.25</v>
      </c>
      <c r="F76" s="77">
        <f>SUM(F13:F75)</f>
        <v>12.75</v>
      </c>
      <c r="G76" s="78"/>
      <c r="H76" s="77">
        <f>SUM(H13:H75)</f>
        <v>2</v>
      </c>
      <c r="I76" s="78"/>
      <c r="J76" s="77">
        <f>SUM(J13:J75)</f>
        <v>207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45.5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1675</v>
      </c>
      <c r="H78" s="81"/>
      <c r="I78" s="82">
        <f ca="1">SUM(I13:I77)</f>
        <v>280</v>
      </c>
      <c r="J78" s="81"/>
      <c r="K78" s="82">
        <f ca="1">SUM(K13:K77)</f>
        <v>18810.25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6370</v>
      </c>
      <c r="R78" s="105"/>
      <c r="S78" s="82">
        <f ca="1">SUM(S13:S77)</f>
        <v>0</v>
      </c>
      <c r="T78" s="82">
        <f ca="1">SUM(T13:T77)</f>
        <v>27135.25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27135.25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7" zoomScaleNormal="110" zoomScaleSheetLayoutView="100" workbookViewId="0">
      <selection activeCell="J15" sqref="J1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42217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7.5</v>
      </c>
      <c r="F13" s="75">
        <v>2</v>
      </c>
      <c r="G13" s="76">
        <f ca="1">IF(D13="",0,D13*F13)</f>
        <v>280</v>
      </c>
      <c r="H13" s="75">
        <v>1.5</v>
      </c>
      <c r="I13" s="76">
        <f ca="1">IF(D13="",0,D13*H13)</f>
        <v>210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1050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/>
      <c r="I15" s="76">
        <f t="shared" ca="1" si="4"/>
        <v>0</v>
      </c>
      <c r="J15" s="75">
        <v>1.5</v>
      </c>
      <c r="K15" s="76">
        <f t="shared" ca="1" si="5"/>
        <v>177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75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16.5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16.5</v>
      </c>
      <c r="Q33" s="76">
        <f t="shared" ca="1" si="8"/>
        <v>2310</v>
      </c>
      <c r="R33" s="75"/>
      <c r="S33" s="76">
        <f t="shared" ca="1" si="9"/>
        <v>0</v>
      </c>
      <c r="T33" s="84">
        <f t="shared" ca="1" si="1"/>
        <v>2310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1</v>
      </c>
      <c r="F39" s="75"/>
      <c r="G39" s="76">
        <f t="shared" ca="1" si="3"/>
        <v>0</v>
      </c>
      <c r="H39" s="75"/>
      <c r="I39" s="76">
        <f t="shared" ca="1" si="4"/>
        <v>0</v>
      </c>
      <c r="J39" s="75">
        <v>1</v>
      </c>
      <c r="K39" s="76">
        <f t="shared" ca="1" si="5"/>
        <v>140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140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27</v>
      </c>
      <c r="F43" s="75"/>
      <c r="G43" s="76">
        <f t="shared" si="3"/>
        <v>0</v>
      </c>
      <c r="H43" s="75"/>
      <c r="I43" s="76">
        <f t="shared" si="4"/>
        <v>0</v>
      </c>
      <c r="J43" s="75">
        <v>27</v>
      </c>
      <c r="K43" s="76">
        <f t="shared" si="5"/>
        <v>3186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3186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2.5</v>
      </c>
      <c r="F63" s="75"/>
      <c r="G63" s="76">
        <f t="shared" si="3"/>
        <v>0</v>
      </c>
      <c r="H63" s="75"/>
      <c r="I63" s="76">
        <f t="shared" si="4"/>
        <v>0</v>
      </c>
      <c r="J63" s="75">
        <v>2.5</v>
      </c>
      <c r="K63" s="76">
        <f t="shared" si="5"/>
        <v>250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>
        <v>8</v>
      </c>
      <c r="I64" s="76">
        <f t="shared" si="4"/>
        <v>800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19.25</v>
      </c>
      <c r="F68" s="75"/>
      <c r="G68" s="76">
        <f t="shared" si="3"/>
        <v>0</v>
      </c>
      <c r="H68" s="75"/>
      <c r="I68" s="76">
        <f t="shared" si="4"/>
        <v>0</v>
      </c>
      <c r="J68" s="75">
        <v>19.25</v>
      </c>
      <c r="K68" s="76">
        <f t="shared" si="5"/>
        <v>673.75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673.75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85.75</v>
      </c>
      <c r="F76" s="77">
        <f>SUM(F13:F75)</f>
        <v>4.5</v>
      </c>
      <c r="G76" s="78"/>
      <c r="H76" s="77">
        <f>SUM(H13:H75)</f>
        <v>9.5</v>
      </c>
      <c r="I76" s="78"/>
      <c r="J76" s="77">
        <f>SUM(J13:J75)</f>
        <v>55.25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16.5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630</v>
      </c>
      <c r="H78" s="81"/>
      <c r="I78" s="82">
        <f ca="1">SUM(I13:I77)</f>
        <v>1010</v>
      </c>
      <c r="J78" s="81"/>
      <c r="K78" s="82">
        <f ca="1">SUM(K13:K77)</f>
        <v>4986.75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2310</v>
      </c>
      <c r="R78" s="105"/>
      <c r="S78" s="82">
        <f ca="1">SUM(S13:S77)</f>
        <v>0</v>
      </c>
      <c r="T78" s="82">
        <f ca="1">SUM(T13:T77)</f>
        <v>8936.75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8936.75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8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42" zoomScaleNormal="110" zoomScaleSheetLayoutView="100" workbookViewId="0">
      <selection activeCell="A42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42248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9.5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9.5</v>
      </c>
      <c r="K13" s="76">
        <f ca="1">IF(D13="",0,D13*J13)</f>
        <v>1330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0.5</v>
      </c>
      <c r="K22" s="76">
        <f t="shared" ca="1" si="5"/>
        <v>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0.5</v>
      </c>
      <c r="F24" s="75">
        <v>0.5</v>
      </c>
      <c r="G24" s="76">
        <f t="shared" ca="1" si="3"/>
        <v>70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70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7.5</v>
      </c>
      <c r="F26" s="75">
        <v>5</v>
      </c>
      <c r="G26" s="76">
        <f t="shared" ca="1" si="3"/>
        <v>590</v>
      </c>
      <c r="H26" s="75"/>
      <c r="I26" s="76">
        <f t="shared" ca="1" si="4"/>
        <v>0</v>
      </c>
      <c r="J26" s="75">
        <v>2.5</v>
      </c>
      <c r="K26" s="76">
        <f t="shared" ca="1" si="5"/>
        <v>295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885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6.5</v>
      </c>
      <c r="F35" s="75"/>
      <c r="G35" s="76">
        <f t="shared" si="3"/>
        <v>0</v>
      </c>
      <c r="H35" s="75"/>
      <c r="I35" s="76">
        <f t="shared" si="4"/>
        <v>0</v>
      </c>
      <c r="J35" s="75">
        <v>6.5</v>
      </c>
      <c r="K35" s="76">
        <f t="shared" si="5"/>
        <v>650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9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>
        <v>9</v>
      </c>
      <c r="Q40" s="76">
        <f t="shared" ca="1" si="8"/>
        <v>1260</v>
      </c>
      <c r="R40" s="75"/>
      <c r="S40" s="76">
        <v>0</v>
      </c>
      <c r="T40" s="84">
        <f t="shared" ca="1" si="1"/>
        <v>1260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92" t="s">
        <v>280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7.75</v>
      </c>
      <c r="F43" s="75"/>
      <c r="G43" s="76">
        <f t="shared" si="3"/>
        <v>0</v>
      </c>
      <c r="H43" s="75"/>
      <c r="I43" s="76">
        <f t="shared" si="4"/>
        <v>0</v>
      </c>
      <c r="J43" s="75">
        <v>7.75</v>
      </c>
      <c r="K43" s="76">
        <f t="shared" si="5"/>
        <v>914.5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914.5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17</v>
      </c>
      <c r="F63" s="75"/>
      <c r="G63" s="76">
        <f t="shared" si="3"/>
        <v>0</v>
      </c>
      <c r="H63" s="75"/>
      <c r="I63" s="76">
        <f t="shared" si="4"/>
        <v>0</v>
      </c>
      <c r="J63" s="75">
        <v>17</v>
      </c>
      <c r="K63" s="76">
        <f t="shared" si="5"/>
        <v>1700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1700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1</v>
      </c>
      <c r="F64" s="75"/>
      <c r="G64" s="76">
        <f t="shared" si="3"/>
        <v>0</v>
      </c>
      <c r="H64" s="75">
        <v>1</v>
      </c>
      <c r="I64" s="76">
        <f t="shared" si="4"/>
        <v>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33</v>
      </c>
      <c r="F68" s="75"/>
      <c r="G68" s="76">
        <f t="shared" si="3"/>
        <v>0</v>
      </c>
      <c r="H68" s="75"/>
      <c r="I68" s="76">
        <f t="shared" si="4"/>
        <v>0</v>
      </c>
      <c r="J68" s="75">
        <v>33</v>
      </c>
      <c r="K68" s="76">
        <f t="shared" si="5"/>
        <v>1155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1155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92.25</v>
      </c>
      <c r="F76" s="77">
        <f>SUM(F13:F75)</f>
        <v>5.5</v>
      </c>
      <c r="G76" s="78"/>
      <c r="H76" s="77">
        <f>SUM(H13:H75)</f>
        <v>1</v>
      </c>
      <c r="I76" s="78"/>
      <c r="J76" s="77">
        <f>SUM(J13:J75)</f>
        <v>76.75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9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660</v>
      </c>
      <c r="H78" s="81"/>
      <c r="I78" s="82">
        <f ca="1">SUM(I13:I77)</f>
        <v>100</v>
      </c>
      <c r="J78" s="81"/>
      <c r="K78" s="82">
        <f ca="1">SUM(K13:K77)</f>
        <v>6094.5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1260</v>
      </c>
      <c r="R78" s="105"/>
      <c r="S78" s="82">
        <f ca="1">SUM(S13:S77)</f>
        <v>0</v>
      </c>
      <c r="T78" s="82">
        <f ca="1">SUM(T13:T77)</f>
        <v>8114.5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8114.5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27" zoomScaleNormal="110" zoomScaleSheetLayoutView="100" workbookViewId="0">
      <selection activeCell="A47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9" t="str">
        <f>IF(Vertragsdaten!B6="","",Vertragsdaten!B6)</f>
        <v>EP SIEP</v>
      </c>
      <c r="C4" s="139"/>
      <c r="D4" s="13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42278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19.5</v>
      </c>
      <c r="F13" s="75">
        <v>6.5</v>
      </c>
      <c r="G13" s="76">
        <f ca="1">IF(D13="",0,D13*F13)</f>
        <v>910</v>
      </c>
      <c r="H13" s="75">
        <v>2.75</v>
      </c>
      <c r="I13" s="76">
        <f ca="1">IF(D13="",0,D13*H13)</f>
        <v>385</v>
      </c>
      <c r="J13" s="75">
        <v>10.25</v>
      </c>
      <c r="K13" s="76">
        <f ca="1">IF(D13="",0,D13*J13)</f>
        <v>1435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2730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75">
        <v>13.75</v>
      </c>
      <c r="G24" s="76">
        <f t="shared" ca="1" si="3"/>
        <v>1925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1925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1.25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1.25</v>
      </c>
      <c r="K26" s="76">
        <f t="shared" ca="1" si="5"/>
        <v>147.5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147.5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27</v>
      </c>
      <c r="F35" s="75"/>
      <c r="G35" s="76">
        <f t="shared" si="3"/>
        <v>0</v>
      </c>
      <c r="H35" s="75"/>
      <c r="I35" s="76">
        <f t="shared" si="4"/>
        <v>0</v>
      </c>
      <c r="J35" s="75">
        <v>27</v>
      </c>
      <c r="K35" s="76">
        <f t="shared" si="5"/>
        <v>2700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7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7</v>
      </c>
      <c r="K38" s="76">
        <f t="shared" ca="1" si="5"/>
        <v>420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420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2.25</v>
      </c>
      <c r="F42" s="75">
        <v>2.25</v>
      </c>
      <c r="G42" s="76">
        <f t="shared" si="3"/>
        <v>168.75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168.75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2.5</v>
      </c>
      <c r="F43" s="75"/>
      <c r="G43" s="76">
        <f t="shared" si="3"/>
        <v>0</v>
      </c>
      <c r="H43" s="75"/>
      <c r="I43" s="76">
        <f t="shared" si="4"/>
        <v>0</v>
      </c>
      <c r="J43" s="75">
        <v>2.5</v>
      </c>
      <c r="K43" s="76">
        <f t="shared" si="5"/>
        <v>295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295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75"/>
      <c r="G45" s="76">
        <f t="shared" si="3"/>
        <v>0</v>
      </c>
      <c r="H45" s="75"/>
      <c r="I45" s="76">
        <f t="shared" si="4"/>
        <v>0</v>
      </c>
      <c r="J45" s="75">
        <v>0.75</v>
      </c>
      <c r="K45" s="76">
        <f t="shared" si="5"/>
        <v>75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75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19.25</v>
      </c>
      <c r="F46" s="75"/>
      <c r="G46" s="76">
        <f t="shared" ca="1" si="3"/>
        <v>0</v>
      </c>
      <c r="H46" s="75"/>
      <c r="I46" s="76">
        <f t="shared" ca="1" si="4"/>
        <v>0</v>
      </c>
      <c r="J46" s="75">
        <v>19.25</v>
      </c>
      <c r="K46" s="76">
        <f t="shared" ca="1" si="5"/>
        <v>2271.5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2271.5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13</v>
      </c>
      <c r="F63" s="75"/>
      <c r="G63" s="76">
        <f t="shared" si="3"/>
        <v>0</v>
      </c>
      <c r="H63" s="75"/>
      <c r="I63" s="76">
        <f t="shared" si="4"/>
        <v>0</v>
      </c>
      <c r="J63" s="75">
        <v>13</v>
      </c>
      <c r="K63" s="76">
        <f t="shared" si="5"/>
        <v>1300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1300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0</v>
      </c>
      <c r="F68" s="75"/>
      <c r="G68" s="76">
        <f t="shared" si="3"/>
        <v>0</v>
      </c>
      <c r="H68" s="75"/>
      <c r="I68" s="76">
        <f t="shared" si="4"/>
        <v>0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>
        <f t="shared" si="3"/>
        <v>0</v>
      </c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>F74+H74+J74+L74+N74+P74</f>
        <v>6.25</v>
      </c>
      <c r="F74" s="75"/>
      <c r="G74" s="76">
        <f>IF(D74="",0,D74*F74)</f>
        <v>0</v>
      </c>
      <c r="H74" s="75">
        <v>0.75</v>
      </c>
      <c r="I74" s="76">
        <f>IF(D74="",0,D74*H74)</f>
        <v>75</v>
      </c>
      <c r="J74" s="75">
        <v>5.5</v>
      </c>
      <c r="K74" s="76">
        <f>IF(D74="",0,D74*J74)</f>
        <v>550</v>
      </c>
      <c r="L74" s="75"/>
      <c r="M74" s="76">
        <v>0</v>
      </c>
      <c r="N74" s="75"/>
      <c r="O74" s="76">
        <f>IF(D74="",0,D74*N74)</f>
        <v>0</v>
      </c>
      <c r="P74" s="75"/>
      <c r="Q74" s="76">
        <f>IF(D74="",0,D74*P74)</f>
        <v>0</v>
      </c>
      <c r="R74" s="75"/>
      <c r="S74" s="76">
        <f>IF(D74="",0,R74*R74)</f>
        <v>0</v>
      </c>
      <c r="T74" s="84">
        <f>IF(D74="",0,D74*E74)</f>
        <v>625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>F75+H75+J75+L75+N75+P75</f>
        <v>0.25</v>
      </c>
      <c r="F75" s="75">
        <v>0.25</v>
      </c>
      <c r="G75" s="76">
        <f>IF(D75="",0,D75*F75)</f>
        <v>25</v>
      </c>
      <c r="H75" s="75"/>
      <c r="I75" s="76">
        <f>IF(D75="",0,D75*H75)</f>
        <v>0</v>
      </c>
      <c r="J75" s="75"/>
      <c r="K75" s="76">
        <f>IF(D75="",0,D75*J75)</f>
        <v>0</v>
      </c>
      <c r="L75" s="75"/>
      <c r="M75" s="76">
        <v>0</v>
      </c>
      <c r="N75" s="75"/>
      <c r="O75" s="76">
        <f>IF(D75="",0,D75*N75)</f>
        <v>0</v>
      </c>
      <c r="P75" s="75"/>
      <c r="Q75" s="76">
        <f>IF(D75="",0,D75*P75)</f>
        <v>0</v>
      </c>
      <c r="R75" s="75"/>
      <c r="S75" s="76">
        <f>IF(D75="",0,R75*R75)</f>
        <v>0</v>
      </c>
      <c r="T75" s="84">
        <f>IF(D75="",0,D75*E75)</f>
        <v>25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>F76+H76+J76+L76+N76+P76</f>
        <v>9</v>
      </c>
      <c r="F76" s="75">
        <v>9</v>
      </c>
      <c r="G76" s="76">
        <f>IF(D76="",0,D76*F76)</f>
        <v>900</v>
      </c>
      <c r="H76" s="75"/>
      <c r="I76" s="76">
        <f>IF(D76="",0,D76*H76)</f>
        <v>0</v>
      </c>
      <c r="J76" s="75"/>
      <c r="K76" s="76">
        <f>IF(D76="",0,D76*J76)</f>
        <v>0</v>
      </c>
      <c r="L76" s="75"/>
      <c r="M76" s="76"/>
      <c r="N76" s="75"/>
      <c r="O76" s="76">
        <f>IF(D76="",0,D76*N76)</f>
        <v>0</v>
      </c>
      <c r="P76" s="75"/>
      <c r="Q76" s="76">
        <f>IF(D76="",0,D76*P76)</f>
        <v>0</v>
      </c>
      <c r="R76" s="75"/>
      <c r="S76" s="76">
        <f>IF(D76="",0,R76*R76)</f>
        <v>0</v>
      </c>
      <c r="T76" s="84">
        <f>IF(D76="",0,D76*E76)</f>
        <v>900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123.75</v>
      </c>
      <c r="F78" s="77">
        <f>SUM(F13:F77)</f>
        <v>31.75</v>
      </c>
      <c r="G78" s="78"/>
      <c r="H78" s="77">
        <f>SUM(H13:H77)</f>
        <v>3.5</v>
      </c>
      <c r="I78" s="78"/>
      <c r="J78" s="77">
        <f>SUM(J13:J77)</f>
        <v>88.5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0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3928.75</v>
      </c>
      <c r="H80" s="81"/>
      <c r="I80" s="82">
        <f ca="1">SUM(I13:I79)</f>
        <v>460</v>
      </c>
      <c r="J80" s="81"/>
      <c r="K80" s="82">
        <f ca="1">SUM(K13:K79)</f>
        <v>9430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0</v>
      </c>
      <c r="R80" s="105"/>
      <c r="S80" s="82">
        <f ca="1">SUM(S13:S79)</f>
        <v>0</v>
      </c>
      <c r="T80" s="82">
        <f ca="1">SUM(T13:T79)</f>
        <v>13818.75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13818.75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9" zoomScaleNormal="110" zoomScaleSheetLayoutView="100" workbookViewId="0">
      <selection activeCell="Q80" sqref="Q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0" t="str">
        <f>IF(Vertragsdaten!B6="","",Vertragsdaten!B6)</f>
        <v>EP SIEP</v>
      </c>
      <c r="C4" s="140"/>
      <c r="D4" s="14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42309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30.5</v>
      </c>
      <c r="F13" s="75">
        <v>8.25</v>
      </c>
      <c r="G13" s="76">
        <f ca="1">IF(D13="",0,D13*F13)</f>
        <v>1155</v>
      </c>
      <c r="H13" s="75">
        <v>1.75</v>
      </c>
      <c r="I13" s="76">
        <f ca="1">IF(D13="",0,D13*H13)</f>
        <v>245</v>
      </c>
      <c r="J13" s="75">
        <v>20.5</v>
      </c>
      <c r="K13" s="76">
        <f ca="1">IF(D13="",0,D13*J13)</f>
        <v>2870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4270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16.75</v>
      </c>
      <c r="F21" s="75">
        <v>16.75</v>
      </c>
      <c r="G21" s="76">
        <f t="shared" ca="1" si="3"/>
        <v>1675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1675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5</v>
      </c>
      <c r="K22" s="76">
        <f t="shared" ca="1" si="5"/>
        <v>500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30.75</v>
      </c>
      <c r="F24" s="75">
        <v>30.75</v>
      </c>
      <c r="G24" s="76">
        <f t="shared" ca="1" si="3"/>
        <v>4305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4305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75">
        <v>1</v>
      </c>
      <c r="G26" s="76">
        <f t="shared" ca="1" si="3"/>
        <v>118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1.5</v>
      </c>
      <c r="Q33" s="76">
        <f t="shared" ca="1" si="8"/>
        <v>210</v>
      </c>
      <c r="R33" s="75"/>
      <c r="S33" s="76">
        <f t="shared" ca="1" si="9"/>
        <v>0</v>
      </c>
      <c r="T33" s="84">
        <f t="shared" ca="1" si="1"/>
        <v>210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24.5</v>
      </c>
      <c r="F35" s="75"/>
      <c r="G35" s="76">
        <f t="shared" si="3"/>
        <v>0</v>
      </c>
      <c r="H35" s="75"/>
      <c r="I35" s="76">
        <f t="shared" si="4"/>
        <v>0</v>
      </c>
      <c r="J35" s="75">
        <v>24.5</v>
      </c>
      <c r="K35" s="76">
        <f t="shared" si="5"/>
        <v>2450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2450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2.75</v>
      </c>
      <c r="F39" s="75">
        <v>2.75</v>
      </c>
      <c r="G39" s="76">
        <f t="shared" ca="1" si="3"/>
        <v>385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385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0.5</v>
      </c>
      <c r="F42" s="75">
        <v>0.5</v>
      </c>
      <c r="G42" s="76">
        <f t="shared" si="3"/>
        <v>37.5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37.5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</v>
      </c>
      <c r="F49" s="75">
        <v>1</v>
      </c>
      <c r="G49" s="76">
        <f t="shared" ca="1" si="3"/>
        <v>140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140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14.5</v>
      </c>
      <c r="F57" s="75"/>
      <c r="G57" s="76">
        <f t="shared" ca="1" si="3"/>
        <v>0</v>
      </c>
      <c r="H57" s="75"/>
      <c r="I57" s="76">
        <f t="shared" ca="1" si="4"/>
        <v>0</v>
      </c>
      <c r="J57" s="75">
        <v>14.5</v>
      </c>
      <c r="K57" s="76">
        <f t="shared" ca="1" si="5"/>
        <v>1711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1711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23.5</v>
      </c>
      <c r="F63" s="75"/>
      <c r="G63" s="76">
        <f t="shared" si="3"/>
        <v>0</v>
      </c>
      <c r="H63" s="75"/>
      <c r="I63" s="76">
        <f t="shared" si="4"/>
        <v>0</v>
      </c>
      <c r="J63" s="75">
        <v>23.5</v>
      </c>
      <c r="K63" s="76">
        <f t="shared" si="5"/>
        <v>2350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2350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9</v>
      </c>
      <c r="F68" s="75"/>
      <c r="G68" s="76">
        <f t="shared" si="3"/>
        <v>0</v>
      </c>
      <c r="H68" s="75">
        <v>1.5</v>
      </c>
      <c r="I68" s="76">
        <f t="shared" si="4"/>
        <v>52.5</v>
      </c>
      <c r="J68" s="75">
        <v>7.5</v>
      </c>
      <c r="K68" s="76">
        <f t="shared" si="5"/>
        <v>262.5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315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54.25</v>
      </c>
      <c r="F71" s="75">
        <v>54.25</v>
      </c>
      <c r="G71" s="76">
        <f t="shared" si="3"/>
        <v>6401.5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6401.5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2</v>
      </c>
      <c r="F73" s="75"/>
      <c r="G73" s="76">
        <f t="shared" si="3"/>
        <v>0</v>
      </c>
      <c r="H73" s="75">
        <v>2</v>
      </c>
      <c r="I73" s="76">
        <f t="shared" si="4"/>
        <v>236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236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5</v>
      </c>
      <c r="F75" s="75">
        <v>1</v>
      </c>
      <c r="G75" s="76">
        <f t="shared" si="3"/>
        <v>100</v>
      </c>
      <c r="H75" s="75"/>
      <c r="I75" s="76">
        <f t="shared" si="4"/>
        <v>0</v>
      </c>
      <c r="J75" s="75">
        <v>4</v>
      </c>
      <c r="K75" s="76">
        <f t="shared" si="5"/>
        <v>400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500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225.5</v>
      </c>
      <c r="F78" s="77">
        <f>SUM(F13:F77)</f>
        <v>116.25</v>
      </c>
      <c r="G78" s="78"/>
      <c r="H78" s="77">
        <f>SUM(H13:H77)</f>
        <v>8.25</v>
      </c>
      <c r="I78" s="78"/>
      <c r="J78" s="77">
        <f>SUM(J13:J77)</f>
        <v>99.5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1.5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14317</v>
      </c>
      <c r="H80" s="81"/>
      <c r="I80" s="82">
        <f ca="1">SUM(I13:I79)</f>
        <v>887.5</v>
      </c>
      <c r="J80" s="81"/>
      <c r="K80" s="82">
        <f ca="1">SUM(K13:K79)</f>
        <v>10543.5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210</v>
      </c>
      <c r="R80" s="105"/>
      <c r="S80" s="82">
        <f ca="1">SUM(S13:S79)</f>
        <v>0</v>
      </c>
      <c r="T80" s="82">
        <f ca="1">SUM(T13:T79)</f>
        <v>25958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25958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0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3" zoomScaleNormal="110" zoomScaleSheetLayoutView="100" workbookViewId="0">
      <selection activeCell="A68" sqref="A68:XFD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1" t="str">
        <f>IF(Vertragsdaten!B6="","",Vertragsdaten!B6)</f>
        <v>EP SIEP</v>
      </c>
      <c r="C4" s="141"/>
      <c r="D4" s="14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42339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18.5</v>
      </c>
      <c r="F13" s="121">
        <v>6</v>
      </c>
      <c r="G13" s="76">
        <f ca="1">IF(D13="",0,D13*F13)</f>
        <v>840</v>
      </c>
      <c r="H13" s="75">
        <v>1.5</v>
      </c>
      <c r="I13" s="76">
        <f ca="1">IF(D13="",0,D13*H13)</f>
        <v>210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2590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121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7.5</v>
      </c>
      <c r="F15" s="121"/>
      <c r="G15" s="76">
        <f t="shared" ca="1" si="3"/>
        <v>0</v>
      </c>
      <c r="H15" s="75">
        <v>7.5</v>
      </c>
      <c r="I15" s="76">
        <f t="shared" ca="1" si="4"/>
        <v>885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21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</v>
      </c>
      <c r="F21" s="121">
        <v>8</v>
      </c>
      <c r="G21" s="76">
        <f t="shared" ca="1" si="3"/>
        <v>800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9.75</v>
      </c>
      <c r="F22" s="121"/>
      <c r="G22" s="76">
        <f t="shared" ca="1" si="3"/>
        <v>0</v>
      </c>
      <c r="H22" s="75"/>
      <c r="I22" s="76">
        <f t="shared" ca="1" si="4"/>
        <v>0</v>
      </c>
      <c r="J22" s="75">
        <v>9.75</v>
      </c>
      <c r="K22" s="76">
        <f t="shared" ca="1" si="5"/>
        <v>975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975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47</v>
      </c>
      <c r="F24" s="121">
        <v>47</v>
      </c>
      <c r="G24" s="76">
        <f t="shared" ca="1" si="3"/>
        <v>6580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6580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121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21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3.5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3.5</v>
      </c>
      <c r="Q33" s="76">
        <f t="shared" ca="1" si="8"/>
        <v>490</v>
      </c>
      <c r="R33" s="75"/>
      <c r="S33" s="76">
        <f t="shared" ca="1" si="9"/>
        <v>0</v>
      </c>
      <c r="T33" s="84">
        <f t="shared" ca="1" si="1"/>
        <v>490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37.5</v>
      </c>
      <c r="F35" s="121"/>
      <c r="G35" s="76">
        <f t="shared" si="3"/>
        <v>0</v>
      </c>
      <c r="H35" s="75"/>
      <c r="I35" s="76">
        <f t="shared" si="4"/>
        <v>0</v>
      </c>
      <c r="J35" s="75">
        <v>37.5</v>
      </c>
      <c r="K35" s="76">
        <f t="shared" si="5"/>
        <v>3750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1.5</v>
      </c>
      <c r="F37" s="121">
        <v>1.5</v>
      </c>
      <c r="G37" s="76">
        <f t="shared" ca="1" si="3"/>
        <v>150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150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2</v>
      </c>
      <c r="F41" s="121">
        <v>2</v>
      </c>
      <c r="G41" s="76">
        <f t="shared" ca="1" si="3"/>
        <v>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200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0.75</v>
      </c>
      <c r="F42" s="121">
        <v>0.75</v>
      </c>
      <c r="G42" s="76">
        <f t="shared" si="3"/>
        <v>56.25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56.25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21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0.5</v>
      </c>
      <c r="F49" s="121">
        <v>0.5</v>
      </c>
      <c r="G49" s="76">
        <f t="shared" ca="1" si="3"/>
        <v>70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70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28</v>
      </c>
      <c r="F63" s="121"/>
      <c r="G63" s="76">
        <f t="shared" si="3"/>
        <v>0</v>
      </c>
      <c r="H63" s="75">
        <v>6.75</v>
      </c>
      <c r="I63" s="76">
        <f t="shared" si="4"/>
        <v>675</v>
      </c>
      <c r="J63" s="75">
        <v>21.25</v>
      </c>
      <c r="K63" s="76">
        <f t="shared" si="5"/>
        <v>2125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2800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21</v>
      </c>
      <c r="F64" s="121"/>
      <c r="G64" s="76">
        <f t="shared" si="3"/>
        <v>0</v>
      </c>
      <c r="H64" s="75">
        <v>21</v>
      </c>
      <c r="I64" s="76">
        <f t="shared" si="4"/>
        <v>2100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2100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40</v>
      </c>
      <c r="F68" s="121">
        <v>26.25</v>
      </c>
      <c r="G68" s="76">
        <f t="shared" si="3"/>
        <v>918.75</v>
      </c>
      <c r="H68" s="75">
        <v>13.75</v>
      </c>
      <c r="I68" s="76">
        <f t="shared" si="4"/>
        <v>481.25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1400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18</v>
      </c>
      <c r="F71" s="121">
        <v>18</v>
      </c>
      <c r="G71" s="76">
        <f t="shared" si="3"/>
        <v>2124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2124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2.25</v>
      </c>
      <c r="F73" s="121"/>
      <c r="G73" s="76">
        <f t="shared" si="3"/>
        <v>0</v>
      </c>
      <c r="H73" s="75">
        <v>2.25</v>
      </c>
      <c r="I73" s="76">
        <f t="shared" si="4"/>
        <v>265.5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265.5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251.75</v>
      </c>
      <c r="F78" s="77">
        <f>SUM(F13:F77)</f>
        <v>116</v>
      </c>
      <c r="G78" s="78"/>
      <c r="H78" s="77">
        <f>SUM(H13:H77)</f>
        <v>52.75</v>
      </c>
      <c r="I78" s="78"/>
      <c r="J78" s="77">
        <f>SUM(J13:J77)</f>
        <v>79.5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3.5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12447</v>
      </c>
      <c r="H80" s="81"/>
      <c r="I80" s="82">
        <f ca="1">SUM(I13:I79)</f>
        <v>4616.75</v>
      </c>
      <c r="J80" s="81"/>
      <c r="K80" s="82">
        <f ca="1">SUM(K13:K79)</f>
        <v>8390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490</v>
      </c>
      <c r="R80" s="105"/>
      <c r="S80" s="82">
        <f ca="1">SUM(S13:S79)</f>
        <v>0</v>
      </c>
      <c r="T80" s="82">
        <f ca="1">SUM(T13:T79)</f>
        <v>25943.75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25943.75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view="pageBreakPreview" topLeftCell="A46" zoomScaleNormal="110" zoomScaleSheetLayoutView="100" workbookViewId="0">
      <selection activeCell="G81" sqref="G81:K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2" t="str">
        <f>IF(Vertragsdaten!B6="","",Vertragsdaten!B6)</f>
        <v>EP SIEP</v>
      </c>
      <c r="C4" s="142"/>
      <c r="D4" s="14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42370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17</v>
      </c>
      <c r="F13" s="121">
        <v>10</v>
      </c>
      <c r="G13" s="76">
        <f ca="1">IF(D13="",0,D13*F13)</f>
        <v>1400</v>
      </c>
      <c r="H13" s="75"/>
      <c r="I13" s="76">
        <f ca="1">IF(D13="",0,D13*H13)</f>
        <v>0</v>
      </c>
      <c r="J13" s="75">
        <v>7</v>
      </c>
      <c r="K13" s="76">
        <f ca="1">IF(D13="",0,D13*J13)</f>
        <v>980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8" ca="1" si="1">IF(D13="",0,D13*E13)</f>
        <v>2380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8" si="2">F14+H14+J14+L14+N14+P14</f>
        <v>0</v>
      </c>
      <c r="F14" s="121"/>
      <c r="G14" s="76">
        <f t="shared" ref="G14:G78" ca="1" si="3">IF(D14="",0,D14*F14)</f>
        <v>0</v>
      </c>
      <c r="H14" s="75"/>
      <c r="I14" s="76">
        <f t="shared" ref="I14:I78" ca="1" si="4">IF(D14="",0,D14*H14)</f>
        <v>0</v>
      </c>
      <c r="J14" s="75"/>
      <c r="K14" s="76">
        <f t="shared" ref="K14:K78" ca="1" si="5">IF(D14="",0,D14*J14)</f>
        <v>0</v>
      </c>
      <c r="L14" s="75"/>
      <c r="M14" s="76">
        <f t="shared" ref="M14:M78" ca="1" si="6">IF(D14="",0,D14*L14)</f>
        <v>0</v>
      </c>
      <c r="N14" s="75"/>
      <c r="O14" s="76">
        <f t="shared" ref="O14:O78" ca="1" si="7">IF(D14="",0,D14*N14)</f>
        <v>0</v>
      </c>
      <c r="P14" s="75"/>
      <c r="Q14" s="76">
        <f t="shared" ref="Q14:Q78" ca="1" si="8">IF(D14="",0,D14*P14)</f>
        <v>0</v>
      </c>
      <c r="R14" s="75"/>
      <c r="S14" s="76">
        <f t="shared" ref="S14:S78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2.25</v>
      </c>
      <c r="F15" s="121"/>
      <c r="G15" s="76">
        <f t="shared" ca="1" si="3"/>
        <v>0</v>
      </c>
      <c r="H15" s="75">
        <v>2.25</v>
      </c>
      <c r="I15" s="76">
        <f t="shared" ca="1" si="4"/>
        <v>265.5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265.5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13.5</v>
      </c>
      <c r="F18" s="121"/>
      <c r="G18" s="76">
        <f t="shared" ca="1" si="3"/>
        <v>0</v>
      </c>
      <c r="H18" s="75"/>
      <c r="I18" s="76">
        <f t="shared" ca="1" si="4"/>
        <v>0</v>
      </c>
      <c r="J18" s="75">
        <v>13.5</v>
      </c>
      <c r="K18" s="76">
        <f t="shared" ca="1" si="5"/>
        <v>1890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1890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0.5</v>
      </c>
      <c r="F21" s="121"/>
      <c r="G21" s="76">
        <f t="shared" ca="1" si="3"/>
        <v>0</v>
      </c>
      <c r="H21" s="75"/>
      <c r="I21" s="76">
        <f t="shared" ca="1" si="4"/>
        <v>0</v>
      </c>
      <c r="J21" s="75">
        <v>0.5</v>
      </c>
      <c r="K21" s="76">
        <f t="shared" ca="1" si="5"/>
        <v>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21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8</v>
      </c>
      <c r="F24" s="121">
        <v>8</v>
      </c>
      <c r="G24" s="76">
        <f t="shared" ca="1" si="3"/>
        <v>1120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1120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21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4.25</v>
      </c>
      <c r="F31" s="121">
        <v>4.25</v>
      </c>
      <c r="G31" s="76">
        <f t="shared" ca="1" si="3"/>
        <v>425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48</v>
      </c>
      <c r="F35" s="121"/>
      <c r="G35" s="76">
        <f t="shared" si="3"/>
        <v>0</v>
      </c>
      <c r="H35" s="75"/>
      <c r="I35" s="76">
        <f t="shared" si="4"/>
        <v>0</v>
      </c>
      <c r="J35" s="75">
        <v>48</v>
      </c>
      <c r="K35" s="76">
        <f t="shared" si="5"/>
        <v>4800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4800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21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21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21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5</v>
      </c>
      <c r="F43" s="121"/>
      <c r="G43" s="76">
        <f t="shared" si="3"/>
        <v>0</v>
      </c>
      <c r="H43" s="75"/>
      <c r="I43" s="76">
        <f t="shared" si="4"/>
        <v>0</v>
      </c>
      <c r="J43" s="75">
        <v>5</v>
      </c>
      <c r="K43" s="76">
        <f t="shared" si="5"/>
        <v>590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590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21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6.5</v>
      </c>
      <c r="F63" s="121"/>
      <c r="G63" s="76">
        <f t="shared" si="3"/>
        <v>0</v>
      </c>
      <c r="H63" s="75"/>
      <c r="I63" s="76">
        <f t="shared" si="4"/>
        <v>0</v>
      </c>
      <c r="J63" s="75">
        <v>6.5</v>
      </c>
      <c r="K63" s="76">
        <f t="shared" si="5"/>
        <v>650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21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8</v>
      </c>
      <c r="D68" s="19">
        <v>60</v>
      </c>
      <c r="E68" s="20">
        <f t="shared" si="2"/>
        <v>26.5</v>
      </c>
      <c r="F68" s="121">
        <v>5.5</v>
      </c>
      <c r="G68" s="76">
        <f t="shared" si="3"/>
        <v>330</v>
      </c>
      <c r="H68" s="75"/>
      <c r="I68" s="76">
        <f t="shared" si="4"/>
        <v>0</v>
      </c>
      <c r="J68" s="75">
        <v>21</v>
      </c>
      <c r="K68" s="76">
        <f t="shared" si="5"/>
        <v>1260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1590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14.5</v>
      </c>
      <c r="F71" s="121">
        <v>14.5</v>
      </c>
      <c r="G71" s="76">
        <f t="shared" si="3"/>
        <v>1711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1711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21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>F76+H76+J76+L76+N76+P76</f>
        <v>32.5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>
        <v>32.5</v>
      </c>
      <c r="K76" s="76">
        <f ca="1">IF(D76="",0,D76*J76)</f>
        <v>3250</v>
      </c>
      <c r="L76" s="75"/>
      <c r="M76" s="76">
        <v>0</v>
      </c>
      <c r="N76" s="75"/>
      <c r="O76" s="76">
        <f ca="1">IF(D76="",0,D76*N76)</f>
        <v>0</v>
      </c>
      <c r="P76" s="75"/>
      <c r="Q76" s="76">
        <f ca="1">IF(D76="",0,D76*P76)</f>
        <v>0</v>
      </c>
      <c r="R76" s="75"/>
      <c r="S76" s="76">
        <f ca="1">IF(D76="",0,R76*R76)</f>
        <v>0</v>
      </c>
      <c r="T76" s="84">
        <f ca="1">IF(D76="",0,D76*E76)</f>
        <v>3250</v>
      </c>
    </row>
    <row r="77" spans="1:21" ht="15" customHeight="1" x14ac:dyDescent="0.2">
      <c r="A77" s="92" t="s">
        <v>278</v>
      </c>
      <c r="B77" s="14" t="s">
        <v>66</v>
      </c>
      <c r="C77" s="18" t="s">
        <v>6</v>
      </c>
      <c r="D77" s="19">
        <v>100</v>
      </c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ht="15" customHeight="1" x14ac:dyDescent="0.2">
      <c r="A78" s="86"/>
      <c r="D78" s="19"/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f t="shared" si="6"/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1" s="62" customFormat="1" ht="15" customHeight="1" x14ac:dyDescent="0.2">
      <c r="A79" s="87"/>
      <c r="C79" s="63" t="s">
        <v>158</v>
      </c>
      <c r="D79" s="57"/>
      <c r="E79" s="57">
        <f>SUM(E13:E78)</f>
        <v>178.5</v>
      </c>
      <c r="F79" s="77">
        <f>SUM(F13:F78)</f>
        <v>42.25</v>
      </c>
      <c r="G79" s="78"/>
      <c r="H79" s="77">
        <f>SUM(H13:H78)</f>
        <v>2.25</v>
      </c>
      <c r="I79" s="78"/>
      <c r="J79" s="77">
        <f>SUM(J13:J78)</f>
        <v>134</v>
      </c>
      <c r="K79" s="78"/>
      <c r="L79" s="77">
        <f>SUM(L13:L78)</f>
        <v>0</v>
      </c>
      <c r="M79" s="78">
        <f ca="1">SUM(M13:M78)</f>
        <v>0</v>
      </c>
      <c r="N79" s="77">
        <f>SUM(N13:N78)</f>
        <v>0</v>
      </c>
      <c r="O79" s="78">
        <f ca="1">SUM(O13:O78)</f>
        <v>0</v>
      </c>
      <c r="P79" s="77">
        <f>SUM(P13:P78)</f>
        <v>0</v>
      </c>
      <c r="Q79" s="78"/>
      <c r="R79" s="77">
        <f>SUM(R13:R78)</f>
        <v>0</v>
      </c>
      <c r="S79" s="78">
        <f ca="1">SUM(S13:S78)</f>
        <v>0</v>
      </c>
      <c r="T79" s="78"/>
    </row>
    <row r="80" spans="1:21" ht="4.5" customHeight="1" x14ac:dyDescent="0.2">
      <c r="A80" s="88"/>
      <c r="B80" s="40"/>
      <c r="C80" s="69"/>
      <c r="D80" s="70"/>
      <c r="E80" s="70"/>
      <c r="F80" s="79"/>
      <c r="G80" s="8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0"/>
      <c r="S80" s="70"/>
      <c r="T80" s="70"/>
      <c r="U80" s="65"/>
    </row>
    <row r="81" spans="1:20" ht="15" customHeight="1" x14ac:dyDescent="0.2">
      <c r="A81" s="66"/>
      <c r="B81" s="66"/>
      <c r="C81" s="67" t="s">
        <v>159</v>
      </c>
      <c r="D81" s="68"/>
      <c r="E81" s="19"/>
      <c r="F81" s="81"/>
      <c r="G81" s="82">
        <f ca="1">SUM(G13:G80)</f>
        <v>4986</v>
      </c>
      <c r="H81" s="81"/>
      <c r="I81" s="82">
        <f ca="1">SUM(I13:I80)</f>
        <v>265.5</v>
      </c>
      <c r="J81" s="81"/>
      <c r="K81" s="82">
        <f ca="1">SUM(K13:K80)</f>
        <v>13470</v>
      </c>
      <c r="L81" s="81"/>
      <c r="M81" s="82">
        <f ca="1">SUM(M13:M80)</f>
        <v>0</v>
      </c>
      <c r="N81" s="81"/>
      <c r="O81" s="82">
        <f ca="1">SUM(O13:O80)</f>
        <v>0</v>
      </c>
      <c r="P81" s="81"/>
      <c r="Q81" s="82">
        <f ca="1">SUM(Q13:Q80)</f>
        <v>0</v>
      </c>
      <c r="R81" s="105"/>
      <c r="S81" s="82">
        <f ca="1">SUM(S13:S80)</f>
        <v>0</v>
      </c>
      <c r="T81" s="82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26"/>
      <c r="T84" s="19"/>
    </row>
    <row r="93" spans="1:20" x14ac:dyDescent="0.2">
      <c r="T93" s="21">
        <f>SUM(T91-T90)</f>
        <v>0</v>
      </c>
    </row>
  </sheetData>
  <autoFilter ref="A12:T81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21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2" t="str">
        <f>IF(Vertragsdaten!B6="","",Vertragsdaten!B6)</f>
        <v>EP SIEP</v>
      </c>
      <c r="C4" s="142"/>
      <c r="D4" s="14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42401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21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21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21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21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21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21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21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21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21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21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21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21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21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21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21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21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21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264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21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21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21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281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284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ca="1">IF(OR($C77="",$C77=0),"",VLOOKUP($C77,Ansätze,$D$11,FALSE))</f>
        <v>100</v>
      </c>
      <c r="E77" s="20">
        <f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ca="1">IF(D77="",0,D77*N77)</f>
        <v>0</v>
      </c>
      <c r="P77" s="75"/>
      <c r="Q77" s="76">
        <f ca="1">IF(D77="",0,D77*P77)</f>
        <v>0</v>
      </c>
      <c r="R77" s="75"/>
      <c r="S77" s="76">
        <f ca="1">IF(D77="",0,R77*R77)</f>
        <v>0</v>
      </c>
      <c r="T77" s="84">
        <f ca="1">IF(D77="",0,D77*E77)</f>
        <v>175</v>
      </c>
    </row>
    <row r="78" spans="1:20" ht="15" customHeight="1" x14ac:dyDescent="0.2">
      <c r="A78" s="92" t="s">
        <v>278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158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159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05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26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C70"/>
  <sheetViews>
    <sheetView tabSelected="1" view="pageBreakPreview" topLeftCell="J36" zoomScale="110" zoomScaleNormal="110" zoomScaleSheetLayoutView="110" workbookViewId="0">
      <selection activeCell="Z56" sqref="Z56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140625" style="21" customWidth="1"/>
    <col min="4" max="8" width="9.7109375" style="21" customWidth="1"/>
    <col min="9" max="9" width="11.5703125" style="21" customWidth="1"/>
    <col min="10" max="10" width="9.7109375" style="21" customWidth="1"/>
    <col min="11" max="11" width="10.7109375" style="21" customWidth="1"/>
    <col min="12" max="12" width="9.7109375" style="21" customWidth="1"/>
    <col min="13" max="13" width="11.85546875" style="21" customWidth="1"/>
    <col min="14" max="14" width="9.7109375" style="21" customWidth="1"/>
    <col min="15" max="15" width="11.7109375" style="21" customWidth="1"/>
    <col min="16" max="20" width="9.7109375" style="21" customWidth="1"/>
    <col min="21" max="23" width="10.42578125" style="21" customWidth="1"/>
    <col min="24" max="25" width="9.7109375" style="21" customWidth="1"/>
    <col min="26" max="26" width="11.85546875" style="21" customWidth="1"/>
    <col min="27" max="27" width="12.85546875" style="21" customWidth="1"/>
  </cols>
  <sheetData>
    <row r="1" spans="1:28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31"/>
    </row>
    <row r="2" spans="1:28" s="15" customFormat="1" ht="15" x14ac:dyDescent="0.25">
      <c r="A2" s="2" t="s">
        <v>299</v>
      </c>
      <c r="AA2" s="132"/>
    </row>
    <row r="3" spans="1:28" s="15" customFormat="1" ht="14.25" x14ac:dyDescent="0.2">
      <c r="AA3" s="132"/>
    </row>
    <row r="4" spans="1:28" s="15" customFormat="1" ht="15" x14ac:dyDescent="0.25">
      <c r="A4" s="2" t="s">
        <v>164</v>
      </c>
      <c r="B4" s="143"/>
      <c r="C4" s="94" t="str">
        <f>IF(Vertragsdaten!B6="","",Vertragsdaten!B6)</f>
        <v>EP SIEP</v>
      </c>
      <c r="D4" s="143"/>
      <c r="E4" s="143"/>
      <c r="F4" s="143"/>
      <c r="G4" s="143"/>
      <c r="H4" s="144"/>
      <c r="I4" s="144"/>
      <c r="K4" s="94"/>
      <c r="L4" s="134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133"/>
    </row>
    <row r="5" spans="1:28" s="15" customFormat="1" ht="8.25" customHeight="1" x14ac:dyDescent="0.25">
      <c r="A5" s="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AA5" s="132"/>
    </row>
    <row r="6" spans="1:28" s="15" customFormat="1" ht="15" x14ac:dyDescent="0.25">
      <c r="A6" s="2" t="s">
        <v>165</v>
      </c>
      <c r="B6" s="2"/>
      <c r="C6" s="202" t="str">
        <f>Vertragsdaten!B8</f>
        <v>070017/000025</v>
      </c>
      <c r="D6" s="202"/>
      <c r="E6" s="202"/>
      <c r="F6" s="2"/>
      <c r="G6" s="2"/>
      <c r="H6" s="2"/>
      <c r="I6" s="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5"/>
      <c r="AB6" s="8"/>
    </row>
    <row r="7" spans="1:28" s="15" customFormat="1" ht="15" x14ac:dyDescent="0.25">
      <c r="A7" s="2"/>
      <c r="Z7" s="64"/>
      <c r="AA7" s="133"/>
    </row>
    <row r="8" spans="1:28" s="8" customFormat="1" ht="15.75" x14ac:dyDescent="0.25">
      <c r="A8" s="7" t="s">
        <v>167</v>
      </c>
      <c r="B8" s="9"/>
      <c r="C8" s="218" t="s">
        <v>301</v>
      </c>
      <c r="D8" s="21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5"/>
      <c r="AA8" s="134"/>
    </row>
    <row r="9" spans="1:28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ht="25.5" customHeight="1" x14ac:dyDescent="0.2">
      <c r="B10" s="203" t="s">
        <v>287</v>
      </c>
      <c r="C10" s="207"/>
      <c r="D10" s="203" t="s">
        <v>206</v>
      </c>
      <c r="E10" s="207"/>
      <c r="F10" s="203" t="s">
        <v>288</v>
      </c>
      <c r="G10" s="207"/>
      <c r="H10" s="203" t="s">
        <v>207</v>
      </c>
      <c r="I10" s="207"/>
      <c r="J10" s="203" t="s">
        <v>289</v>
      </c>
      <c r="K10" s="207"/>
      <c r="L10" s="203" t="s">
        <v>205</v>
      </c>
      <c r="M10" s="204"/>
      <c r="N10" s="203" t="s">
        <v>290</v>
      </c>
      <c r="O10" s="204"/>
      <c r="P10" s="209" t="s">
        <v>208</v>
      </c>
      <c r="Q10" s="210"/>
      <c r="R10" s="209" t="s">
        <v>209</v>
      </c>
      <c r="S10" s="210"/>
      <c r="T10" s="209" t="s">
        <v>210</v>
      </c>
      <c r="U10" s="219"/>
      <c r="V10" s="209" t="s">
        <v>291</v>
      </c>
      <c r="W10" s="212"/>
      <c r="X10" s="145" t="s">
        <v>292</v>
      </c>
      <c r="Y10" s="155" t="s">
        <v>285</v>
      </c>
      <c r="Z10" s="152"/>
    </row>
    <row r="11" spans="1:28" ht="3.75" hidden="1" customHeight="1" x14ac:dyDescent="0.2">
      <c r="B11" s="72"/>
      <c r="C11" s="73"/>
      <c r="D11" s="66"/>
      <c r="E11" s="66"/>
      <c r="F11" s="66"/>
      <c r="G11" s="66"/>
      <c r="H11" s="66"/>
      <c r="I11" s="66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 s="66"/>
      <c r="U11" s="66"/>
      <c r="V11" s="72"/>
      <c r="W11" s="66"/>
      <c r="X11" s="66"/>
      <c r="Y11" s="66"/>
      <c r="Z11"/>
    </row>
    <row r="12" spans="1:28" s="1" customFormat="1" ht="31.5" customHeight="1" x14ac:dyDescent="0.2">
      <c r="A12" s="44" t="s">
        <v>204</v>
      </c>
      <c r="B12" s="74" t="s">
        <v>23</v>
      </c>
      <c r="C12" s="46" t="s">
        <v>160</v>
      </c>
      <c r="D12" s="146" t="s">
        <v>23</v>
      </c>
      <c r="E12" s="146" t="s">
        <v>160</v>
      </c>
      <c r="F12" s="146" t="s">
        <v>23</v>
      </c>
      <c r="G12" s="146" t="s">
        <v>160</v>
      </c>
      <c r="H12" s="146"/>
      <c r="I12" s="146"/>
      <c r="J12" s="74" t="s">
        <v>23</v>
      </c>
      <c r="K12" s="46" t="s">
        <v>160</v>
      </c>
      <c r="L12" s="74" t="s">
        <v>23</v>
      </c>
      <c r="M12" s="46" t="s">
        <v>160</v>
      </c>
      <c r="N12" s="74" t="s">
        <v>23</v>
      </c>
      <c r="O12" s="46" t="s">
        <v>160</v>
      </c>
      <c r="P12" s="83" t="s">
        <v>23</v>
      </c>
      <c r="Q12" s="13" t="s">
        <v>160</v>
      </c>
      <c r="R12" s="12" t="s">
        <v>23</v>
      </c>
      <c r="S12" s="12" t="s">
        <v>160</v>
      </c>
      <c r="T12" s="83" t="s">
        <v>23</v>
      </c>
      <c r="U12" s="12" t="s">
        <v>160</v>
      </c>
      <c r="V12" s="83"/>
      <c r="W12" s="12" t="s">
        <v>160</v>
      </c>
      <c r="X12" s="83" t="s">
        <v>160</v>
      </c>
      <c r="Y12" s="189" t="s">
        <v>160</v>
      </c>
      <c r="Z12" s="61" t="s">
        <v>157</v>
      </c>
      <c r="AB12" s="190" t="s">
        <v>302</v>
      </c>
    </row>
    <row r="13" spans="1:28" ht="15" customHeight="1" x14ac:dyDescent="0.2">
      <c r="A13" s="172" t="s">
        <v>163</v>
      </c>
      <c r="B13" s="165"/>
      <c r="C13" s="108"/>
      <c r="D13" s="166">
        <v>26.25</v>
      </c>
      <c r="E13" s="173">
        <v>3380.5</v>
      </c>
      <c r="F13" s="166"/>
      <c r="G13" s="151"/>
      <c r="H13" s="174">
        <v>39</v>
      </c>
      <c r="I13" s="159">
        <v>5127</v>
      </c>
      <c r="J13" s="165"/>
      <c r="K13" s="108"/>
      <c r="L13" s="165">
        <v>41.75</v>
      </c>
      <c r="M13" s="108">
        <v>5369.5</v>
      </c>
      <c r="N13" s="156"/>
      <c r="O13" s="157"/>
      <c r="P13" s="165">
        <f>'Jan-April 2013'!L33</f>
        <v>8</v>
      </c>
      <c r="Q13" s="108">
        <f ca="1">'Jan-April 2013'!M35</f>
        <v>1120</v>
      </c>
      <c r="R13" s="160"/>
      <c r="S13" s="161"/>
      <c r="T13" s="158"/>
      <c r="U13" s="161"/>
      <c r="V13" s="158"/>
      <c r="W13" s="159"/>
      <c r="X13" s="174">
        <v>56</v>
      </c>
      <c r="Y13" s="161"/>
      <c r="Z13" s="162">
        <f ca="1">C13+E13+G13+I13+K13+M13+O13+Q13+S13+U13+W13+X13+Y13</f>
        <v>15053</v>
      </c>
      <c r="AB13" s="191"/>
    </row>
    <row r="14" spans="1:28" ht="15" customHeight="1" x14ac:dyDescent="0.2">
      <c r="A14" s="175">
        <v>41395</v>
      </c>
      <c r="B14" s="165"/>
      <c r="C14" s="108"/>
      <c r="D14" s="166">
        <v>15</v>
      </c>
      <c r="E14" s="108">
        <v>1963</v>
      </c>
      <c r="F14" s="166"/>
      <c r="G14" s="151"/>
      <c r="H14" s="167">
        <v>117.5</v>
      </c>
      <c r="I14" s="159">
        <v>14730</v>
      </c>
      <c r="J14" s="165"/>
      <c r="K14" s="108"/>
      <c r="L14" s="165">
        <v>5.25</v>
      </c>
      <c r="M14" s="108">
        <v>595</v>
      </c>
      <c r="N14" s="156"/>
      <c r="O14" s="157"/>
      <c r="P14" s="165">
        <f>'Mai 2013'!L33</f>
        <v>85.5</v>
      </c>
      <c r="Q14" s="108">
        <f ca="1">'Mai 2013'!M35</f>
        <v>10240</v>
      </c>
      <c r="R14" s="160"/>
      <c r="S14" s="163"/>
      <c r="T14" s="158"/>
      <c r="U14" s="163"/>
      <c r="V14" s="158"/>
      <c r="W14" s="159"/>
      <c r="X14" s="167">
        <v>512</v>
      </c>
      <c r="Y14" s="163"/>
      <c r="Z14" s="162">
        <f ca="1">C14+E14+G14+I14+K14+M14+O14+Q14+S14+U14+W14+X14+Y14</f>
        <v>28040</v>
      </c>
      <c r="AB14" s="192"/>
    </row>
    <row r="15" spans="1:28" ht="15" customHeight="1" x14ac:dyDescent="0.2">
      <c r="A15" s="176" t="s">
        <v>174</v>
      </c>
      <c r="B15" s="165"/>
      <c r="C15" s="108"/>
      <c r="D15" s="166">
        <v>8</v>
      </c>
      <c r="E15" s="108">
        <v>981</v>
      </c>
      <c r="F15" s="166"/>
      <c r="G15" s="151"/>
      <c r="H15" s="167">
        <v>126.25</v>
      </c>
      <c r="I15" s="159">
        <v>15292.5</v>
      </c>
      <c r="J15" s="165"/>
      <c r="K15" s="108"/>
      <c r="L15" s="165">
        <v>58.25</v>
      </c>
      <c r="M15" s="108">
        <v>7039</v>
      </c>
      <c r="N15" s="156"/>
      <c r="O15" s="157"/>
      <c r="P15" s="165">
        <f>'Juni 203'!L35</f>
        <v>130</v>
      </c>
      <c r="Q15" s="108">
        <f ca="1">'Juni 203'!M37</f>
        <v>11249.25</v>
      </c>
      <c r="R15" s="160"/>
      <c r="S15" s="163"/>
      <c r="T15" s="158"/>
      <c r="U15" s="163"/>
      <c r="V15" s="158"/>
      <c r="W15" s="159"/>
      <c r="X15" s="160"/>
      <c r="Y15" s="163"/>
      <c r="Z15" s="162">
        <f t="shared" ref="Z15:Z54" ca="1" si="0">C15+E15+G15+I15+K15+M15+O15+Q15+S15+U15+W15+X15+Y15</f>
        <v>34561.75</v>
      </c>
      <c r="AA15" s="135"/>
      <c r="AB15" s="192"/>
    </row>
    <row r="16" spans="1:28" ht="15" customHeight="1" x14ac:dyDescent="0.2">
      <c r="A16" s="177" t="s">
        <v>186</v>
      </c>
      <c r="B16" s="165"/>
      <c r="C16" s="108"/>
      <c r="D16" s="166">
        <v>4.25</v>
      </c>
      <c r="E16" s="108">
        <v>574</v>
      </c>
      <c r="F16" s="166"/>
      <c r="G16" s="151"/>
      <c r="H16" s="167">
        <v>188.5</v>
      </c>
      <c r="I16" s="159">
        <v>15455</v>
      </c>
      <c r="J16" s="165"/>
      <c r="K16" s="108"/>
      <c r="L16" s="165">
        <v>80.75</v>
      </c>
      <c r="M16" s="108">
        <v>6040.25</v>
      </c>
      <c r="N16" s="156"/>
      <c r="O16" s="157"/>
      <c r="P16" s="165">
        <f>Juli2013!L42</f>
        <v>2</v>
      </c>
      <c r="Q16" s="108">
        <f ca="1">Juli2013!M44</f>
        <v>280</v>
      </c>
      <c r="R16" s="167">
        <f>Juli2013!N42</f>
        <v>28.5</v>
      </c>
      <c r="S16" s="178">
        <f ca="1">Juli2013!O44</f>
        <v>3330</v>
      </c>
      <c r="T16" s="158"/>
      <c r="U16" s="163"/>
      <c r="V16" s="158"/>
      <c r="W16" s="159"/>
      <c r="X16" s="160"/>
      <c r="Y16" s="163"/>
      <c r="Z16" s="162">
        <f t="shared" ca="1" si="0"/>
        <v>25679.25</v>
      </c>
      <c r="AB16" s="192"/>
    </row>
    <row r="17" spans="1:29" ht="15" customHeight="1" x14ac:dyDescent="0.2">
      <c r="A17" s="164">
        <v>41487</v>
      </c>
      <c r="B17" s="165"/>
      <c r="C17" s="108"/>
      <c r="D17" s="166">
        <v>10</v>
      </c>
      <c r="E17" s="108">
        <v>1330</v>
      </c>
      <c r="F17" s="166"/>
      <c r="G17" s="151"/>
      <c r="H17" s="167">
        <v>208.25</v>
      </c>
      <c r="I17" s="159">
        <v>23265</v>
      </c>
      <c r="J17" s="165"/>
      <c r="K17" s="108"/>
      <c r="L17" s="165">
        <v>21.25</v>
      </c>
      <c r="M17" s="108">
        <v>2646</v>
      </c>
      <c r="N17" s="156"/>
      <c r="O17" s="157"/>
      <c r="P17" s="165">
        <f>August2013!L42</f>
        <v>17.25</v>
      </c>
      <c r="Q17" s="108">
        <f ca="1">August2013!M44</f>
        <v>2385</v>
      </c>
      <c r="R17" s="167">
        <f>August2013!N42</f>
        <v>8.5</v>
      </c>
      <c r="S17" s="178">
        <f ca="1">August2013!O44</f>
        <v>1179</v>
      </c>
      <c r="T17" s="166">
        <f>August2013!P42</f>
        <v>7.5</v>
      </c>
      <c r="U17" s="178">
        <f ca="1">August2013!Q44</f>
        <v>1050</v>
      </c>
      <c r="V17" s="158"/>
      <c r="W17" s="159"/>
      <c r="X17" s="167">
        <f>695.7+52.5</f>
        <v>748.2</v>
      </c>
      <c r="Y17" s="163"/>
      <c r="Z17" s="162">
        <f t="shared" ca="1" si="0"/>
        <v>32603.200000000001</v>
      </c>
      <c r="AB17" s="192"/>
    </row>
    <row r="18" spans="1:29" ht="15" customHeight="1" x14ac:dyDescent="0.2">
      <c r="A18" s="164">
        <v>41518</v>
      </c>
      <c r="B18" s="165"/>
      <c r="C18" s="108"/>
      <c r="D18" s="166">
        <v>9</v>
      </c>
      <c r="E18" s="108">
        <v>1121</v>
      </c>
      <c r="F18" s="166"/>
      <c r="G18" s="151"/>
      <c r="H18" s="167">
        <v>374.5</v>
      </c>
      <c r="I18" s="159">
        <v>39610</v>
      </c>
      <c r="J18" s="165"/>
      <c r="K18" s="108"/>
      <c r="L18" s="165">
        <v>28.5</v>
      </c>
      <c r="M18" s="108">
        <v>3469</v>
      </c>
      <c r="N18" s="156"/>
      <c r="O18" s="157"/>
      <c r="P18" s="156"/>
      <c r="Q18" s="157"/>
      <c r="R18" s="160"/>
      <c r="S18" s="163"/>
      <c r="T18" s="158"/>
      <c r="U18" s="163"/>
      <c r="V18" s="158"/>
      <c r="W18" s="159"/>
      <c r="X18" s="167">
        <v>225.45</v>
      </c>
      <c r="Y18" s="163"/>
      <c r="Z18" s="162">
        <f t="shared" si="0"/>
        <v>44425.45</v>
      </c>
      <c r="AB18" s="192"/>
    </row>
    <row r="19" spans="1:29" ht="15" customHeight="1" x14ac:dyDescent="0.2">
      <c r="A19" s="164">
        <v>41548</v>
      </c>
      <c r="B19" s="165"/>
      <c r="C19" s="108"/>
      <c r="D19" s="166">
        <v>29.5</v>
      </c>
      <c r="E19" s="108">
        <v>4014.5</v>
      </c>
      <c r="F19" s="166"/>
      <c r="G19" s="151"/>
      <c r="H19" s="167">
        <v>333.25</v>
      </c>
      <c r="I19" s="159">
        <v>35695</v>
      </c>
      <c r="J19" s="165"/>
      <c r="K19" s="108"/>
      <c r="L19" s="165">
        <v>30.75</v>
      </c>
      <c r="M19" s="108">
        <v>3702</v>
      </c>
      <c r="N19" s="156"/>
      <c r="O19" s="157"/>
      <c r="P19" s="156"/>
      <c r="Q19" s="157"/>
      <c r="R19" s="160"/>
      <c r="S19" s="163"/>
      <c r="T19" s="166">
        <f>Oktober2013!P43</f>
        <v>4.5</v>
      </c>
      <c r="U19" s="178">
        <f ca="1">Oktober2013!Q45</f>
        <v>630</v>
      </c>
      <c r="V19" s="158"/>
      <c r="W19" s="159"/>
      <c r="X19" s="167">
        <f>18.9-21</f>
        <v>-2.1000000000000014</v>
      </c>
      <c r="Y19" s="163"/>
      <c r="Z19" s="162">
        <f t="shared" ca="1" si="0"/>
        <v>44039.4</v>
      </c>
      <c r="AB19" s="192"/>
    </row>
    <row r="20" spans="1:29" ht="15" customHeight="1" x14ac:dyDescent="0.2">
      <c r="A20" s="164" t="s">
        <v>293</v>
      </c>
      <c r="B20" s="165"/>
      <c r="C20" s="108"/>
      <c r="D20" s="166"/>
      <c r="E20" s="108">
        <v>-1666.65</v>
      </c>
      <c r="F20" s="166"/>
      <c r="G20" s="151"/>
      <c r="H20" s="167"/>
      <c r="I20" s="159">
        <v>-1666.65</v>
      </c>
      <c r="J20" s="165"/>
      <c r="K20" s="108"/>
      <c r="L20" s="165"/>
      <c r="M20" s="108">
        <v>-1666.65</v>
      </c>
      <c r="N20" s="156"/>
      <c r="O20" s="157"/>
      <c r="P20" s="156"/>
      <c r="Q20" s="157"/>
      <c r="R20" s="160"/>
      <c r="S20" s="163"/>
      <c r="T20" s="158"/>
      <c r="U20" s="163"/>
      <c r="V20" s="158"/>
      <c r="W20" s="159"/>
      <c r="X20" s="160"/>
      <c r="Y20" s="163"/>
      <c r="Z20" s="162">
        <f t="shared" si="0"/>
        <v>-4999.9500000000007</v>
      </c>
      <c r="AB20" s="192"/>
    </row>
    <row r="21" spans="1:29" ht="15" customHeight="1" x14ac:dyDescent="0.2">
      <c r="A21" s="164">
        <v>41579</v>
      </c>
      <c r="B21" s="165"/>
      <c r="C21" s="108"/>
      <c r="D21" s="166">
        <v>18.5</v>
      </c>
      <c r="E21" s="108">
        <v>2513</v>
      </c>
      <c r="F21" s="170"/>
      <c r="G21" s="171"/>
      <c r="H21" s="167">
        <v>218.75</v>
      </c>
      <c r="I21" s="151">
        <v>23635</v>
      </c>
      <c r="J21" s="168"/>
      <c r="K21" s="169"/>
      <c r="L21" s="165">
        <v>16.75</v>
      </c>
      <c r="M21" s="108">
        <v>2071</v>
      </c>
      <c r="N21" s="156"/>
      <c r="O21" s="157"/>
      <c r="P21" s="156"/>
      <c r="Q21" s="157"/>
      <c r="R21" s="156"/>
      <c r="S21" s="163"/>
      <c r="T21" s="166">
        <v>35.5</v>
      </c>
      <c r="U21" s="178">
        <f ca="1">November2013!Q47</f>
        <v>4970</v>
      </c>
      <c r="V21" s="160"/>
      <c r="W21" s="157"/>
      <c r="X21" s="156"/>
      <c r="Y21" s="163"/>
      <c r="Z21" s="162">
        <f t="shared" ca="1" si="0"/>
        <v>33189</v>
      </c>
      <c r="AA21" s="136"/>
      <c r="AB21" s="192"/>
      <c r="AC21" s="14"/>
    </row>
    <row r="22" spans="1:29" ht="15" customHeight="1" x14ac:dyDescent="0.2">
      <c r="A22" s="164">
        <v>41609</v>
      </c>
      <c r="B22" s="165"/>
      <c r="C22" s="108"/>
      <c r="D22" s="166">
        <v>4.75</v>
      </c>
      <c r="E22" s="108">
        <v>615</v>
      </c>
      <c r="F22" s="170"/>
      <c r="G22" s="171"/>
      <c r="H22" s="167">
        <v>152.75</v>
      </c>
      <c r="I22" s="151">
        <v>17035</v>
      </c>
      <c r="J22" s="168"/>
      <c r="K22" s="169"/>
      <c r="L22" s="165">
        <v>44.5</v>
      </c>
      <c r="M22" s="108">
        <v>5382</v>
      </c>
      <c r="N22" s="156"/>
      <c r="O22" s="157"/>
      <c r="P22" s="156"/>
      <c r="Q22" s="157"/>
      <c r="R22" s="160"/>
      <c r="S22" s="163"/>
      <c r="T22" s="166">
        <f>Dezember2013!P46</f>
        <v>44.75</v>
      </c>
      <c r="U22" s="178">
        <f ca="1">Dezember2013!Q48</f>
        <v>6265</v>
      </c>
      <c r="V22" s="158"/>
      <c r="W22" s="159"/>
      <c r="X22" s="167">
        <v>337.05</v>
      </c>
      <c r="Y22" s="163"/>
      <c r="Z22" s="162">
        <f t="shared" ca="1" si="0"/>
        <v>29634.05</v>
      </c>
      <c r="AA22" s="19"/>
      <c r="AB22" s="193"/>
      <c r="AC22" s="128"/>
    </row>
    <row r="23" spans="1:29" ht="15" customHeight="1" x14ac:dyDescent="0.2">
      <c r="A23" s="164">
        <v>41640</v>
      </c>
      <c r="B23" s="168"/>
      <c r="C23" s="169"/>
      <c r="D23" s="166">
        <v>15.25</v>
      </c>
      <c r="E23" s="108">
        <v>1838.5</v>
      </c>
      <c r="F23" s="170"/>
      <c r="G23" s="171"/>
      <c r="H23" s="167">
        <v>88.25</v>
      </c>
      <c r="I23" s="159">
        <v>9657</v>
      </c>
      <c r="J23" s="168"/>
      <c r="K23" s="169"/>
      <c r="L23" s="165">
        <v>233.75</v>
      </c>
      <c r="M23" s="108">
        <v>26845</v>
      </c>
      <c r="N23" s="156"/>
      <c r="O23" s="157"/>
      <c r="P23" s="165">
        <f>November2013!L47</f>
        <v>0</v>
      </c>
      <c r="Q23" s="108">
        <v>-18</v>
      </c>
      <c r="R23" s="160"/>
      <c r="S23" s="163"/>
      <c r="T23" s="166">
        <f>Januar2014!P51</f>
        <v>76</v>
      </c>
      <c r="U23" s="178">
        <f ca="1">Januar2014!Q53</f>
        <v>7861.25</v>
      </c>
      <c r="V23" s="158"/>
      <c r="W23" s="159"/>
      <c r="X23" s="160"/>
      <c r="Y23" s="163"/>
      <c r="Z23" s="162">
        <f t="shared" ca="1" si="0"/>
        <v>46183.75</v>
      </c>
      <c r="AA23" s="19"/>
      <c r="AB23" s="193"/>
    </row>
    <row r="24" spans="1:29" ht="15" customHeight="1" x14ac:dyDescent="0.2">
      <c r="A24" s="164">
        <v>41671</v>
      </c>
      <c r="B24" s="168"/>
      <c r="C24" s="169"/>
      <c r="D24" s="166">
        <v>7.25</v>
      </c>
      <c r="E24" s="108">
        <v>919</v>
      </c>
      <c r="F24" s="166"/>
      <c r="G24" s="151"/>
      <c r="H24" s="167">
        <v>299.5</v>
      </c>
      <c r="I24" s="159">
        <v>32266</v>
      </c>
      <c r="J24" s="168"/>
      <c r="K24" s="169"/>
      <c r="L24" s="165">
        <v>114</v>
      </c>
      <c r="M24" s="108">
        <v>13540</v>
      </c>
      <c r="N24" s="156"/>
      <c r="O24" s="157"/>
      <c r="P24" s="156"/>
      <c r="Q24" s="157"/>
      <c r="R24" s="160"/>
      <c r="S24" s="163"/>
      <c r="T24" s="166">
        <f>Februar2014!P50</f>
        <v>90.5</v>
      </c>
      <c r="U24" s="178">
        <f ca="1">Februar2014!Q52</f>
        <v>7291.25</v>
      </c>
      <c r="V24" s="158"/>
      <c r="W24" s="159"/>
      <c r="X24" s="160"/>
      <c r="Y24" s="163"/>
      <c r="Z24" s="162">
        <f t="shared" ca="1" si="0"/>
        <v>54016.25</v>
      </c>
      <c r="AA24" s="19"/>
      <c r="AB24" s="193"/>
    </row>
    <row r="25" spans="1:29" ht="15" customHeight="1" x14ac:dyDescent="0.2">
      <c r="A25" s="164">
        <v>41699</v>
      </c>
      <c r="B25" s="168"/>
      <c r="C25" s="169"/>
      <c r="D25" s="166">
        <v>24.75</v>
      </c>
      <c r="E25" s="108">
        <v>2963.5</v>
      </c>
      <c r="F25" s="166"/>
      <c r="G25" s="151"/>
      <c r="H25" s="167">
        <v>251.75</v>
      </c>
      <c r="I25" s="159">
        <v>28295</v>
      </c>
      <c r="J25" s="165"/>
      <c r="K25" s="108"/>
      <c r="L25" s="165">
        <v>168.5</v>
      </c>
      <c r="M25" s="108">
        <v>20811.5</v>
      </c>
      <c r="N25" s="156"/>
      <c r="O25" s="157"/>
      <c r="P25" s="156"/>
      <c r="Q25" s="157"/>
      <c r="R25" s="160"/>
      <c r="S25" s="163"/>
      <c r="T25" s="166">
        <f>März2014!P51</f>
        <v>6</v>
      </c>
      <c r="U25" s="178">
        <f ca="1">März2014!Q53</f>
        <v>840</v>
      </c>
      <c r="V25" s="158"/>
      <c r="W25" s="159"/>
      <c r="X25" s="167">
        <v>479.8</v>
      </c>
      <c r="Y25" s="163"/>
      <c r="Z25" s="162">
        <f t="shared" ca="1" si="0"/>
        <v>53389.8</v>
      </c>
      <c r="AA25" s="19"/>
      <c r="AB25" s="193"/>
    </row>
    <row r="26" spans="1:29" ht="15" customHeight="1" x14ac:dyDescent="0.2">
      <c r="A26" s="164">
        <v>41730</v>
      </c>
      <c r="B26" s="168"/>
      <c r="C26" s="169"/>
      <c r="D26" s="166">
        <v>2</v>
      </c>
      <c r="E26" s="108">
        <v>218</v>
      </c>
      <c r="F26" s="166"/>
      <c r="G26" s="151"/>
      <c r="H26" s="167">
        <v>215</v>
      </c>
      <c r="I26" s="159">
        <v>21872.75</v>
      </c>
      <c r="J26" s="165"/>
      <c r="K26" s="108"/>
      <c r="L26" s="165">
        <v>381.5</v>
      </c>
      <c r="M26" s="108">
        <v>42056</v>
      </c>
      <c r="N26" s="156"/>
      <c r="O26" s="157"/>
      <c r="P26" s="156"/>
      <c r="Q26" s="157"/>
      <c r="R26" s="160"/>
      <c r="S26" s="163"/>
      <c r="T26" s="166">
        <f>April2014!P52</f>
        <v>83.75</v>
      </c>
      <c r="U26" s="178">
        <f ca="1">April2014!Q54</f>
        <v>11725</v>
      </c>
      <c r="V26" s="158"/>
      <c r="W26" s="159"/>
      <c r="X26" s="167">
        <v>351.75</v>
      </c>
      <c r="Y26" s="163"/>
      <c r="Z26" s="162">
        <f t="shared" ca="1" si="0"/>
        <v>76223.5</v>
      </c>
      <c r="AA26" s="19"/>
      <c r="AB26" s="193"/>
    </row>
    <row r="27" spans="1:29" ht="15" customHeight="1" x14ac:dyDescent="0.2">
      <c r="A27" s="164">
        <v>41760</v>
      </c>
      <c r="B27" s="168"/>
      <c r="C27" s="169"/>
      <c r="D27" s="166">
        <v>18</v>
      </c>
      <c r="E27" s="108">
        <v>2171</v>
      </c>
      <c r="F27" s="166"/>
      <c r="G27" s="151"/>
      <c r="H27" s="167">
        <v>132</v>
      </c>
      <c r="I27" s="159">
        <v>15879.5</v>
      </c>
      <c r="J27" s="165"/>
      <c r="K27" s="108"/>
      <c r="L27" s="165">
        <v>114.75</v>
      </c>
      <c r="M27" s="108">
        <v>12966</v>
      </c>
      <c r="N27" s="156"/>
      <c r="O27" s="157"/>
      <c r="P27" s="156"/>
      <c r="Q27" s="157"/>
      <c r="R27" s="160"/>
      <c r="S27" s="163"/>
      <c r="T27" s="166">
        <f>'Mai2014'!P54</f>
        <v>106.5</v>
      </c>
      <c r="U27" s="178">
        <f ca="1">'Mai2014'!Q56</f>
        <v>14000</v>
      </c>
      <c r="V27" s="158"/>
      <c r="W27" s="159"/>
      <c r="X27" s="167">
        <v>420</v>
      </c>
      <c r="Y27" s="163"/>
      <c r="Z27" s="162">
        <f t="shared" ca="1" si="0"/>
        <v>45436.5</v>
      </c>
      <c r="AA27" s="19"/>
      <c r="AB27" s="193"/>
    </row>
    <row r="28" spans="1:29" ht="15" customHeight="1" x14ac:dyDescent="0.2">
      <c r="A28" s="164">
        <v>41791</v>
      </c>
      <c r="B28" s="168"/>
      <c r="C28" s="169"/>
      <c r="D28" s="166">
        <v>22.25</v>
      </c>
      <c r="E28" s="108">
        <v>2682</v>
      </c>
      <c r="F28" s="166"/>
      <c r="G28" s="151"/>
      <c r="H28" s="167">
        <v>304</v>
      </c>
      <c r="I28" s="159">
        <v>30457.5</v>
      </c>
      <c r="J28" s="165"/>
      <c r="K28" s="108"/>
      <c r="L28" s="165">
        <v>249</v>
      </c>
      <c r="M28" s="108">
        <v>31568.5</v>
      </c>
      <c r="N28" s="156"/>
      <c r="O28" s="157"/>
      <c r="P28" s="156"/>
      <c r="Q28" s="157"/>
      <c r="R28" s="160"/>
      <c r="S28" s="163"/>
      <c r="T28" s="166">
        <f>Juni2014!P61</f>
        <v>59.75</v>
      </c>
      <c r="U28" s="178">
        <f ca="1">Juni2014!Q63</f>
        <v>8125</v>
      </c>
      <c r="V28" s="158"/>
      <c r="W28" s="159"/>
      <c r="X28" s="167">
        <v>243.75</v>
      </c>
      <c r="Y28" s="163"/>
      <c r="Z28" s="162">
        <f t="shared" ca="1" si="0"/>
        <v>73076.75</v>
      </c>
      <c r="AA28" s="19"/>
      <c r="AB28" s="193"/>
    </row>
    <row r="29" spans="1:29" ht="15" customHeight="1" x14ac:dyDescent="0.2">
      <c r="A29" s="164">
        <v>41821</v>
      </c>
      <c r="B29" s="168"/>
      <c r="C29" s="169"/>
      <c r="D29" s="166">
        <v>194.75</v>
      </c>
      <c r="E29" s="108">
        <v>17723</v>
      </c>
      <c r="F29" s="166"/>
      <c r="G29" s="151"/>
      <c r="H29" s="167">
        <v>180</v>
      </c>
      <c r="I29" s="159">
        <v>13127</v>
      </c>
      <c r="J29" s="165"/>
      <c r="K29" s="108"/>
      <c r="L29" s="165">
        <v>187.75</v>
      </c>
      <c r="M29" s="108">
        <v>22905.75</v>
      </c>
      <c r="N29" s="156"/>
      <c r="O29" s="157"/>
      <c r="P29" s="156"/>
      <c r="Q29" s="157"/>
      <c r="R29" s="160"/>
      <c r="S29" s="163"/>
      <c r="T29" s="179">
        <f>Juli2014!P63</f>
        <v>107.75</v>
      </c>
      <c r="U29" s="178">
        <f ca="1">Juli2014!Q65</f>
        <v>14565</v>
      </c>
      <c r="V29" s="158"/>
      <c r="W29" s="159"/>
      <c r="X29" s="160"/>
      <c r="Y29" s="163"/>
      <c r="Z29" s="162">
        <f t="shared" ca="1" si="0"/>
        <v>68320.75</v>
      </c>
      <c r="AA29" s="19"/>
      <c r="AB29" s="193"/>
    </row>
    <row r="30" spans="1:29" ht="15" customHeight="1" x14ac:dyDescent="0.2">
      <c r="A30" s="164">
        <v>41852</v>
      </c>
      <c r="B30" s="168"/>
      <c r="C30" s="169"/>
      <c r="D30" s="166">
        <v>23.5</v>
      </c>
      <c r="E30" s="108">
        <v>2909</v>
      </c>
      <c r="F30" s="166"/>
      <c r="G30" s="151"/>
      <c r="H30" s="167">
        <v>135.5</v>
      </c>
      <c r="I30" s="159">
        <v>8103.25</v>
      </c>
      <c r="J30" s="165"/>
      <c r="K30" s="108"/>
      <c r="L30" s="165">
        <v>176.25</v>
      </c>
      <c r="M30" s="108">
        <v>19987.75</v>
      </c>
      <c r="N30" s="156"/>
      <c r="O30" s="157"/>
      <c r="P30" s="156"/>
      <c r="Q30" s="157"/>
      <c r="R30" s="160"/>
      <c r="S30" s="163"/>
      <c r="T30" s="165">
        <f>August2014!P66</f>
        <v>126.5</v>
      </c>
      <c r="U30" s="178">
        <f ca="1">August2014!Q68</f>
        <v>16457.5</v>
      </c>
      <c r="V30" s="158"/>
      <c r="W30" s="159"/>
      <c r="X30" s="167">
        <v>930.7</v>
      </c>
      <c r="Y30" s="163"/>
      <c r="Z30" s="162">
        <f t="shared" ca="1" si="0"/>
        <v>48388.2</v>
      </c>
      <c r="AA30" s="19"/>
      <c r="AB30" s="193"/>
    </row>
    <row r="31" spans="1:29" ht="15" customHeight="1" x14ac:dyDescent="0.2">
      <c r="A31" s="164">
        <v>41883</v>
      </c>
      <c r="B31" s="165">
        <f>September2014!D68</f>
        <v>0</v>
      </c>
      <c r="C31" s="108">
        <v>12974.25</v>
      </c>
      <c r="D31" s="166">
        <v>233</v>
      </c>
      <c r="E31" s="108">
        <v>21438.25</v>
      </c>
      <c r="F31" s="166"/>
      <c r="G31" s="151"/>
      <c r="H31" s="167">
        <v>51.5</v>
      </c>
      <c r="I31" s="159">
        <v>4018.5</v>
      </c>
      <c r="J31" s="156"/>
      <c r="K31" s="157"/>
      <c r="L31" s="156"/>
      <c r="M31" s="157"/>
      <c r="N31" s="156"/>
      <c r="O31" s="157"/>
      <c r="P31" s="156"/>
      <c r="Q31" s="157"/>
      <c r="R31" s="160"/>
      <c r="S31" s="163"/>
      <c r="T31" s="165">
        <f>September2014!P68</f>
        <v>70</v>
      </c>
      <c r="U31" s="178">
        <f ca="1">September2014!Q70</f>
        <v>7400</v>
      </c>
      <c r="V31" s="158"/>
      <c r="W31" s="159"/>
      <c r="X31" s="167">
        <v>222</v>
      </c>
      <c r="Y31" s="163"/>
      <c r="Z31" s="162">
        <f t="shared" ca="1" si="0"/>
        <v>46053</v>
      </c>
      <c r="AA31" s="19"/>
      <c r="AB31" s="193"/>
    </row>
    <row r="32" spans="1:29" ht="15" customHeight="1" x14ac:dyDescent="0.2">
      <c r="A32" s="164">
        <v>41913</v>
      </c>
      <c r="B32" s="165">
        <f>Oktober2014!D70</f>
        <v>0</v>
      </c>
      <c r="C32" s="108">
        <v>20560.75</v>
      </c>
      <c r="D32" s="166">
        <v>80.5</v>
      </c>
      <c r="E32" s="108">
        <v>144.5</v>
      </c>
      <c r="F32" s="166"/>
      <c r="G32" s="151"/>
      <c r="H32" s="167">
        <v>75</v>
      </c>
      <c r="I32" s="159">
        <v>16237.5</v>
      </c>
      <c r="J32" s="156"/>
      <c r="K32" s="157"/>
      <c r="L32" s="156"/>
      <c r="M32" s="157"/>
      <c r="N32" s="156"/>
      <c r="O32" s="157"/>
      <c r="P32" s="156"/>
      <c r="Q32" s="157"/>
      <c r="R32" s="160"/>
      <c r="S32" s="163"/>
      <c r="T32" s="165">
        <f>Oktober2014!P70</f>
        <v>143</v>
      </c>
      <c r="U32" s="178">
        <f ca="1">Oktober2014!Q72</f>
        <v>17369.75</v>
      </c>
      <c r="V32" s="158"/>
      <c r="W32" s="159"/>
      <c r="X32" s="167">
        <v>521.1</v>
      </c>
      <c r="Y32" s="163"/>
      <c r="Z32" s="162">
        <f t="shared" ca="1" si="0"/>
        <v>54833.599999999999</v>
      </c>
      <c r="AA32" s="19"/>
      <c r="AB32" s="193"/>
    </row>
    <row r="33" spans="1:29" ht="15" customHeight="1" x14ac:dyDescent="0.2">
      <c r="A33" s="164">
        <v>41944</v>
      </c>
      <c r="B33" s="156"/>
      <c r="C33" s="157"/>
      <c r="D33" s="166">
        <v>1</v>
      </c>
      <c r="E33" s="108">
        <v>100</v>
      </c>
      <c r="F33" s="158"/>
      <c r="G33" s="159"/>
      <c r="H33" s="167">
        <v>12.5</v>
      </c>
      <c r="I33" s="159">
        <v>1398.5</v>
      </c>
      <c r="J33" s="156"/>
      <c r="K33" s="157"/>
      <c r="L33" s="165">
        <v>3.5</v>
      </c>
      <c r="M33" s="108">
        <v>390</v>
      </c>
      <c r="N33" s="156"/>
      <c r="O33" s="157"/>
      <c r="P33" s="156"/>
      <c r="Q33" s="157"/>
      <c r="R33" s="160"/>
      <c r="S33" s="163"/>
      <c r="T33" s="165">
        <f>November2014!P70</f>
        <v>7.25</v>
      </c>
      <c r="U33" s="178">
        <f ca="1">November2014!Q72</f>
        <v>1015</v>
      </c>
      <c r="V33" s="158"/>
      <c r="W33" s="159"/>
      <c r="X33" s="167">
        <v>30.45</v>
      </c>
      <c r="Y33" s="163"/>
      <c r="Z33" s="162">
        <f t="shared" ca="1" si="0"/>
        <v>2933.95</v>
      </c>
      <c r="AA33" s="19"/>
      <c r="AB33" s="193"/>
    </row>
    <row r="34" spans="1:29" ht="15" customHeight="1" x14ac:dyDescent="0.2">
      <c r="A34" s="164">
        <v>41974</v>
      </c>
      <c r="B34" s="165">
        <f>+'Dezember2014 '!D70</f>
        <v>0</v>
      </c>
      <c r="C34" s="108">
        <v>750</v>
      </c>
      <c r="D34" s="166">
        <v>22.25</v>
      </c>
      <c r="E34" s="108">
        <v>2335</v>
      </c>
      <c r="F34" s="166"/>
      <c r="G34" s="151"/>
      <c r="H34" s="167">
        <v>3.75</v>
      </c>
      <c r="I34" s="159">
        <v>505</v>
      </c>
      <c r="J34" s="75"/>
      <c r="K34" s="76"/>
      <c r="L34" s="75"/>
      <c r="M34" s="76"/>
      <c r="N34" s="75"/>
      <c r="O34" s="76"/>
      <c r="P34" s="75"/>
      <c r="Q34" s="76"/>
      <c r="R34" s="101"/>
      <c r="S34" s="103"/>
      <c r="T34" s="102"/>
      <c r="U34" s="103"/>
      <c r="V34" s="102"/>
      <c r="W34" s="147"/>
      <c r="X34" s="101"/>
      <c r="Y34" s="103"/>
      <c r="Z34" s="162">
        <f t="shared" si="0"/>
        <v>3590</v>
      </c>
      <c r="AA34" s="19"/>
      <c r="AB34" s="193"/>
    </row>
    <row r="35" spans="1:29" ht="15" customHeight="1" x14ac:dyDescent="0.2">
      <c r="A35" s="164">
        <v>42005</v>
      </c>
      <c r="B35" s="165">
        <f>+Januar2015!D70</f>
        <v>0</v>
      </c>
      <c r="C35" s="108">
        <v>1657.5</v>
      </c>
      <c r="D35" s="166">
        <v>0</v>
      </c>
      <c r="E35" s="108">
        <v>0</v>
      </c>
      <c r="F35" s="166"/>
      <c r="G35" s="151"/>
      <c r="H35" s="167">
        <v>1</v>
      </c>
      <c r="I35" s="159">
        <v>118</v>
      </c>
      <c r="J35" s="75"/>
      <c r="K35" s="76"/>
      <c r="L35" s="75"/>
      <c r="M35" s="76"/>
      <c r="N35" s="75"/>
      <c r="O35" s="76"/>
      <c r="P35" s="75"/>
      <c r="Q35" s="76"/>
      <c r="R35" s="101"/>
      <c r="S35" s="103"/>
      <c r="T35" s="102"/>
      <c r="U35" s="103"/>
      <c r="V35" s="102"/>
      <c r="W35" s="147"/>
      <c r="X35" s="101"/>
      <c r="Y35" s="103"/>
      <c r="Z35" s="162">
        <f t="shared" si="0"/>
        <v>1775.5</v>
      </c>
      <c r="AA35" s="137"/>
      <c r="AB35" s="193"/>
    </row>
    <row r="36" spans="1:29" ht="15" customHeight="1" x14ac:dyDescent="0.2">
      <c r="A36" s="164">
        <v>42036</v>
      </c>
      <c r="B36" s="165">
        <f>SUM('Februar 2015'!D70)</f>
        <v>0</v>
      </c>
      <c r="C36" s="108">
        <v>1830</v>
      </c>
      <c r="D36" s="166">
        <v>1</v>
      </c>
      <c r="E36" s="108">
        <v>140</v>
      </c>
      <c r="F36" s="166"/>
      <c r="G36" s="151"/>
      <c r="H36" s="167">
        <v>1.5</v>
      </c>
      <c r="I36" s="159">
        <v>210</v>
      </c>
      <c r="J36" s="75"/>
      <c r="K36" s="76"/>
      <c r="L36" s="75"/>
      <c r="M36" s="76"/>
      <c r="N36" s="75"/>
      <c r="O36" s="76"/>
      <c r="P36" s="75"/>
      <c r="Q36" s="76"/>
      <c r="R36" s="101"/>
      <c r="S36" s="103"/>
      <c r="T36" s="166">
        <f>SUM('Februar 2015'!P70)</f>
        <v>1.5</v>
      </c>
      <c r="U36" s="178">
        <f ca="1">SUM('Februar 2015'!Q72)</f>
        <v>210</v>
      </c>
      <c r="V36" s="102"/>
      <c r="W36" s="147"/>
      <c r="X36" s="167">
        <v>6.3</v>
      </c>
      <c r="Y36" s="103"/>
      <c r="Z36" s="162">
        <f t="shared" ca="1" si="0"/>
        <v>2396.3000000000002</v>
      </c>
      <c r="AA36" s="19"/>
      <c r="AB36" s="193"/>
    </row>
    <row r="37" spans="1:29" s="14" customFormat="1" ht="15" customHeight="1" x14ac:dyDescent="0.2">
      <c r="A37" s="164" t="s">
        <v>263</v>
      </c>
      <c r="B37" s="156"/>
      <c r="C37" s="157"/>
      <c r="D37" s="158"/>
      <c r="E37" s="108">
        <v>-5000</v>
      </c>
      <c r="F37" s="158"/>
      <c r="G37" s="159"/>
      <c r="H37" s="160"/>
      <c r="I37" s="159">
        <v>-15000</v>
      </c>
      <c r="J37" s="156"/>
      <c r="K37" s="157"/>
      <c r="L37" s="156"/>
      <c r="M37" s="108">
        <v>-10000</v>
      </c>
      <c r="N37" s="121"/>
      <c r="O37" s="98"/>
      <c r="P37" s="75"/>
      <c r="Q37" s="76"/>
      <c r="R37" s="122"/>
      <c r="S37" s="123"/>
      <c r="T37" s="124"/>
      <c r="U37" s="123"/>
      <c r="V37" s="124"/>
      <c r="W37" s="148"/>
      <c r="X37" s="122"/>
      <c r="Y37" s="123"/>
      <c r="Z37" s="162">
        <f t="shared" si="0"/>
        <v>-30000</v>
      </c>
      <c r="AA37" s="137"/>
      <c r="AB37" s="194"/>
    </row>
    <row r="38" spans="1:29" s="14" customFormat="1" ht="15" customHeight="1" x14ac:dyDescent="0.2">
      <c r="A38" s="164">
        <v>42064</v>
      </c>
      <c r="B38" s="165"/>
      <c r="C38" s="108"/>
      <c r="D38" s="166">
        <v>0.5</v>
      </c>
      <c r="E38" s="108">
        <v>50</v>
      </c>
      <c r="F38" s="166"/>
      <c r="G38" s="151"/>
      <c r="H38" s="167">
        <v>23.25</v>
      </c>
      <c r="I38" s="159">
        <v>1272</v>
      </c>
      <c r="J38" s="165"/>
      <c r="K38" s="108"/>
      <c r="L38" s="165">
        <v>8.5</v>
      </c>
      <c r="M38" s="108">
        <v>51</v>
      </c>
      <c r="N38" s="121"/>
      <c r="O38" s="98"/>
      <c r="P38" s="75"/>
      <c r="Q38" s="76"/>
      <c r="R38" s="122"/>
      <c r="S38" s="123"/>
      <c r="T38" s="124"/>
      <c r="U38" s="123"/>
      <c r="V38" s="124"/>
      <c r="W38" s="148"/>
      <c r="X38" s="122"/>
      <c r="Y38" s="123"/>
      <c r="Z38" s="187">
        <f t="shared" si="0"/>
        <v>1373</v>
      </c>
      <c r="AB38" s="195"/>
    </row>
    <row r="39" spans="1:29" s="14" customFormat="1" ht="15" customHeight="1" x14ac:dyDescent="0.2">
      <c r="A39" s="164" t="s">
        <v>294</v>
      </c>
      <c r="B39" s="165"/>
      <c r="C39" s="108">
        <v>2500</v>
      </c>
      <c r="D39" s="166"/>
      <c r="E39" s="108">
        <v>-735</v>
      </c>
      <c r="F39" s="166"/>
      <c r="G39" s="151"/>
      <c r="H39" s="167"/>
      <c r="I39" s="151"/>
      <c r="J39" s="165"/>
      <c r="K39" s="108"/>
      <c r="L39" s="165"/>
      <c r="M39" s="108"/>
      <c r="N39" s="121"/>
      <c r="O39" s="98"/>
      <c r="P39" s="75"/>
      <c r="Q39" s="76"/>
      <c r="R39" s="122"/>
      <c r="S39" s="123"/>
      <c r="T39" s="124"/>
      <c r="U39" s="123"/>
      <c r="V39" s="124"/>
      <c r="W39" s="148"/>
      <c r="X39" s="122"/>
      <c r="Y39" s="123"/>
      <c r="Z39" s="187">
        <f t="shared" si="0"/>
        <v>1765</v>
      </c>
      <c r="AB39" s="195"/>
    </row>
    <row r="40" spans="1:29" s="14" customFormat="1" ht="15" customHeight="1" x14ac:dyDescent="0.2">
      <c r="A40" s="164">
        <v>42095</v>
      </c>
      <c r="B40" s="156"/>
      <c r="C40" s="157"/>
      <c r="D40" s="166">
        <v>0</v>
      </c>
      <c r="E40" s="108">
        <v>1908.5</v>
      </c>
      <c r="F40" s="166"/>
      <c r="G40" s="151"/>
      <c r="H40" s="167">
        <v>0</v>
      </c>
      <c r="I40" s="159">
        <v>10533.75</v>
      </c>
      <c r="J40" s="165"/>
      <c r="K40" s="108"/>
      <c r="L40" s="165">
        <v>0</v>
      </c>
      <c r="M40" s="108">
        <v>7883</v>
      </c>
      <c r="N40" s="75"/>
      <c r="O40" s="98"/>
      <c r="P40" s="75"/>
      <c r="Q40" s="98"/>
      <c r="R40" s="75"/>
      <c r="S40" s="123"/>
      <c r="T40" s="165">
        <f>SUM(April_2015!P73)</f>
        <v>0</v>
      </c>
      <c r="U40" s="178">
        <f ca="1">SUM(April_2015!Q73)</f>
        <v>3710</v>
      </c>
      <c r="V40" s="122"/>
      <c r="W40" s="148"/>
      <c r="X40" s="165">
        <v>111.3</v>
      </c>
      <c r="Y40" s="103"/>
      <c r="Z40" s="187">
        <f t="shared" ca="1" si="0"/>
        <v>24146.55</v>
      </c>
      <c r="AB40" s="195"/>
    </row>
    <row r="41" spans="1:29" s="14" customFormat="1" ht="15" customHeight="1" x14ac:dyDescent="0.2">
      <c r="A41" s="164">
        <v>42125</v>
      </c>
      <c r="B41" s="156"/>
      <c r="C41" s="157"/>
      <c r="D41" s="166">
        <v>10.75</v>
      </c>
      <c r="E41" s="108">
        <v>1474</v>
      </c>
      <c r="F41" s="166"/>
      <c r="G41" s="151"/>
      <c r="H41" s="167">
        <v>99.25</v>
      </c>
      <c r="I41" s="159">
        <v>10412.25</v>
      </c>
      <c r="J41" s="165"/>
      <c r="K41" s="108"/>
      <c r="L41" s="165">
        <v>23.5</v>
      </c>
      <c r="M41" s="108">
        <v>3270</v>
      </c>
      <c r="N41" s="121"/>
      <c r="O41" s="98"/>
      <c r="P41" s="121"/>
      <c r="Q41" s="98"/>
      <c r="R41" s="122"/>
      <c r="S41" s="123"/>
      <c r="T41" s="166">
        <f>SUM('Mai 2015'!P71)</f>
        <v>39</v>
      </c>
      <c r="U41" s="178">
        <f ca="1">SUM('Mai 2015'!Q73)</f>
        <v>5460</v>
      </c>
      <c r="V41" s="124"/>
      <c r="W41" s="148"/>
      <c r="X41" s="167">
        <v>163.80000000000001</v>
      </c>
      <c r="Y41" s="123"/>
      <c r="Z41" s="162">
        <f t="shared" ca="1" si="0"/>
        <v>20780.05</v>
      </c>
      <c r="AB41" s="195"/>
    </row>
    <row r="42" spans="1:29" s="14" customFormat="1" ht="15" customHeight="1" x14ac:dyDescent="0.2">
      <c r="A42" s="164">
        <v>42156</v>
      </c>
      <c r="B42" s="165">
        <f>SUM('Juni 2015'!D75)</f>
        <v>0</v>
      </c>
      <c r="C42" s="108">
        <v>1310</v>
      </c>
      <c r="D42" s="166">
        <v>18</v>
      </c>
      <c r="E42" s="108">
        <v>1670</v>
      </c>
      <c r="F42" s="166"/>
      <c r="G42" s="151"/>
      <c r="H42" s="167">
        <v>149.5</v>
      </c>
      <c r="I42" s="159">
        <v>11603.75</v>
      </c>
      <c r="J42" s="165"/>
      <c r="K42" s="108"/>
      <c r="L42" s="165">
        <v>81.25</v>
      </c>
      <c r="M42" s="108">
        <v>9230.25</v>
      </c>
      <c r="N42" s="121"/>
      <c r="O42" s="98"/>
      <c r="P42" s="121"/>
      <c r="Q42" s="98"/>
      <c r="R42" s="122"/>
      <c r="S42" s="123"/>
      <c r="T42" s="166">
        <f>SUM('Juni 2015'!P75)</f>
        <v>57.75</v>
      </c>
      <c r="U42" s="178">
        <f ca="1">SUM('Juni 2015'!Q77)</f>
        <v>7743.75</v>
      </c>
      <c r="V42" s="124"/>
      <c r="W42" s="148"/>
      <c r="X42" s="167">
        <v>232.3</v>
      </c>
      <c r="Y42" s="123"/>
      <c r="Z42" s="162">
        <f t="shared" ca="1" si="0"/>
        <v>31790.05</v>
      </c>
      <c r="AB42" s="195"/>
    </row>
    <row r="43" spans="1:29" s="14" customFormat="1" ht="15" customHeight="1" x14ac:dyDescent="0.2">
      <c r="A43" s="164" t="s">
        <v>272</v>
      </c>
      <c r="B43" s="165">
        <f>SUM('Juni 2015'!D76)</f>
        <v>0</v>
      </c>
      <c r="C43" s="108"/>
      <c r="D43" s="166">
        <v>0</v>
      </c>
      <c r="E43" s="108">
        <v>0</v>
      </c>
      <c r="F43" s="166"/>
      <c r="G43" s="151"/>
      <c r="H43" s="167">
        <v>0</v>
      </c>
      <c r="I43" s="159">
        <v>-11000</v>
      </c>
      <c r="J43" s="165"/>
      <c r="K43" s="108"/>
      <c r="L43" s="165">
        <v>0</v>
      </c>
      <c r="M43" s="108">
        <v>-9000</v>
      </c>
      <c r="N43" s="121"/>
      <c r="O43" s="98"/>
      <c r="P43" s="121"/>
      <c r="Q43" s="98"/>
      <c r="R43" s="122"/>
      <c r="S43" s="123"/>
      <c r="T43" s="124"/>
      <c r="U43" s="123"/>
      <c r="V43" s="124"/>
      <c r="W43" s="148"/>
      <c r="X43" s="122"/>
      <c r="Y43" s="123"/>
      <c r="Z43" s="162">
        <f t="shared" si="0"/>
        <v>-20000</v>
      </c>
      <c r="AB43" s="195"/>
    </row>
    <row r="44" spans="1:29" ht="15" customHeight="1" x14ac:dyDescent="0.2">
      <c r="A44" s="164">
        <v>42186</v>
      </c>
      <c r="B44" s="165">
        <f>SUM('Juli 2015'!D76)</f>
        <v>0</v>
      </c>
      <c r="C44" s="108">
        <v>980</v>
      </c>
      <c r="D44" s="166">
        <v>2</v>
      </c>
      <c r="E44" s="108"/>
      <c r="F44" s="166"/>
      <c r="G44" s="151"/>
      <c r="H44" s="167">
        <v>207</v>
      </c>
      <c r="I44" s="159">
        <v>18530.25</v>
      </c>
      <c r="J44" s="165"/>
      <c r="K44" s="108"/>
      <c r="L44" s="165">
        <v>12.75</v>
      </c>
      <c r="M44" s="108">
        <v>1255</v>
      </c>
      <c r="N44" s="75"/>
      <c r="O44" s="76"/>
      <c r="P44" s="75"/>
      <c r="Q44" s="76"/>
      <c r="R44" s="101"/>
      <c r="S44" s="103"/>
      <c r="T44" s="166">
        <f>SUM('Juli 2015'!P76)</f>
        <v>45.5</v>
      </c>
      <c r="U44" s="178">
        <f ca="1">SUM('Juli 2015'!Q78)</f>
        <v>6370</v>
      </c>
      <c r="V44" s="102"/>
      <c r="W44" s="147"/>
      <c r="X44" s="167">
        <v>191.1</v>
      </c>
      <c r="Y44" s="103"/>
      <c r="Z44" s="162">
        <f t="shared" ca="1" si="0"/>
        <v>27326.35</v>
      </c>
      <c r="AA44" s="14"/>
      <c r="AB44" s="195"/>
      <c r="AC44" s="14"/>
    </row>
    <row r="45" spans="1:29" ht="15" customHeight="1" x14ac:dyDescent="0.2">
      <c r="A45" s="164">
        <v>42217</v>
      </c>
      <c r="B45" s="165">
        <f>SUM('August 2015'!D76)</f>
        <v>0</v>
      </c>
      <c r="C45" s="108">
        <v>2700</v>
      </c>
      <c r="D45" s="166">
        <v>9.5</v>
      </c>
      <c r="E45" s="108">
        <v>800</v>
      </c>
      <c r="F45" s="166"/>
      <c r="G45" s="151"/>
      <c r="H45" s="167">
        <v>55.25</v>
      </c>
      <c r="I45" s="159">
        <v>3189.75</v>
      </c>
      <c r="J45" s="165"/>
      <c r="K45" s="108"/>
      <c r="L45" s="165">
        <v>4.5</v>
      </c>
      <c r="M45" s="108">
        <v>350</v>
      </c>
      <c r="N45" s="75"/>
      <c r="O45" s="76"/>
      <c r="P45" s="75"/>
      <c r="Q45" s="76"/>
      <c r="R45" s="101"/>
      <c r="S45" s="103"/>
      <c r="T45" s="166">
        <f>SUM('August 2015'!P76)</f>
        <v>16.5</v>
      </c>
      <c r="U45" s="178">
        <f ca="1">SUM('August 2015'!Q78)</f>
        <v>2310</v>
      </c>
      <c r="V45" s="102"/>
      <c r="W45" s="147"/>
      <c r="X45" s="167">
        <v>69.3</v>
      </c>
      <c r="Y45" s="103"/>
      <c r="Z45" s="162">
        <f t="shared" ca="1" si="0"/>
        <v>9419.0499999999993</v>
      </c>
      <c r="AA45" s="14"/>
      <c r="AB45" s="195"/>
      <c r="AC45" s="14"/>
    </row>
    <row r="46" spans="1:29" ht="15" customHeight="1" x14ac:dyDescent="0.2">
      <c r="A46" s="164">
        <v>42248</v>
      </c>
      <c r="B46" s="165">
        <f>SUM('September 2015'!D76)</f>
        <v>0</v>
      </c>
      <c r="C46" s="108">
        <v>2000</v>
      </c>
      <c r="D46" s="166">
        <v>1</v>
      </c>
      <c r="E46" s="108">
        <v>100</v>
      </c>
      <c r="F46" s="166"/>
      <c r="G46" s="151"/>
      <c r="H46" s="167">
        <v>76.75</v>
      </c>
      <c r="I46" s="159">
        <v>4094.5</v>
      </c>
      <c r="J46" s="165"/>
      <c r="K46" s="108"/>
      <c r="L46" s="165">
        <v>5.5</v>
      </c>
      <c r="M46" s="108">
        <v>660</v>
      </c>
      <c r="N46" s="75"/>
      <c r="O46" s="76"/>
      <c r="P46" s="75"/>
      <c r="Q46" s="76"/>
      <c r="R46" s="101"/>
      <c r="S46" s="103"/>
      <c r="T46" s="166">
        <f>SUM('September 2015'!P76)</f>
        <v>9</v>
      </c>
      <c r="U46" s="178">
        <f ca="1">SUM('September 2015'!Q78)</f>
        <v>1260</v>
      </c>
      <c r="V46" s="102"/>
      <c r="W46" s="147"/>
      <c r="X46" s="167">
        <v>37.799999999999997</v>
      </c>
      <c r="Y46" s="103"/>
      <c r="Z46" s="162">
        <f t="shared" ca="1" si="0"/>
        <v>8152.3</v>
      </c>
      <c r="AA46" s="14"/>
      <c r="AB46" s="195"/>
      <c r="AC46" s="14"/>
    </row>
    <row r="47" spans="1:29" ht="15" customHeight="1" x14ac:dyDescent="0.2">
      <c r="A47" s="164">
        <v>42278</v>
      </c>
      <c r="B47" s="165">
        <f>SUM('Oktober 2015'!D78)</f>
        <v>0</v>
      </c>
      <c r="C47" s="108">
        <v>1570</v>
      </c>
      <c r="D47" s="166">
        <v>3.5</v>
      </c>
      <c r="E47" s="108">
        <v>75</v>
      </c>
      <c r="F47" s="166"/>
      <c r="G47" s="151"/>
      <c r="H47" s="167">
        <v>88.5</v>
      </c>
      <c r="I47" s="159">
        <v>8900</v>
      </c>
      <c r="J47" s="165"/>
      <c r="K47" s="108"/>
      <c r="L47" s="165">
        <v>31.75</v>
      </c>
      <c r="M47" s="108">
        <v>3273.75</v>
      </c>
      <c r="N47" s="75"/>
      <c r="O47" s="76"/>
      <c r="P47" s="75"/>
      <c r="Q47" s="76"/>
      <c r="R47" s="101"/>
      <c r="S47" s="103"/>
      <c r="T47" s="102"/>
      <c r="U47" s="103"/>
      <c r="V47" s="102"/>
      <c r="W47" s="147"/>
      <c r="X47" s="101"/>
      <c r="Y47" s="103"/>
      <c r="Z47" s="162">
        <f t="shared" si="0"/>
        <v>13818.75</v>
      </c>
      <c r="AA47" s="14"/>
      <c r="AB47" s="195"/>
      <c r="AC47" s="14"/>
    </row>
    <row r="48" spans="1:29" ht="15" customHeight="1" x14ac:dyDescent="0.2">
      <c r="A48" s="164">
        <v>42278</v>
      </c>
      <c r="B48" s="165"/>
      <c r="C48" s="108"/>
      <c r="D48" s="166"/>
      <c r="E48" s="108">
        <v>-3526.9</v>
      </c>
      <c r="F48" s="166"/>
      <c r="G48" s="151"/>
      <c r="H48" s="167"/>
      <c r="I48" s="151"/>
      <c r="J48" s="165"/>
      <c r="K48" s="108"/>
      <c r="L48" s="165"/>
      <c r="M48" s="108"/>
      <c r="N48" s="75"/>
      <c r="O48" s="76"/>
      <c r="P48" s="75"/>
      <c r="Q48" s="76"/>
      <c r="R48" s="101"/>
      <c r="S48" s="103"/>
      <c r="T48" s="102"/>
      <c r="U48" s="103"/>
      <c r="V48" s="102"/>
      <c r="W48" s="147"/>
      <c r="X48" s="101"/>
      <c r="Y48" s="103"/>
      <c r="Z48" s="162">
        <f t="shared" si="0"/>
        <v>-3526.9</v>
      </c>
      <c r="AA48" s="14"/>
      <c r="AB48" s="195"/>
      <c r="AC48" s="14"/>
    </row>
    <row r="49" spans="1:29" ht="15" customHeight="1" x14ac:dyDescent="0.2">
      <c r="A49" s="164">
        <v>42309</v>
      </c>
      <c r="B49" s="165">
        <f>SUM('November 2015'!D78)</f>
        <v>0</v>
      </c>
      <c r="C49" s="108">
        <v>1010</v>
      </c>
      <c r="D49" s="166">
        <v>8.25</v>
      </c>
      <c r="E49" s="108">
        <v>406.5</v>
      </c>
      <c r="F49" s="166"/>
      <c r="G49" s="151">
        <v>236</v>
      </c>
      <c r="H49" s="167">
        <v>99.5</v>
      </c>
      <c r="I49" s="159">
        <v>10263.5</v>
      </c>
      <c r="J49" s="165"/>
      <c r="K49" s="108"/>
      <c r="L49" s="165"/>
      <c r="M49" s="108"/>
      <c r="N49" s="165"/>
      <c r="O49" s="108">
        <v>13832</v>
      </c>
      <c r="P49" s="75"/>
      <c r="Q49" s="76"/>
      <c r="R49" s="101"/>
      <c r="S49" s="103"/>
      <c r="T49" s="166">
        <f>SUM('November 2015'!P78)</f>
        <v>1.5</v>
      </c>
      <c r="U49" s="178">
        <f ca="1">SUM('November 2015'!Q80)</f>
        <v>210</v>
      </c>
      <c r="V49" s="102"/>
      <c r="W49" s="147"/>
      <c r="X49" s="167">
        <v>6.3</v>
      </c>
      <c r="Y49" s="103"/>
      <c r="Z49" s="162">
        <f t="shared" ca="1" si="0"/>
        <v>25964.3</v>
      </c>
      <c r="AA49" s="14"/>
      <c r="AB49" s="195"/>
      <c r="AC49" s="14"/>
    </row>
    <row r="50" spans="1:29" ht="15" customHeight="1" x14ac:dyDescent="0.2">
      <c r="A50" s="164">
        <v>42339</v>
      </c>
      <c r="B50" s="165">
        <f>SUM('Dezember 2015'!D78)</f>
        <v>0</v>
      </c>
      <c r="C50" s="108">
        <v>840</v>
      </c>
      <c r="D50" s="166">
        <v>52.75</v>
      </c>
      <c r="E50" s="108">
        <v>3866.25</v>
      </c>
      <c r="F50" s="166"/>
      <c r="G50" s="151">
        <v>540.5</v>
      </c>
      <c r="H50" s="167">
        <v>79.5</v>
      </c>
      <c r="I50" s="159">
        <v>8110</v>
      </c>
      <c r="J50" s="165"/>
      <c r="K50" s="108"/>
      <c r="L50" s="165">
        <v>116</v>
      </c>
      <c r="M50" s="108">
        <v>12097</v>
      </c>
      <c r="N50" s="75"/>
      <c r="O50" s="76"/>
      <c r="P50" s="75"/>
      <c r="Q50" s="76"/>
      <c r="R50" s="101"/>
      <c r="S50" s="103"/>
      <c r="T50" s="166">
        <f>SUM('Dezember 2015'!P78)</f>
        <v>3.5</v>
      </c>
      <c r="U50" s="178">
        <f ca="1">SUM('Dezember 2015'!Q80)</f>
        <v>490</v>
      </c>
      <c r="V50" s="102"/>
      <c r="W50" s="147"/>
      <c r="X50" s="167">
        <v>14.7</v>
      </c>
      <c r="Y50" s="103"/>
      <c r="Z50" s="162">
        <f t="shared" ca="1" si="0"/>
        <v>25958.45</v>
      </c>
      <c r="AA50" s="198">
        <f ca="1">SUM(Z13:Z50)</f>
        <v>995809.95000000007</v>
      </c>
      <c r="AB50" s="195"/>
      <c r="AC50" s="14"/>
    </row>
    <row r="51" spans="1:29" ht="15" customHeight="1" x14ac:dyDescent="0.2">
      <c r="A51" s="164">
        <v>42370</v>
      </c>
      <c r="B51" s="165"/>
      <c r="C51" s="108">
        <v>1335</v>
      </c>
      <c r="D51" s="166"/>
      <c r="E51" s="108">
        <v>140</v>
      </c>
      <c r="F51" s="166"/>
      <c r="G51" s="151">
        <v>265.5</v>
      </c>
      <c r="H51" s="167"/>
      <c r="I51" s="197">
        <v>5170</v>
      </c>
      <c r="J51" s="165"/>
      <c r="K51" s="108">
        <v>8440</v>
      </c>
      <c r="L51" s="165"/>
      <c r="M51" s="108">
        <v>2251</v>
      </c>
      <c r="N51" s="75"/>
      <c r="O51" s="108">
        <v>1120</v>
      </c>
      <c r="P51" s="75"/>
      <c r="Q51" s="76"/>
      <c r="R51" s="101"/>
      <c r="S51" s="103"/>
      <c r="T51" s="102"/>
      <c r="U51" s="103"/>
      <c r="V51" s="102"/>
      <c r="W51" s="147"/>
      <c r="X51" s="101"/>
      <c r="Y51" s="103"/>
      <c r="Z51" s="162">
        <f t="shared" si="0"/>
        <v>18721.5</v>
      </c>
      <c r="AA51" s="14"/>
      <c r="AB51" s="195"/>
      <c r="AC51" s="14"/>
    </row>
    <row r="52" spans="1:29" ht="15" customHeight="1" x14ac:dyDescent="0.2">
      <c r="A52" s="164">
        <v>42401</v>
      </c>
      <c r="B52" s="165"/>
      <c r="C52" s="108"/>
      <c r="D52" s="166"/>
      <c r="E52" s="108">
        <v>150</v>
      </c>
      <c r="F52" s="166"/>
      <c r="G52" s="151"/>
      <c r="H52" s="167"/>
      <c r="I52" s="151">
        <v>3444.5</v>
      </c>
      <c r="J52" s="165"/>
      <c r="K52" s="108">
        <v>2410</v>
      </c>
      <c r="L52" s="165"/>
      <c r="M52" s="108">
        <v>801</v>
      </c>
      <c r="N52" s="75"/>
      <c r="O52" s="108">
        <v>3690</v>
      </c>
      <c r="P52" s="75"/>
      <c r="Q52" s="76"/>
      <c r="R52" s="101"/>
      <c r="S52" s="103"/>
      <c r="T52" s="102"/>
      <c r="U52" s="178">
        <v>3432.5</v>
      </c>
      <c r="V52" s="166"/>
      <c r="W52" s="151"/>
      <c r="X52" s="167">
        <v>103</v>
      </c>
      <c r="Y52" s="103"/>
      <c r="Z52" s="162">
        <f>C52+E52+G52+I52+K52+M52+O52+Q52+S52+U52+W52+X52+Y52</f>
        <v>14031</v>
      </c>
      <c r="AA52" s="14"/>
      <c r="AB52" s="195"/>
      <c r="AC52" s="14"/>
    </row>
    <row r="53" spans="1:29" ht="15" customHeight="1" x14ac:dyDescent="0.2">
      <c r="A53" s="164">
        <v>42430</v>
      </c>
      <c r="B53" s="165"/>
      <c r="C53" s="108">
        <v>75</v>
      </c>
      <c r="D53" s="166"/>
      <c r="E53" s="108"/>
      <c r="F53" s="166"/>
      <c r="G53" s="151">
        <v>175</v>
      </c>
      <c r="H53" s="167"/>
      <c r="I53" s="151"/>
      <c r="J53" s="165"/>
      <c r="K53" s="108">
        <v>3835</v>
      </c>
      <c r="L53" s="165"/>
      <c r="M53" s="108"/>
      <c r="N53" s="75"/>
      <c r="O53" s="108">
        <v>6002.5</v>
      </c>
      <c r="P53" s="75"/>
      <c r="Q53" s="76"/>
      <c r="R53" s="101"/>
      <c r="S53" s="103"/>
      <c r="T53" s="102"/>
      <c r="U53" s="178">
        <v>140</v>
      </c>
      <c r="V53" s="102"/>
      <c r="W53" s="147"/>
      <c r="X53" s="167">
        <v>4.2</v>
      </c>
      <c r="Y53" s="103"/>
      <c r="Z53" s="162">
        <f t="shared" si="0"/>
        <v>10231.700000000001</v>
      </c>
      <c r="AA53" s="14"/>
      <c r="AB53" s="195"/>
      <c r="AC53" s="14"/>
    </row>
    <row r="54" spans="1:29" ht="15" customHeight="1" x14ac:dyDescent="0.2">
      <c r="A54" s="164">
        <v>42461</v>
      </c>
      <c r="B54" s="75"/>
      <c r="C54" s="108">
        <v>490</v>
      </c>
      <c r="D54" s="166"/>
      <c r="E54" s="108"/>
      <c r="F54" s="166"/>
      <c r="G54" s="151"/>
      <c r="H54" s="167"/>
      <c r="I54" s="151"/>
      <c r="J54" s="165"/>
      <c r="K54" s="108">
        <v>2015</v>
      </c>
      <c r="L54" s="165"/>
      <c r="M54" s="108"/>
      <c r="N54" s="165"/>
      <c r="O54" s="108">
        <v>5374</v>
      </c>
      <c r="P54" s="165"/>
      <c r="Q54" s="76"/>
      <c r="R54" s="101"/>
      <c r="S54" s="103"/>
      <c r="T54" s="102"/>
      <c r="U54" s="103"/>
      <c r="V54" s="102"/>
      <c r="W54" s="147"/>
      <c r="X54" s="101"/>
      <c r="Y54" s="103"/>
      <c r="Z54" s="162">
        <f t="shared" si="0"/>
        <v>7879</v>
      </c>
      <c r="AA54" s="14"/>
      <c r="AB54" s="195"/>
      <c r="AC54" s="14"/>
    </row>
    <row r="55" spans="1:29" ht="15" customHeight="1" x14ac:dyDescent="0.2">
      <c r="A55" s="164" t="s">
        <v>285</v>
      </c>
      <c r="B55" s="75"/>
      <c r="C55" s="76"/>
      <c r="D55" s="102"/>
      <c r="E55" s="108">
        <v>145.85</v>
      </c>
      <c r="F55" s="166"/>
      <c r="G55" s="151"/>
      <c r="H55" s="167"/>
      <c r="I55" s="151">
        <v>2253.5500000000002</v>
      </c>
      <c r="J55" s="75"/>
      <c r="K55" s="76"/>
      <c r="L55" s="75"/>
      <c r="M55" s="76">
        <v>1300.8499999999999</v>
      </c>
      <c r="N55" s="75"/>
      <c r="O55" s="76"/>
      <c r="P55" s="75"/>
      <c r="Q55" s="76"/>
      <c r="R55" s="101"/>
      <c r="S55" s="103"/>
      <c r="T55" s="102"/>
      <c r="U55" s="178">
        <v>916.2</v>
      </c>
      <c r="V55" s="102"/>
      <c r="W55" s="151">
        <v>131.44999999999999</v>
      </c>
      <c r="X55" s="167">
        <v>199.6</v>
      </c>
      <c r="Y55" s="178"/>
      <c r="Z55" s="162">
        <f>C55+E55+G55+I55+K55+M55+O55+Q55+S55+U55+W55+X55+Y55</f>
        <v>4947.5</v>
      </c>
      <c r="AA55" s="14"/>
      <c r="AB55" s="195"/>
      <c r="AC55" s="14"/>
    </row>
    <row r="56" spans="1:29" ht="15" customHeight="1" x14ac:dyDescent="0.2">
      <c r="A56" s="164" t="s">
        <v>286</v>
      </c>
      <c r="B56" s="75"/>
      <c r="C56" s="76"/>
      <c r="D56" s="102"/>
      <c r="E56" s="76"/>
      <c r="F56" s="102"/>
      <c r="G56" s="147"/>
      <c r="H56" s="101"/>
      <c r="I56" s="147"/>
      <c r="J56" s="75"/>
      <c r="K56" s="76"/>
      <c r="L56" s="75"/>
      <c r="M56" s="76"/>
      <c r="N56" s="75"/>
      <c r="O56" s="76"/>
      <c r="P56" s="75"/>
      <c r="Q56" s="76"/>
      <c r="R56" s="101"/>
      <c r="S56" s="103"/>
      <c r="T56" s="102"/>
      <c r="U56" s="103"/>
      <c r="V56" s="102"/>
      <c r="W56" s="197"/>
      <c r="X56" s="167">
        <v>3150</v>
      </c>
      <c r="Y56" s="103"/>
      <c r="Z56" s="162">
        <f>C56+E56+G56+I56+K56+M56+O56+Q56+S56+U56+W56+X56+Y56</f>
        <v>3150</v>
      </c>
      <c r="AA56" s="14"/>
      <c r="AB56" s="195"/>
      <c r="AC56" s="14"/>
    </row>
    <row r="57" spans="1:29" s="62" customFormat="1" ht="15" customHeight="1" x14ac:dyDescent="0.2">
      <c r="A57" s="95" t="s">
        <v>158</v>
      </c>
      <c r="B57" s="77">
        <f>SUM(B13:B56)</f>
        <v>0</v>
      </c>
      <c r="C57" s="78"/>
      <c r="D57" s="99">
        <f>SUM(D13:D56)</f>
        <v>877</v>
      </c>
      <c r="E57" s="149"/>
      <c r="F57" s="99">
        <f>SUM(F13:F56)</f>
        <v>0</v>
      </c>
      <c r="G57" s="99"/>
      <c r="H57" s="77">
        <f>SUM(H13:H56)</f>
        <v>4388.5</v>
      </c>
      <c r="I57" s="99"/>
      <c r="J57" s="77"/>
      <c r="K57" s="78"/>
      <c r="L57" s="77">
        <v>2668</v>
      </c>
      <c r="M57" s="78"/>
      <c r="N57" s="77">
        <f>SUM(N13:N56)</f>
        <v>0</v>
      </c>
      <c r="O57" s="78"/>
      <c r="P57" s="77">
        <f>SUM(P13:P56)</f>
        <v>242.75</v>
      </c>
      <c r="Q57" s="78"/>
      <c r="R57" s="99">
        <f>SUM(R13:R56)</f>
        <v>37</v>
      </c>
      <c r="S57" s="104"/>
      <c r="T57" s="99">
        <f>SUM(T13:T56)</f>
        <v>1143.5</v>
      </c>
      <c r="U57" s="104"/>
      <c r="V57" s="99"/>
      <c r="W57" s="99"/>
      <c r="X57" s="77"/>
      <c r="Y57" s="153"/>
      <c r="Z57" s="162"/>
      <c r="AA57" s="14"/>
      <c r="AB57" s="195"/>
      <c r="AC57" s="14"/>
    </row>
    <row r="58" spans="1:29" ht="4.5" customHeight="1" x14ac:dyDescent="0.2">
      <c r="A58" s="88"/>
      <c r="B58" s="79"/>
      <c r="C58" s="80"/>
      <c r="D58" s="70"/>
      <c r="E58" s="70"/>
      <c r="F58" s="70"/>
      <c r="G58" s="70"/>
      <c r="H58" s="79"/>
      <c r="I58" s="70"/>
      <c r="J58" s="79"/>
      <c r="K58" s="80"/>
      <c r="L58" s="79"/>
      <c r="M58" s="80"/>
      <c r="N58" s="79"/>
      <c r="O58" s="80"/>
      <c r="P58" s="79"/>
      <c r="Q58" s="80"/>
      <c r="R58" s="70"/>
      <c r="S58" s="70"/>
      <c r="T58" s="70"/>
      <c r="U58" s="70"/>
      <c r="V58" s="70"/>
      <c r="W58" s="70"/>
      <c r="X58" s="79"/>
      <c r="Y58" s="154"/>
      <c r="Z58" s="70"/>
      <c r="AA58" s="14"/>
      <c r="AB58" s="195"/>
      <c r="AC58" s="14"/>
    </row>
    <row r="59" spans="1:29" ht="15" customHeight="1" x14ac:dyDescent="0.2">
      <c r="A59" s="93" t="s">
        <v>184</v>
      </c>
      <c r="B59" s="81"/>
      <c r="C59" s="82">
        <f>SUM(C13:C56)</f>
        <v>52582.5</v>
      </c>
      <c r="D59" s="100"/>
      <c r="E59" s="150">
        <f>SUM(E13:E56)</f>
        <v>71931.300000000017</v>
      </c>
      <c r="F59" s="100"/>
      <c r="G59" s="100">
        <f>SUM(G13:G56)</f>
        <v>1217</v>
      </c>
      <c r="H59" s="81"/>
      <c r="I59" s="100">
        <f>SUM(I13:I56)</f>
        <v>442101.14999999997</v>
      </c>
      <c r="J59" s="81"/>
      <c r="K59" s="82">
        <f>SUM(K13:K56)</f>
        <v>16700</v>
      </c>
      <c r="L59" s="81"/>
      <c r="M59" s="82">
        <f>SUM(M13:M56)</f>
        <v>249140.45</v>
      </c>
      <c r="N59" s="81"/>
      <c r="O59" s="82">
        <f>SUM(O13:O56)</f>
        <v>30018.5</v>
      </c>
      <c r="P59" s="81"/>
      <c r="Q59" s="82">
        <f ca="1">SUM(Q13:Q56)</f>
        <v>25256.25</v>
      </c>
      <c r="R59" s="100"/>
      <c r="S59" s="100">
        <f ca="1">SUM(S13:S56)</f>
        <v>4509</v>
      </c>
      <c r="T59" s="105"/>
      <c r="U59" s="100">
        <f ca="1">SUM(U13:U56)</f>
        <v>151817.20000000001</v>
      </c>
      <c r="V59" s="100"/>
      <c r="W59" s="100">
        <f>SUM(W13:W56)</f>
        <v>131.44999999999999</v>
      </c>
      <c r="X59" s="81">
        <f>SUM(X13:X56)</f>
        <v>9365.8500000000022</v>
      </c>
      <c r="Y59" s="81"/>
      <c r="Z59" s="82">
        <f ca="1">SUM(Z13:Z56)</f>
        <v>1054770.6499999999</v>
      </c>
      <c r="AA59" s="19">
        <f ca="1">SUM(C59+E59+G59+I59+K59+M59+O59+Q59+S59+U59+W59+X59+Y59)</f>
        <v>1054770.6499999999</v>
      </c>
      <c r="AB59" s="196"/>
    </row>
    <row r="60" spans="1:29" x14ac:dyDescent="0.2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2"/>
    </row>
    <row r="61" spans="1:29" s="182" customFormat="1" x14ac:dyDescent="0.2">
      <c r="A61" s="182" t="s">
        <v>295</v>
      </c>
      <c r="C61" s="183">
        <v>52582.5</v>
      </c>
      <c r="D61" s="183"/>
      <c r="E61" s="183">
        <v>71931.25</v>
      </c>
      <c r="F61" s="183"/>
      <c r="G61" s="183">
        <v>1217</v>
      </c>
      <c r="H61" s="183"/>
      <c r="I61" s="183">
        <v>441688.15</v>
      </c>
      <c r="J61" s="183"/>
      <c r="K61" s="183">
        <v>16700</v>
      </c>
      <c r="L61" s="183"/>
      <c r="M61" s="183">
        <v>250504.65</v>
      </c>
      <c r="N61" s="183"/>
      <c r="O61" s="183">
        <v>30018.5</v>
      </c>
      <c r="P61" s="183"/>
      <c r="Q61" s="183">
        <v>25256.25</v>
      </c>
      <c r="R61" s="183"/>
      <c r="S61" s="183">
        <v>4509</v>
      </c>
      <c r="T61" s="183"/>
      <c r="U61" s="183">
        <v>151817.20000000001</v>
      </c>
      <c r="V61" s="183"/>
      <c r="W61" s="183">
        <v>0</v>
      </c>
      <c r="X61" s="183"/>
      <c r="Y61" s="183"/>
      <c r="Z61" s="183">
        <f>SUM(C61+E61+G61+I61+K61+M61+O61+Q61+S61+U61+W61)</f>
        <v>1046224.5</v>
      </c>
    </row>
    <row r="62" spans="1:29" s="186" customFormat="1" ht="13.5" customHeight="1" x14ac:dyDescent="0.2">
      <c r="A62" s="184" t="s">
        <v>296</v>
      </c>
      <c r="B62" s="185"/>
      <c r="C62" s="185"/>
      <c r="D62" s="185"/>
      <c r="E62" s="185">
        <v>-1666.65</v>
      </c>
      <c r="F62" s="185"/>
      <c r="G62" s="185"/>
      <c r="H62" s="185"/>
      <c r="I62" s="185">
        <v>-1666.65</v>
      </c>
      <c r="J62" s="185"/>
      <c r="K62" s="185"/>
      <c r="L62" s="185"/>
      <c r="M62" s="185">
        <v>-1666.65</v>
      </c>
      <c r="N62" s="185"/>
      <c r="O62" s="183"/>
      <c r="P62" s="183"/>
      <c r="Q62" s="183">
        <v>56</v>
      </c>
      <c r="R62" s="183"/>
      <c r="S62" s="183"/>
      <c r="T62" s="183"/>
      <c r="U62" s="185">
        <v>31.5</v>
      </c>
      <c r="V62" s="185"/>
      <c r="W62" s="185">
        <v>131.44999999999999</v>
      </c>
      <c r="X62" s="185">
        <v>9126</v>
      </c>
      <c r="Y62" s="185"/>
      <c r="Z62" s="183">
        <f>SUM(C62+E62+G62+I62+K62+M62+O62+Q62+S62+U62+W62+X62)</f>
        <v>4344.9999999999991</v>
      </c>
      <c r="AA62" s="185"/>
    </row>
    <row r="63" spans="1:29" s="182" customFormat="1" x14ac:dyDescent="0.2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</row>
    <row r="64" spans="1:29" s="182" customFormat="1" x14ac:dyDescent="0.2">
      <c r="A64" s="182" t="s">
        <v>297</v>
      </c>
      <c r="B64" s="183"/>
      <c r="C64" s="183">
        <f>SUM(C61:C63)</f>
        <v>52582.5</v>
      </c>
      <c r="D64" s="183"/>
      <c r="E64" s="183">
        <f t="shared" ref="E64:X64" si="1">SUM(E61:E63)</f>
        <v>70264.600000000006</v>
      </c>
      <c r="F64" s="183"/>
      <c r="G64" s="183">
        <f t="shared" si="1"/>
        <v>1217</v>
      </c>
      <c r="H64" s="183"/>
      <c r="I64" s="183">
        <f t="shared" si="1"/>
        <v>440021.5</v>
      </c>
      <c r="J64" s="183"/>
      <c r="K64" s="183">
        <f t="shared" si="1"/>
        <v>16700</v>
      </c>
      <c r="L64" s="183"/>
      <c r="M64" s="183">
        <f t="shared" si="1"/>
        <v>248838</v>
      </c>
      <c r="N64" s="183"/>
      <c r="O64" s="183">
        <f t="shared" si="1"/>
        <v>30018.5</v>
      </c>
      <c r="P64" s="183"/>
      <c r="Q64" s="183">
        <f t="shared" si="1"/>
        <v>25312.25</v>
      </c>
      <c r="R64" s="183"/>
      <c r="S64" s="183">
        <f t="shared" si="1"/>
        <v>4509</v>
      </c>
      <c r="T64" s="183"/>
      <c r="U64" s="183">
        <f t="shared" si="1"/>
        <v>151848.70000000001</v>
      </c>
      <c r="V64" s="183"/>
      <c r="W64" s="183">
        <f t="shared" si="1"/>
        <v>131.44999999999999</v>
      </c>
      <c r="X64" s="183">
        <f t="shared" si="1"/>
        <v>9126</v>
      </c>
      <c r="Y64" s="183"/>
      <c r="Z64" s="183">
        <f>SUM(C64:X64)</f>
        <v>1050569.5</v>
      </c>
      <c r="AA64" s="183">
        <f>SUM(C64+E64+G64+I64+K64+M64+O64+Q64+S64+U64+W64+X64+Y64)</f>
        <v>1050569.5</v>
      </c>
    </row>
    <row r="65" spans="1:27" s="182" customFormat="1" x14ac:dyDescent="0.2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</row>
    <row r="66" spans="1:27" s="180" customFormat="1" x14ac:dyDescent="0.2">
      <c r="A66" s="180" t="s">
        <v>298</v>
      </c>
      <c r="B66" s="181"/>
      <c r="C66" s="181">
        <f>SUM(C59-C64)</f>
        <v>0</v>
      </c>
      <c r="D66" s="181"/>
      <c r="E66" s="181">
        <f t="shared" ref="E66:Z66" si="2">SUM(E59-E64)</f>
        <v>1666.7000000000116</v>
      </c>
      <c r="F66" s="181"/>
      <c r="G66" s="181">
        <f t="shared" si="2"/>
        <v>0</v>
      </c>
      <c r="H66" s="181"/>
      <c r="I66" s="181">
        <f>SUM(I59-I64)</f>
        <v>2079.6499999999651</v>
      </c>
      <c r="J66" s="181"/>
      <c r="K66" s="181">
        <f t="shared" si="2"/>
        <v>0</v>
      </c>
      <c r="L66" s="181"/>
      <c r="M66" s="181">
        <f t="shared" si="2"/>
        <v>302.45000000001164</v>
      </c>
      <c r="N66" s="181"/>
      <c r="O66" s="181">
        <f t="shared" si="2"/>
        <v>0</v>
      </c>
      <c r="P66" s="181"/>
      <c r="Q66" s="181">
        <f t="shared" ca="1" si="2"/>
        <v>-56</v>
      </c>
      <c r="R66" s="181"/>
      <c r="S66" s="181">
        <f t="shared" ca="1" si="2"/>
        <v>0</v>
      </c>
      <c r="T66" s="181"/>
      <c r="U66" s="181">
        <f t="shared" ca="1" si="2"/>
        <v>-31.5</v>
      </c>
      <c r="V66" s="181"/>
      <c r="W66" s="181">
        <f t="shared" si="2"/>
        <v>0</v>
      </c>
      <c r="X66" s="181">
        <f t="shared" si="2"/>
        <v>239.85000000000218</v>
      </c>
      <c r="Y66" s="181"/>
      <c r="Z66" s="181">
        <f t="shared" ca="1" si="2"/>
        <v>4201.1499999999069</v>
      </c>
      <c r="AA66" s="181">
        <f ca="1">SUM(C66+E66+G66+I66+K66+M66+O66+Q66+S66+U66+W66+X66+Y66)</f>
        <v>4201.1499999999905</v>
      </c>
    </row>
    <row r="67" spans="1:27" s="180" customFormat="1" x14ac:dyDescent="0.2"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</row>
    <row r="68" spans="1:27" x14ac:dyDescent="0.2">
      <c r="A68" s="188"/>
      <c r="B68" s="214" t="s">
        <v>300</v>
      </c>
      <c r="C68" s="215"/>
      <c r="D68" s="215"/>
      <c r="E68" s="19"/>
      <c r="F68" s="19"/>
      <c r="G68" s="19"/>
      <c r="H68" s="19"/>
      <c r="I68" s="181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x14ac:dyDescent="0.2">
      <c r="B69" s="216"/>
      <c r="C69" s="217"/>
      <c r="D69" s="217"/>
    </row>
    <row r="70" spans="1:27" x14ac:dyDescent="0.2">
      <c r="B70" s="216"/>
      <c r="C70" s="217"/>
      <c r="D70" s="217"/>
      <c r="Z70" s="21">
        <f>SUM(Z68-Z67)</f>
        <v>0</v>
      </c>
    </row>
  </sheetData>
  <autoFilter ref="A12:Z59"/>
  <mergeCells count="14">
    <mergeCell ref="V10:W10"/>
    <mergeCell ref="T10:U10"/>
    <mergeCell ref="J10:K10"/>
    <mergeCell ref="L10:M10"/>
    <mergeCell ref="N10:O10"/>
    <mergeCell ref="P10:Q10"/>
    <mergeCell ref="C6:E6"/>
    <mergeCell ref="R10:S10"/>
    <mergeCell ref="H10:I10"/>
    <mergeCell ref="B68:D70"/>
    <mergeCell ref="C8:D8"/>
    <mergeCell ref="B10:C10"/>
    <mergeCell ref="D10:E10"/>
    <mergeCell ref="F10:G10"/>
  </mergeCells>
  <dataValidations count="1">
    <dataValidation type="list" allowBlank="1" showInputMessage="1" showErrorMessage="1" sqref="C57:I59 A13:A59">
      <formula1>Name</formula1>
    </dataValidation>
  </dataValidations>
  <pageMargins left="0.51181102362204722" right="0.51181102362204722" top="0.78740157480314965" bottom="0.6692913385826772" header="0.39370078740157483" footer="0.35433070866141736"/>
  <pageSetup paperSize="8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208">
        <v>41395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203" t="s">
        <v>153</v>
      </c>
      <c r="G10" s="207"/>
      <c r="H10" s="203" t="s">
        <v>154</v>
      </c>
      <c r="I10" s="204"/>
      <c r="J10" s="203" t="s">
        <v>155</v>
      </c>
      <c r="K10" s="204"/>
      <c r="L10" s="203" t="s">
        <v>185</v>
      </c>
      <c r="M10" s="204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  <c r="P35" s="14" t="s">
        <v>265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211" t="s">
        <v>174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96" t="str">
        <f>IF(Vertragsdaten!B6="","",Vertragsdaten!B6)</f>
        <v>EP SIEP</v>
      </c>
      <c r="C4" s="96"/>
      <c r="D4" s="9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211" t="s">
        <v>186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2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>IF(F38="",0,F38*N38)</f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>IF(F39="",0,F39*N39)</f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>IF(F40="",0,F40*N40)</f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>IF(F41="",0,F41*N41)</f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8">SUM(F13:F41)</f>
        <v>80.75</v>
      </c>
      <c r="G42" s="78"/>
      <c r="H42" s="77">
        <f t="shared" si="8"/>
        <v>4.25</v>
      </c>
      <c r="I42" s="78"/>
      <c r="J42" s="77">
        <f t="shared" si="8"/>
        <v>188.5</v>
      </c>
      <c r="K42" s="78"/>
      <c r="L42" s="77">
        <f t="shared" si="8"/>
        <v>2</v>
      </c>
      <c r="M42" s="78"/>
      <c r="N42" s="77">
        <f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97" t="str">
        <f>IF(Vertragsdaten!B6="","",Vertragsdaten!B6)</f>
        <v>EP SIEP</v>
      </c>
      <c r="C4" s="97"/>
      <c r="D4" s="9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41487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>SUM(N13:N41)</f>
        <v>8.5</v>
      </c>
      <c r="O42" s="78"/>
      <c r="P42" s="77">
        <f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B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97" t="str">
        <f>IF(Vertragsdaten!B6="","",Vertragsdaten!B6)</f>
        <v>EP SIEP</v>
      </c>
      <c r="C4" s="97"/>
      <c r="D4" s="9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41518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98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D13" workbookViewId="0">
      <selection activeCell="A41" sqref="A41:XFD4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6" t="str">
        <f>IF(Vertragsdaten!B6="","",Vertragsdaten!B6)</f>
        <v>EP SIEP</v>
      </c>
      <c r="C4" s="106"/>
      <c r="D4" s="10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41548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98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45</vt:i4>
      </vt:variant>
    </vt:vector>
  </HeadingPairs>
  <TitlesOfParts>
    <vt:vector size="85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Oktober2014</vt:lpstr>
      <vt:lpstr>November2014</vt:lpstr>
      <vt:lpstr>Dezember2014 </vt:lpstr>
      <vt:lpstr>Januar2015</vt:lpstr>
      <vt:lpstr>Februar 2015</vt:lpstr>
      <vt:lpstr>März_2015</vt:lpstr>
      <vt:lpstr>April_2015</vt:lpstr>
      <vt:lpstr>Mai 2015</vt:lpstr>
      <vt:lpstr>Juni 2015</vt:lpstr>
      <vt:lpstr>Juli 2015</vt:lpstr>
      <vt:lpstr>August 2015</vt:lpstr>
      <vt:lpstr>September 2015</vt:lpstr>
      <vt:lpstr>Oktober 2015</vt:lpstr>
      <vt:lpstr>November 2015</vt:lpstr>
      <vt:lpstr>Dezember 2015</vt:lpstr>
      <vt:lpstr>Januar 2016</vt:lpstr>
      <vt:lpstr>Februar 2016</vt:lpstr>
      <vt:lpstr>Zusammenstellung</vt:lpstr>
      <vt:lpstr>Tabelle1</vt:lpstr>
      <vt:lpstr>Tabelle2</vt:lpstr>
      <vt:lpstr>Ansätze</vt:lpstr>
      <vt:lpstr>April_2015!Druckbereich</vt:lpstr>
      <vt:lpstr>April2014!Druckbereich</vt:lpstr>
      <vt:lpstr>'August 2015'!Druckbereich</vt:lpstr>
      <vt:lpstr>August2013!Druckbereich</vt:lpstr>
      <vt:lpstr>August2014!Druckbereich</vt:lpstr>
      <vt:lpstr>'Dezember 2015'!Druckbereich</vt:lpstr>
      <vt:lpstr>Dezember2013!Druckbereich</vt:lpstr>
      <vt:lpstr>'Dezember2014 '!Druckbereich</vt:lpstr>
      <vt:lpstr>'Februar 2015'!Druckbereich</vt:lpstr>
      <vt:lpstr>'Februar 2016'!Druckbereich</vt:lpstr>
      <vt:lpstr>Februar2014!Druckbereich</vt:lpstr>
      <vt:lpstr>'Jan-April 2013'!Druckbereich</vt:lpstr>
      <vt:lpstr>'Januar 2016'!Druckbereich</vt:lpstr>
      <vt:lpstr>Januar2014!Druckbereich</vt:lpstr>
      <vt:lpstr>Januar2015!Druckbereich</vt:lpstr>
      <vt:lpstr>'Juli 2015'!Druckbereich</vt:lpstr>
      <vt:lpstr>Juli2013!Druckbereich</vt:lpstr>
      <vt:lpstr>Juli2014!Druckbereich</vt:lpstr>
      <vt:lpstr>'Juni 2015'!Druckbereich</vt:lpstr>
      <vt:lpstr>'Juni 203'!Druckbereich</vt:lpstr>
      <vt:lpstr>Juni2014!Druckbereich</vt:lpstr>
      <vt:lpstr>'Mai 2013'!Druckbereich</vt:lpstr>
      <vt:lpstr>'Mai 2015'!Druckbereich</vt:lpstr>
      <vt:lpstr>'Mai2014'!Druckbereich</vt:lpstr>
      <vt:lpstr>'MA-Liste'!Druckbereich</vt:lpstr>
      <vt:lpstr>März_2015!Druckbereich</vt:lpstr>
      <vt:lpstr>März2014!Druckbereich</vt:lpstr>
      <vt:lpstr>'November 2015'!Druckbereich</vt:lpstr>
      <vt:lpstr>November2013!Druckbereich</vt:lpstr>
      <vt:lpstr>November2014!Druckbereich</vt:lpstr>
      <vt:lpstr>'Oktober 2015'!Druckbereich</vt:lpstr>
      <vt:lpstr>Oktober2013!Druckbereich</vt:lpstr>
      <vt:lpstr>Oktober2014!Druckbereich</vt:lpstr>
      <vt:lpstr>'September 2015'!Druckbereich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2016-10-28T10:16:06Z</cp:lastPrinted>
  <dcterms:created xsi:type="dcterms:W3CDTF">2007-03-30T06:50:04Z</dcterms:created>
  <dcterms:modified xsi:type="dcterms:W3CDTF">2016-10-28T10:23:09Z</dcterms:modified>
</cp:coreProperties>
</file>