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NO 2 GIS-basierte Entwässerung\"/>
    </mc:Choice>
  </mc:AlternateContent>
  <bookViews>
    <workbookView xWindow="0" yWindow="0" windowWidth="28800" windowHeight="14295" activeTab="1"/>
  </bookViews>
  <sheets>
    <sheet name="Tabelle1" sheetId="1" r:id="rId1"/>
    <sheet name="RU_GIS-Arbeiten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C12" i="2"/>
  <c r="C30" i="2"/>
  <c r="C15" i="2"/>
  <c r="C9" i="2"/>
  <c r="B9" i="2"/>
  <c r="B26" i="2"/>
  <c r="C26" i="2" s="1"/>
  <c r="C32" i="2" l="1"/>
  <c r="C44" i="2" s="1"/>
  <c r="C46" i="2" s="1"/>
</calcChain>
</file>

<file path=xl/sharedStrings.xml><?xml version="1.0" encoding="utf-8"?>
<sst xmlns="http://schemas.openxmlformats.org/spreadsheetml/2006/main" count="81" uniqueCount="75">
  <si>
    <t>N03 EP Rheinfelden - Frick</t>
  </si>
  <si>
    <t>Entwässerung und SABA-Konzept / Übersicht Leistungen EK und MK</t>
  </si>
  <si>
    <t>Phase EK</t>
  </si>
  <si>
    <t xml:space="preserve"> - übergeordnetes, abschnittsübergreifendes SABA-Konzept erstellt durch </t>
  </si>
  <si>
    <t>Phasen / Leistungsbeschrieb</t>
  </si>
  <si>
    <t>Aufwand (h)</t>
  </si>
  <si>
    <t xml:space="preserve">   Holinger im Auftrag von EP. Resultat: mögliche SABA-Standorte und</t>
  </si>
  <si>
    <t xml:space="preserve">   Grobkonzept weiterer Anlagen</t>
  </si>
  <si>
    <t xml:space="preserve">   - hydraulische Überprüfung IST</t>
  </si>
  <si>
    <t xml:space="preserve">   - Konzept Fremdwasser inkl. Grundlagenbeschaffung</t>
  </si>
  <si>
    <t xml:space="preserve">   - Aus Kanal-TV-Unterlagen Zustandsermittlung, Normprüfung, konzeption.</t>
  </si>
  <si>
    <t xml:space="preserve">     Massnahmen, Erstellung Bericht</t>
  </si>
  <si>
    <t xml:space="preserve">   - Koordination, Einbezug EP, Besprechungen; Total per 30.06.2020</t>
  </si>
  <si>
    <t xml:space="preserve">   - Aktualisierung Hydraulik</t>
  </si>
  <si>
    <t xml:space="preserve">   - Je SABA-Standort Anlagenlayoutkonzept</t>
  </si>
  <si>
    <t xml:space="preserve">   - Zusätzliche Abklärungen Standorte Rheinfelden West und Eiken</t>
  </si>
  <si>
    <t xml:space="preserve">   - Leitungsarchitektur mit Pumpmengen, Rückhaltebecken und Pump-</t>
  </si>
  <si>
    <t xml:space="preserve">   - Erarbeitung von Entscheidungsgrundlagen (Kurzbericht, Präsentation, </t>
  </si>
  <si>
    <t xml:space="preserve">     Schematas)</t>
  </si>
  <si>
    <t xml:space="preserve">   - Gesamtaufwand, Koordination, Besprechungen</t>
  </si>
  <si>
    <t xml:space="preserve">   Auf dieser Basis startet anschliessend das AP SABA</t>
  </si>
  <si>
    <t xml:space="preserve">   - Konzept Drainagen und Vesickerungen</t>
  </si>
  <si>
    <t xml:space="preserve">   - Ausarbeitung Massnahmen je Massnahmentyp</t>
  </si>
  <si>
    <t xml:space="preserve">   - Umlegung von Femdleitungsanschlüssen</t>
  </si>
  <si>
    <t xml:space="preserve">   - Festlegen der Fremdleitungen</t>
  </si>
  <si>
    <t xml:space="preserve">   - Entwässerungskonzept Bauphase</t>
  </si>
  <si>
    <t xml:space="preserve">   - Faktenblatt (Fremdwasser)</t>
  </si>
  <si>
    <t xml:space="preserve">   - Technischer Bericht, Kap. Entwässerung</t>
  </si>
  <si>
    <t xml:space="preserve">   - Kostenschätzung</t>
  </si>
  <si>
    <t xml:space="preserve">   - Bausteine für Terminprogramm</t>
  </si>
  <si>
    <r>
      <t xml:space="preserve"> </t>
    </r>
    <r>
      <rPr>
        <b/>
        <sz val="10"/>
        <color theme="1"/>
        <rFont val="Arial"/>
        <family val="2"/>
      </rPr>
      <t>- Leistungen ab Juli für MK Entwässerung (Engineering)</t>
    </r>
  </si>
  <si>
    <t xml:space="preserve">   - 21 Situationen, 1:1'000, pro Plan 10h</t>
  </si>
  <si>
    <r>
      <t xml:space="preserve">   </t>
    </r>
    <r>
      <rPr>
        <sz val="10"/>
        <rFont val="Arial"/>
        <family val="2"/>
      </rPr>
      <t xml:space="preserve">- Entwässerungskonzept; Darstellung inkl. Umlegung Fremdwasseranschlüsse, </t>
    </r>
  </si>
  <si>
    <r>
      <t xml:space="preserve">     </t>
    </r>
    <r>
      <rPr>
        <sz val="10"/>
        <rFont val="Arial"/>
        <family val="2"/>
      </rPr>
      <t>Annahme 10Stk a 20Std, Total</t>
    </r>
  </si>
  <si>
    <t xml:space="preserve"> - Leistungen ab Juli für MK Entwässerung (Pläne System und Situationen)</t>
  </si>
  <si>
    <t xml:space="preserve">   - Total System und Situationen</t>
  </si>
  <si>
    <t xml:space="preserve">     leitungen und prüfen evtl notwendiger Erweiterung von bestehenden Leitungen</t>
  </si>
  <si>
    <t xml:space="preserve">   - Grundlagenaufbereitung zu Handen Holinger</t>
  </si>
  <si>
    <t xml:space="preserve"> - Leistungen bis 31.07.2020 (Engineering EK)</t>
  </si>
  <si>
    <r>
      <t xml:space="preserve"> </t>
    </r>
    <r>
      <rPr>
        <b/>
        <sz val="10"/>
        <color theme="1"/>
        <rFont val="Arial"/>
        <family val="2"/>
      </rPr>
      <t>- Leistungen Aug bis Okt. betr. SABA-Konzept</t>
    </r>
  </si>
  <si>
    <t xml:space="preserve">   - Grobbestimmung Anlagengrössen für 4 SABA's und diverser weiterer Anlagen</t>
  </si>
  <si>
    <t xml:space="preserve">   - Anteil GIS-basierter Entwässerungsplanung (Ergänzende Angaben z.B. Sohlkoten,</t>
  </si>
  <si>
    <t xml:space="preserve">     Datenbankaufbereitung und -erweiterung und Interlis-Export gemäss EP-Vorgabe</t>
  </si>
  <si>
    <t>3.1 Daten- und Dokumentenprüfung</t>
  </si>
  <si>
    <t>27.11.18 bis 19.08.19</t>
  </si>
  <si>
    <t>Stunden (ca. )</t>
  </si>
  <si>
    <t>3.2. Bearbeitung vorhandender Daten</t>
  </si>
  <si>
    <t>3.3 Erstellung Entwässerungspläne - Ist Zustand</t>
  </si>
  <si>
    <t>offerierte Stunden</t>
  </si>
  <si>
    <t>3.7 Dokumentation</t>
  </si>
  <si>
    <t>3.8 Datenabgabe</t>
  </si>
  <si>
    <t>3.9 Sitzungswesen</t>
  </si>
  <si>
    <t>45 Stunden extern vergeben</t>
  </si>
  <si>
    <t>2018 bis Juli2020</t>
  </si>
  <si>
    <t>Aug2020 bis Okt2020</t>
  </si>
  <si>
    <t>nicht erledigt, Abgabe NSNW ca. 40h</t>
  </si>
  <si>
    <t>Zwischensumme</t>
  </si>
  <si>
    <t>GIS Leistungen gemäss Nachtrag NO2</t>
  </si>
  <si>
    <t>Juli2020 bis Okt2020</t>
  </si>
  <si>
    <t>3.6 Ergebnisinerpretation</t>
  </si>
  <si>
    <t xml:space="preserve"> Datenabgabe Holinger</t>
  </si>
  <si>
    <t>2018 bis Okt 20</t>
  </si>
  <si>
    <t>Gesamtsumme GIS basierte Leistungen</t>
  </si>
  <si>
    <t xml:space="preserve">zuzgl. Abgabe NSNW </t>
  </si>
  <si>
    <t>Zustandsplanerstellung</t>
  </si>
  <si>
    <t>Weitere Leistungen, die zur Grundleistung gehören</t>
  </si>
  <si>
    <t>Arbeiten für Planerstellung Vermessung und Kanal-TV</t>
  </si>
  <si>
    <t>Grundlleistung</t>
  </si>
  <si>
    <t>Leitungskatsterplanerstellung</t>
  </si>
  <si>
    <t>Leitungskatasteranschlüsse erfasst</t>
  </si>
  <si>
    <t>Summe gesamt</t>
  </si>
  <si>
    <t>davon Fremdstunden</t>
  </si>
  <si>
    <t>AeBo Stunden</t>
  </si>
  <si>
    <t>Aufwand (h) gesamt</t>
  </si>
  <si>
    <t>3.7 Leitungskataster Planerstellung gemäss Vorgabe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</si>
</sst>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6" fillId="0" borderId="0" xfId="0" applyFont="1"/>
    <xf numFmtId="164" fontId="0" fillId="0" borderId="1" xfId="1" applyNumberFormat="1" applyFont="1" applyBorder="1"/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3" xfId="0" applyFont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Fill="1" applyBorder="1"/>
    <xf numFmtId="0" fontId="7" fillId="0" borderId="0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4" workbookViewId="0">
      <selection activeCell="E9" sqref="E9"/>
    </sheetView>
  </sheetViews>
  <sheetFormatPr baseColWidth="10" defaultRowHeight="12.75"/>
  <cols>
    <col min="1" max="1" width="68.85546875" customWidth="1"/>
  </cols>
  <sheetData>
    <row r="1" spans="1:2" ht="15">
      <c r="A1" s="2" t="s">
        <v>0</v>
      </c>
    </row>
    <row r="2" spans="1:2" ht="15.75">
      <c r="A2" s="3" t="s">
        <v>1</v>
      </c>
    </row>
    <row r="4" spans="1:2" ht="18.95" customHeight="1">
      <c r="A4" s="8" t="s">
        <v>4</v>
      </c>
      <c r="B4" s="9" t="s">
        <v>5</v>
      </c>
    </row>
    <row r="5" spans="1:2" ht="15.75">
      <c r="A5" s="3" t="s">
        <v>2</v>
      </c>
    </row>
    <row r="6" spans="1:2">
      <c r="A6" t="s">
        <v>3</v>
      </c>
    </row>
    <row r="7" spans="1:2">
      <c r="A7" t="s">
        <v>6</v>
      </c>
      <c r="B7">
        <v>0</v>
      </c>
    </row>
    <row r="8" spans="1:2">
      <c r="A8" t="s">
        <v>7</v>
      </c>
    </row>
    <row r="9" spans="1:2" ht="8.25" customHeight="1"/>
    <row r="10" spans="1:2">
      <c r="A10" s="1" t="s">
        <v>38</v>
      </c>
    </row>
    <row r="11" spans="1:2">
      <c r="A11" s="7" t="s">
        <v>37</v>
      </c>
    </row>
    <row r="12" spans="1:2">
      <c r="A12" t="s">
        <v>8</v>
      </c>
    </row>
    <row r="13" spans="1:2">
      <c r="A13" t="s">
        <v>9</v>
      </c>
    </row>
    <row r="14" spans="1:2">
      <c r="A14" t="s">
        <v>21</v>
      </c>
    </row>
    <row r="15" spans="1:2">
      <c r="A15" t="s">
        <v>10</v>
      </c>
    </row>
    <row r="16" spans="1:2">
      <c r="A16" t="s">
        <v>11</v>
      </c>
    </row>
    <row r="17" spans="1:2">
      <c r="A17" t="s">
        <v>12</v>
      </c>
      <c r="B17" s="6">
        <v>580</v>
      </c>
    </row>
    <row r="18" spans="1:2" ht="5.25" customHeight="1">
      <c r="B18" s="4"/>
    </row>
    <row r="19" spans="1:2">
      <c r="A19" t="s">
        <v>39</v>
      </c>
      <c r="B19" s="4"/>
    </row>
    <row r="20" spans="1:2">
      <c r="A20" t="s">
        <v>13</v>
      </c>
      <c r="B20" s="4"/>
    </row>
    <row r="21" spans="1:2">
      <c r="A21" s="7" t="s">
        <v>40</v>
      </c>
      <c r="B21" s="4"/>
    </row>
    <row r="22" spans="1:2">
      <c r="A22" t="s">
        <v>14</v>
      </c>
      <c r="B22" s="4"/>
    </row>
    <row r="23" spans="1:2">
      <c r="A23" t="s">
        <v>15</v>
      </c>
      <c r="B23" s="4"/>
    </row>
    <row r="24" spans="1:2">
      <c r="A24" t="s">
        <v>16</v>
      </c>
      <c r="B24" s="4"/>
    </row>
    <row r="25" spans="1:2">
      <c r="A25" t="s">
        <v>36</v>
      </c>
      <c r="B25" s="4"/>
    </row>
    <row r="26" spans="1:2">
      <c r="A26" t="s">
        <v>17</v>
      </c>
      <c r="B26" s="4"/>
    </row>
    <row r="27" spans="1:2">
      <c r="A27" t="s">
        <v>18</v>
      </c>
      <c r="B27" s="4"/>
    </row>
    <row r="28" spans="1:2">
      <c r="A28" t="s">
        <v>41</v>
      </c>
      <c r="B28" s="4"/>
    </row>
    <row r="29" spans="1:2">
      <c r="A29" t="s">
        <v>42</v>
      </c>
      <c r="B29" s="4"/>
    </row>
    <row r="30" spans="1:2">
      <c r="A30" t="s">
        <v>19</v>
      </c>
      <c r="B30" s="6">
        <v>1000</v>
      </c>
    </row>
    <row r="31" spans="1:2">
      <c r="A31" t="s">
        <v>20</v>
      </c>
      <c r="B31" s="4"/>
    </row>
    <row r="32" spans="1:2">
      <c r="B32" s="4"/>
    </row>
    <row r="33" spans="1:2">
      <c r="A33" t="s">
        <v>30</v>
      </c>
      <c r="B33" s="4"/>
    </row>
    <row r="34" spans="1:2">
      <c r="A34" t="s">
        <v>22</v>
      </c>
      <c r="B34" s="4"/>
    </row>
    <row r="35" spans="1:2">
      <c r="A35" t="s">
        <v>23</v>
      </c>
      <c r="B35" s="4"/>
    </row>
    <row r="36" spans="1:2">
      <c r="A36" t="s">
        <v>24</v>
      </c>
      <c r="B36" s="4"/>
    </row>
    <row r="37" spans="1:2">
      <c r="A37" t="s">
        <v>26</v>
      </c>
      <c r="B37" s="4"/>
    </row>
    <row r="38" spans="1:2">
      <c r="A38" t="s">
        <v>25</v>
      </c>
      <c r="B38" s="4"/>
    </row>
    <row r="39" spans="1:2">
      <c r="A39" t="s">
        <v>27</v>
      </c>
      <c r="B39" s="4"/>
    </row>
    <row r="40" spans="1:2">
      <c r="A40" t="s">
        <v>28</v>
      </c>
      <c r="B40" s="4"/>
    </row>
    <row r="41" spans="1:2">
      <c r="A41" t="s">
        <v>29</v>
      </c>
      <c r="B41" s="4"/>
    </row>
    <row r="42" spans="1:2">
      <c r="A42" t="s">
        <v>19</v>
      </c>
      <c r="B42" s="6">
        <v>380</v>
      </c>
    </row>
    <row r="43" spans="1:2">
      <c r="B43" s="4"/>
    </row>
    <row r="44" spans="1:2">
      <c r="A44" s="5" t="s">
        <v>34</v>
      </c>
      <c r="B44" s="4"/>
    </row>
    <row r="45" spans="1:2">
      <c r="A45" s="5" t="s">
        <v>32</v>
      </c>
      <c r="B45" s="4"/>
    </row>
    <row r="46" spans="1:2">
      <c r="A46" s="5" t="s">
        <v>33</v>
      </c>
      <c r="B46" s="4">
        <v>290</v>
      </c>
    </row>
    <row r="47" spans="1:2">
      <c r="A47" t="s">
        <v>31</v>
      </c>
      <c r="B47" s="6">
        <v>210</v>
      </c>
    </row>
    <row r="48" spans="1:2">
      <c r="A48" t="s">
        <v>35</v>
      </c>
      <c r="B48" s="6">
        <v>500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RowHeight="12.75"/>
  <cols>
    <col min="1" max="1" width="43.28515625" customWidth="1"/>
    <col min="2" max="2" width="19.28515625" customWidth="1"/>
    <col min="3" max="3" width="24.85546875" customWidth="1"/>
    <col min="4" max="4" width="22.85546875" customWidth="1"/>
  </cols>
  <sheetData>
    <row r="1" spans="1:5">
      <c r="A1" s="10" t="s">
        <v>57</v>
      </c>
      <c r="B1" s="10" t="s">
        <v>45</v>
      </c>
      <c r="C1" s="10" t="s">
        <v>73</v>
      </c>
      <c r="D1" s="10" t="s">
        <v>48</v>
      </c>
      <c r="E1" s="1"/>
    </row>
    <row r="2" spans="1:5">
      <c r="A2" s="11"/>
      <c r="B2" s="11"/>
      <c r="C2" s="11"/>
      <c r="D2" s="11"/>
      <c r="E2" s="1"/>
    </row>
    <row r="3" spans="1:5">
      <c r="A3" s="11" t="s">
        <v>43</v>
      </c>
      <c r="B3" s="11"/>
      <c r="C3" s="11"/>
      <c r="D3" s="12">
        <v>20</v>
      </c>
    </row>
    <row r="4" spans="1:5">
      <c r="A4" s="13" t="s">
        <v>44</v>
      </c>
      <c r="B4" s="13"/>
      <c r="C4" s="11">
        <v>19.25</v>
      </c>
      <c r="D4" s="12"/>
    </row>
    <row r="5" spans="1:5">
      <c r="A5" s="13"/>
      <c r="B5" s="13"/>
      <c r="C5" s="11"/>
      <c r="D5" s="12"/>
    </row>
    <row r="6" spans="1:5">
      <c r="A6" s="11" t="s">
        <v>46</v>
      </c>
      <c r="B6" s="13"/>
      <c r="C6" s="11"/>
      <c r="D6" s="12">
        <v>190</v>
      </c>
    </row>
    <row r="7" spans="1:5">
      <c r="A7" s="13" t="s">
        <v>53</v>
      </c>
      <c r="B7" s="13">
        <v>519</v>
      </c>
      <c r="C7" s="11"/>
      <c r="D7" s="12"/>
    </row>
    <row r="8" spans="1:5">
      <c r="A8" s="13" t="s">
        <v>58</v>
      </c>
      <c r="B8" s="13">
        <v>12</v>
      </c>
      <c r="C8" s="11"/>
      <c r="D8" s="12"/>
    </row>
    <row r="9" spans="1:5">
      <c r="A9" s="11" t="s">
        <v>56</v>
      </c>
      <c r="B9" s="11">
        <f>SUM(B6:B8)</f>
        <v>531</v>
      </c>
      <c r="C9" s="11">
        <f>B7+B8</f>
        <v>531</v>
      </c>
      <c r="D9" s="12"/>
    </row>
    <row r="10" spans="1:5">
      <c r="A10" s="13"/>
      <c r="B10" s="13"/>
      <c r="C10" s="11"/>
      <c r="D10" s="12"/>
    </row>
    <row r="11" spans="1:5" s="1" customFormat="1">
      <c r="A11" s="11" t="s">
        <v>47</v>
      </c>
      <c r="B11" s="11"/>
      <c r="C11" s="11"/>
      <c r="D11" s="12">
        <v>160</v>
      </c>
    </row>
    <row r="12" spans="1:5">
      <c r="A12" s="13" t="s">
        <v>61</v>
      </c>
      <c r="B12" s="11">
        <v>158</v>
      </c>
      <c r="C12" s="11">
        <f>B12</f>
        <v>158</v>
      </c>
      <c r="D12" s="12"/>
    </row>
    <row r="13" spans="1:5">
      <c r="A13" s="13"/>
      <c r="B13" s="13"/>
      <c r="C13" s="11"/>
      <c r="D13" s="12"/>
    </row>
    <row r="14" spans="1:5">
      <c r="A14" s="11" t="s">
        <v>59</v>
      </c>
      <c r="B14" s="11"/>
      <c r="C14" s="11"/>
      <c r="D14" s="12">
        <v>50</v>
      </c>
    </row>
    <row r="15" spans="1:5">
      <c r="A15" s="13" t="s">
        <v>60</v>
      </c>
      <c r="B15" s="11">
        <v>26</v>
      </c>
      <c r="C15" s="11">
        <f>B15</f>
        <v>26</v>
      </c>
      <c r="D15" s="12"/>
    </row>
    <row r="16" spans="1:5">
      <c r="A16" s="13"/>
      <c r="B16" s="13"/>
      <c r="C16" s="11"/>
      <c r="D16" s="12"/>
    </row>
    <row r="17" spans="1:4">
      <c r="A17" s="11" t="s">
        <v>49</v>
      </c>
      <c r="B17" s="13"/>
      <c r="C17" s="11"/>
      <c r="D17" s="12">
        <v>80</v>
      </c>
    </row>
    <row r="18" spans="1:4">
      <c r="A18" s="13" t="s">
        <v>61</v>
      </c>
      <c r="B18" s="12">
        <v>42</v>
      </c>
      <c r="C18" s="11"/>
      <c r="D18" s="12"/>
    </row>
    <row r="19" spans="1:4" ht="33" customHeight="1">
      <c r="A19" s="18" t="s">
        <v>74</v>
      </c>
      <c r="B19" s="13">
        <v>62</v>
      </c>
      <c r="C19" s="11"/>
      <c r="D19" s="12"/>
    </row>
    <row r="20" spans="1:4">
      <c r="A20" s="11" t="s">
        <v>56</v>
      </c>
      <c r="B20" s="11">
        <f>B18+B19</f>
        <v>104</v>
      </c>
      <c r="C20" s="11">
        <f>B20</f>
        <v>104</v>
      </c>
      <c r="D20" s="12"/>
    </row>
    <row r="21" spans="1:4">
      <c r="A21" s="17"/>
      <c r="B21" s="13"/>
      <c r="C21" s="11"/>
      <c r="D21" s="12"/>
    </row>
    <row r="22" spans="1:4">
      <c r="A22" s="11" t="s">
        <v>50</v>
      </c>
      <c r="B22" s="13"/>
      <c r="C22" s="11"/>
      <c r="D22" s="12">
        <v>120</v>
      </c>
    </row>
    <row r="23" spans="1:4">
      <c r="A23" s="13" t="s">
        <v>53</v>
      </c>
      <c r="B23" s="13">
        <v>1</v>
      </c>
      <c r="C23" s="11"/>
      <c r="D23" s="12"/>
    </row>
    <row r="24" spans="1:4">
      <c r="A24" s="13" t="s">
        <v>54</v>
      </c>
      <c r="B24" s="13">
        <v>34</v>
      </c>
      <c r="C24" s="11"/>
      <c r="D24" s="12"/>
    </row>
    <row r="25" spans="1:4">
      <c r="A25" s="13" t="s">
        <v>52</v>
      </c>
      <c r="B25" s="13">
        <v>45</v>
      </c>
      <c r="C25" s="11"/>
      <c r="D25" s="12"/>
    </row>
    <row r="26" spans="1:4">
      <c r="A26" s="11" t="s">
        <v>56</v>
      </c>
      <c r="B26" s="11">
        <f>SUM(B23:B25)</f>
        <v>80</v>
      </c>
      <c r="C26" s="11">
        <f t="shared" ref="C18:C30" si="0">B26</f>
        <v>80</v>
      </c>
      <c r="D26" s="12"/>
    </row>
    <row r="27" spans="1:4" ht="23.25" customHeight="1">
      <c r="A27" s="14" t="s">
        <v>55</v>
      </c>
      <c r="B27" s="13"/>
      <c r="C27" s="11"/>
      <c r="D27" s="12"/>
    </row>
    <row r="28" spans="1:4" ht="23.25" customHeight="1">
      <c r="A28" s="13"/>
      <c r="B28" s="13"/>
      <c r="C28" s="11"/>
      <c r="D28" s="12"/>
    </row>
    <row r="29" spans="1:4">
      <c r="A29" s="11" t="s">
        <v>51</v>
      </c>
      <c r="B29" s="11"/>
      <c r="C29" s="11"/>
      <c r="D29" s="12">
        <v>130</v>
      </c>
    </row>
    <row r="30" spans="1:4">
      <c r="A30" s="13" t="s">
        <v>61</v>
      </c>
      <c r="B30" s="11">
        <v>73</v>
      </c>
      <c r="C30" s="11">
        <f t="shared" si="0"/>
        <v>73</v>
      </c>
      <c r="D30" s="13"/>
    </row>
    <row r="31" spans="1:4">
      <c r="A31" s="13"/>
      <c r="B31" s="13"/>
      <c r="C31" s="13"/>
      <c r="D31" s="13"/>
    </row>
    <row r="32" spans="1:4">
      <c r="A32" s="11" t="s">
        <v>62</v>
      </c>
      <c r="B32" s="11"/>
      <c r="C32" s="11">
        <f>SUM(C4:C30)</f>
        <v>991.25</v>
      </c>
      <c r="D32" s="13"/>
    </row>
    <row r="33" spans="1:4">
      <c r="A33" s="13" t="s">
        <v>63</v>
      </c>
      <c r="B33" s="13"/>
      <c r="C33" s="13"/>
      <c r="D33" s="13"/>
    </row>
    <row r="34" spans="1:4">
      <c r="A34" s="13"/>
      <c r="B34" s="13"/>
      <c r="C34" s="13"/>
      <c r="D34" s="13"/>
    </row>
    <row r="35" spans="1:4">
      <c r="A35" s="13"/>
      <c r="B35" s="13"/>
      <c r="C35" s="13"/>
      <c r="D35" s="13"/>
    </row>
    <row r="36" spans="1:4">
      <c r="A36" s="11" t="s">
        <v>65</v>
      </c>
      <c r="B36" s="13"/>
      <c r="C36" s="13"/>
      <c r="D36" s="13"/>
    </row>
    <row r="37" spans="1:4">
      <c r="A37" s="13" t="s">
        <v>67</v>
      </c>
      <c r="B37" s="13"/>
      <c r="C37" s="13">
        <v>65</v>
      </c>
      <c r="D37" s="13"/>
    </row>
    <row r="38" spans="1:4">
      <c r="A38" s="15" t="s">
        <v>66</v>
      </c>
      <c r="B38" s="15"/>
      <c r="C38" s="15">
        <v>163</v>
      </c>
      <c r="D38" s="13"/>
    </row>
    <row r="39" spans="1:4">
      <c r="A39" s="16" t="s">
        <v>69</v>
      </c>
      <c r="C39">
        <v>190</v>
      </c>
    </row>
    <row r="40" spans="1:4">
      <c r="A40" s="16" t="s">
        <v>68</v>
      </c>
      <c r="C40">
        <v>37</v>
      </c>
      <c r="D40" s="13"/>
    </row>
    <row r="41" spans="1:4">
      <c r="A41" s="13" t="s">
        <v>64</v>
      </c>
      <c r="C41" s="13">
        <v>169</v>
      </c>
      <c r="D41" s="15"/>
    </row>
    <row r="44" spans="1:4">
      <c r="B44" t="s">
        <v>70</v>
      </c>
      <c r="C44" s="1">
        <f>SUM(C32:C42)</f>
        <v>1615.25</v>
      </c>
    </row>
    <row r="45" spans="1:4">
      <c r="B45" t="s">
        <v>71</v>
      </c>
      <c r="C45">
        <v>45</v>
      </c>
    </row>
    <row r="46" spans="1:4">
      <c r="B46" s="1" t="s">
        <v>72</v>
      </c>
      <c r="C46" s="1">
        <f>C44-C45</f>
        <v>1570.25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RU_GIS-Arbeiten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Ruff Ute</cp:lastModifiedBy>
  <cp:lastPrinted>2020-10-21T16:03:32Z</cp:lastPrinted>
  <dcterms:created xsi:type="dcterms:W3CDTF">2020-10-21T14:10:50Z</dcterms:created>
  <dcterms:modified xsi:type="dcterms:W3CDTF">2020-11-05T13:38:45Z</dcterms:modified>
</cp:coreProperties>
</file>