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 AP Lärm\"/>
    </mc:Choice>
  </mc:AlternateContent>
  <bookViews>
    <workbookView xWindow="0" yWindow="0" windowWidth="28800" windowHeight="14295"/>
  </bookViews>
  <sheets>
    <sheet name="Tabelle1" sheetId="1" r:id="rId1"/>
    <sheet name="Tabelle2" sheetId="2" r:id="rId2"/>
    <sheet name="Tabelle3" sheetId="3" r:id="rId3"/>
    <sheet name="Tabelle4" sheetId="4" r:id="rId4"/>
  </sheets>
  <calcPr calcId="162913"/>
</workbook>
</file>

<file path=xl/calcChain.xml><?xml version="1.0" encoding="utf-8"?>
<calcChain xmlns="http://schemas.openxmlformats.org/spreadsheetml/2006/main">
  <c r="D19" i="1" l="1"/>
  <c r="D20" i="1" l="1"/>
  <c r="D21" i="1" l="1"/>
  <c r="D22" i="1" l="1"/>
  <c r="D23" i="1" s="1"/>
  <c r="D24" i="1" l="1"/>
  <c r="D25" i="1" s="1"/>
  <c r="E28" i="1" s="1"/>
</calcChain>
</file>

<file path=xl/sharedStrings.xml><?xml version="1.0" encoding="utf-8"?>
<sst xmlns="http://schemas.openxmlformats.org/spreadsheetml/2006/main" count="29" uniqueCount="29">
  <si>
    <t>Nutzungsvereinbarung</t>
  </si>
  <si>
    <t>Entwurf Projektbasis</t>
  </si>
  <si>
    <t>Planbearbeitung</t>
  </si>
  <si>
    <t>- Ersatz best. LSW mit Pfahlfundation</t>
  </si>
  <si>
    <t>- Ersatz best. LSW auf Objket 314</t>
  </si>
  <si>
    <t>- Neubau LSW auf Objekt 313</t>
  </si>
  <si>
    <t>Pos.</t>
  </si>
  <si>
    <t>Grundlagenbeschaffung und -aufbereitung (Geologie, Bestandsunterlagen)</t>
  </si>
  <si>
    <t>Zwischentotal 1</t>
  </si>
  <si>
    <t>Zwischentotal 2</t>
  </si>
  <si>
    <t>Grobschätzung inkl. Projektleitung</t>
  </si>
  <si>
    <t>Zuarbei zu U-Kap j: Kostenvoranschlag +/-10%</t>
  </si>
  <si>
    <t>Zwischentotal 3</t>
  </si>
  <si>
    <t>Vertragglicher Mittelansatz</t>
  </si>
  <si>
    <t xml:space="preserve">Unvorhergesehenes </t>
  </si>
  <si>
    <t xml:space="preserve">Projektleitung INGE </t>
  </si>
  <si>
    <t>- Neubau (Verlängereung) LSW im Vorlandbereich Objekt 313</t>
  </si>
  <si>
    <t>- U-Kap. f. Hauptabmessungen Kunstbauten</t>
  </si>
  <si>
    <t>Dimensionierung / Projektierung LSW inkl. Materialiesierung soweit wie für AP erforderlich</t>
  </si>
  <si>
    <t>U-Kap g.Technischer Bericht, einschliesslich flankierender Massnahmen</t>
  </si>
  <si>
    <t>- U-Kap. a. Übersichtsplan 1:10'000</t>
  </si>
  <si>
    <t>Leistungsbeschrieb :</t>
  </si>
  <si>
    <t>Aufwandschätzung
Zuarbeitung Teil LSW für Dossier N3 AP Lärmschutz Stein-Münchwilen)</t>
  </si>
  <si>
    <t>- U-Kap. b. Situationsplan mit Angabe der Baulienien, 1:1000</t>
  </si>
  <si>
    <t>- U-Kap. e. Querprofile 1:100</t>
  </si>
  <si>
    <t>- U-Kap. c. Längsschnitt 1:1000/100</t>
  </si>
  <si>
    <t xml:space="preserve">Besprechungen, Administration und Teilprojektleitung </t>
  </si>
  <si>
    <t>[h]</t>
  </si>
  <si>
    <t xml:space="preserve">Total Aufwand inkl. Projektleitung INGE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</si>
</sst>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CHF&quot;\ #,##0;[Red]&quot;CHF&quot;\ \-#,##0"/>
    <numFmt numFmtId="165" formatCode="0.0"/>
    <numFmt numFmtId="166" formatCode="&quot;CHF&quot;\ #,##0.00"/>
    <numFmt numFmtId="167" formatCode="&quot;CHF&quot;\ #,##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1F497D"/>
      <name val="Calibri"/>
      <family val="2"/>
    </font>
    <font>
      <sz val="8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center"/>
    </xf>
    <xf numFmtId="49" fontId="0" fillId="0" borderId="2" xfId="0" applyNumberFormat="1" applyBorder="1"/>
    <xf numFmtId="165" fontId="0" fillId="0" borderId="2" xfId="0" applyNumberFormat="1" applyBorder="1" applyAlignment="1">
      <alignment horizontal="left"/>
    </xf>
    <xf numFmtId="0" fontId="0" fillId="0" borderId="2" xfId="0" applyBorder="1" applyAlignment="1">
      <alignment wrapText="1"/>
    </xf>
    <xf numFmtId="165" fontId="0" fillId="0" borderId="2" xfId="0" applyNumberFormat="1" applyBorder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center"/>
    </xf>
    <xf numFmtId="9" fontId="0" fillId="0" borderId="2" xfId="0" applyNumberFormat="1" applyBorder="1"/>
    <xf numFmtId="9" fontId="1" fillId="0" borderId="2" xfId="0" applyNumberFormat="1" applyFont="1" applyBorder="1"/>
    <xf numFmtId="0" fontId="0" fillId="0" borderId="3" xfId="0" applyBorder="1"/>
    <xf numFmtId="166" fontId="0" fillId="0" borderId="4" xfId="0" applyNumberFormat="1" applyBorder="1"/>
    <xf numFmtId="49" fontId="1" fillId="0" borderId="3" xfId="0" applyNumberFormat="1" applyFont="1" applyBorder="1"/>
    <xf numFmtId="164" fontId="1" fillId="0" borderId="6" xfId="0" applyNumberFormat="1" applyFont="1" applyBorder="1"/>
    <xf numFmtId="167" fontId="1" fillId="0" borderId="5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165" fontId="0" fillId="0" borderId="2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view="pageLayout" zoomScaleNormal="130" workbookViewId="0">
      <selection activeCell="E13" sqref="E13"/>
    </sheetView>
  </sheetViews>
  <sheetFormatPr baseColWidth="10" defaultRowHeight="12.75" x14ac:dyDescent="0.2"/>
  <cols>
    <col min="1" max="1" width="7.140625" customWidth="1"/>
    <col min="2" max="2" width="74.42578125" customWidth="1"/>
    <col min="3" max="3" width="7.28515625" customWidth="1"/>
    <col min="4" max="4" width="7.140625" customWidth="1"/>
    <col min="5" max="5" width="15.28515625" customWidth="1"/>
  </cols>
  <sheetData>
    <row r="1" spans="1:8" ht="29.25" customHeight="1" x14ac:dyDescent="0.2">
      <c r="A1" s="2"/>
      <c r="B1" s="26" t="s">
        <v>22</v>
      </c>
      <c r="C1" s="3"/>
      <c r="D1" s="4"/>
      <c r="E1" s="1"/>
      <c r="F1" s="1"/>
      <c r="G1" s="1"/>
      <c r="H1" s="1"/>
    </row>
    <row r="2" spans="1:8" x14ac:dyDescent="0.2">
      <c r="A2" s="5" t="s">
        <v>6</v>
      </c>
      <c r="B2" s="5" t="s">
        <v>21</v>
      </c>
      <c r="C2" s="5"/>
      <c r="D2" s="6" t="s">
        <v>27</v>
      </c>
    </row>
    <row r="3" spans="1:8" x14ac:dyDescent="0.2">
      <c r="A3" s="7">
        <v>1</v>
      </c>
      <c r="B3" s="5" t="s">
        <v>7</v>
      </c>
      <c r="C3" s="5"/>
      <c r="D3" s="8">
        <v>35</v>
      </c>
    </row>
    <row r="4" spans="1:8" x14ac:dyDescent="0.2">
      <c r="A4" s="7">
        <v>2</v>
      </c>
      <c r="B4" s="5" t="s">
        <v>0</v>
      </c>
      <c r="C4" s="5"/>
      <c r="D4" s="8">
        <v>25</v>
      </c>
    </row>
    <row r="5" spans="1:8" x14ac:dyDescent="0.2">
      <c r="A5" s="7">
        <v>3</v>
      </c>
      <c r="B5" s="5" t="s">
        <v>1</v>
      </c>
      <c r="C5" s="5"/>
      <c r="D5" s="8">
        <v>25</v>
      </c>
    </row>
    <row r="6" spans="1:8" x14ac:dyDescent="0.2">
      <c r="A6" s="7">
        <v>4</v>
      </c>
      <c r="B6" s="5" t="s">
        <v>18</v>
      </c>
      <c r="C6" s="5"/>
      <c r="D6" s="8"/>
    </row>
    <row r="7" spans="1:8" x14ac:dyDescent="0.2">
      <c r="A7" s="7">
        <v>4.0999999999999996</v>
      </c>
      <c r="B7" s="9" t="s">
        <v>3</v>
      </c>
      <c r="C7" s="9"/>
      <c r="D7" s="8">
        <v>120</v>
      </c>
    </row>
    <row r="8" spans="1:8" x14ac:dyDescent="0.2">
      <c r="A8" s="7">
        <v>4.2</v>
      </c>
      <c r="B8" s="9" t="s">
        <v>4</v>
      </c>
      <c r="C8" s="9"/>
      <c r="D8" s="8">
        <v>70</v>
      </c>
    </row>
    <row r="9" spans="1:8" x14ac:dyDescent="0.2">
      <c r="A9" s="7">
        <v>4.3</v>
      </c>
      <c r="B9" s="9" t="s">
        <v>5</v>
      </c>
      <c r="C9" s="9"/>
      <c r="D9" s="8">
        <v>70</v>
      </c>
    </row>
    <row r="10" spans="1:8" x14ac:dyDescent="0.2">
      <c r="A10" s="7">
        <v>4.4000000000000004</v>
      </c>
      <c r="B10" s="9" t="s">
        <v>16</v>
      </c>
      <c r="C10" s="9"/>
      <c r="D10" s="8">
        <v>120</v>
      </c>
    </row>
    <row r="11" spans="1:8" x14ac:dyDescent="0.2">
      <c r="A11" s="22">
        <v>5</v>
      </c>
      <c r="B11" s="23" t="s">
        <v>2</v>
      </c>
      <c r="C11" s="5"/>
      <c r="D11" s="8"/>
    </row>
    <row r="12" spans="1:8" x14ac:dyDescent="0.2">
      <c r="A12" s="7">
        <v>5.0999999999999996</v>
      </c>
      <c r="B12" s="9" t="s">
        <v>20</v>
      </c>
      <c r="C12" s="5"/>
      <c r="D12" s="8">
        <v>10</v>
      </c>
    </row>
    <row r="13" spans="1:8" x14ac:dyDescent="0.2">
      <c r="A13" s="7">
        <v>5.2</v>
      </c>
      <c r="B13" s="9" t="s">
        <v>23</v>
      </c>
      <c r="C13" s="5"/>
      <c r="D13" s="8">
        <v>15</v>
      </c>
    </row>
    <row r="14" spans="1:8" x14ac:dyDescent="0.2">
      <c r="A14" s="7">
        <v>5.3</v>
      </c>
      <c r="B14" s="9" t="s">
        <v>25</v>
      </c>
      <c r="C14" s="9"/>
      <c r="D14" s="8">
        <v>35</v>
      </c>
    </row>
    <row r="15" spans="1:8" x14ac:dyDescent="0.2">
      <c r="A15" s="7">
        <v>5.4</v>
      </c>
      <c r="B15" s="9" t="s">
        <v>24</v>
      </c>
      <c r="C15" s="9"/>
      <c r="D15" s="8">
        <v>25</v>
      </c>
    </row>
    <row r="16" spans="1:8" x14ac:dyDescent="0.2">
      <c r="A16" s="7">
        <v>5.5</v>
      </c>
      <c r="B16" s="9" t="s">
        <v>17</v>
      </c>
      <c r="C16" s="9"/>
      <c r="D16" s="8">
        <v>15</v>
      </c>
    </row>
    <row r="17" spans="1:5" ht="13.5" customHeight="1" x14ac:dyDescent="0.2">
      <c r="A17" s="24">
        <v>6</v>
      </c>
      <c r="B17" s="25" t="s">
        <v>19</v>
      </c>
      <c r="C17" s="11"/>
      <c r="D17" s="8">
        <v>100</v>
      </c>
    </row>
    <row r="18" spans="1:5" x14ac:dyDescent="0.2">
      <c r="A18" s="10">
        <v>7</v>
      </c>
      <c r="B18" s="9" t="s">
        <v>11</v>
      </c>
      <c r="C18" s="9"/>
      <c r="D18" s="8">
        <v>25</v>
      </c>
    </row>
    <row r="19" spans="1:5" x14ac:dyDescent="0.2">
      <c r="A19" s="12"/>
      <c r="B19" s="13" t="s">
        <v>8</v>
      </c>
      <c r="C19" s="13"/>
      <c r="D19" s="14">
        <f>SUM(D3:D18)</f>
        <v>690</v>
      </c>
    </row>
    <row r="20" spans="1:5" x14ac:dyDescent="0.2">
      <c r="A20" s="10">
        <v>8</v>
      </c>
      <c r="B20" s="9" t="s">
        <v>14</v>
      </c>
      <c r="C20" s="15">
        <v>0.2</v>
      </c>
      <c r="D20" s="8">
        <f>D19*C20</f>
        <v>138</v>
      </c>
    </row>
    <row r="21" spans="1:5" x14ac:dyDescent="0.2">
      <c r="A21" s="12"/>
      <c r="B21" s="13" t="s">
        <v>9</v>
      </c>
      <c r="C21" s="16"/>
      <c r="D21" s="14">
        <f>D19+D20</f>
        <v>828</v>
      </c>
    </row>
    <row r="22" spans="1:5" x14ac:dyDescent="0.2">
      <c r="A22" s="10">
        <v>9</v>
      </c>
      <c r="B22" s="9" t="s">
        <v>26</v>
      </c>
      <c r="C22" s="15">
        <v>0.1</v>
      </c>
      <c r="D22" s="8">
        <f>D21*C22</f>
        <v>82.800000000000011</v>
      </c>
    </row>
    <row r="23" spans="1:5" x14ac:dyDescent="0.2">
      <c r="A23" s="12"/>
      <c r="B23" s="13" t="s">
        <v>12</v>
      </c>
      <c r="C23" s="16"/>
      <c r="D23" s="14">
        <f>D21+D22</f>
        <v>910.8</v>
      </c>
    </row>
    <row r="24" spans="1:5" x14ac:dyDescent="0.2">
      <c r="A24" s="10">
        <v>10</v>
      </c>
      <c r="B24" s="9" t="s">
        <v>15</v>
      </c>
      <c r="C24" s="15">
        <v>0.1</v>
      </c>
      <c r="D24" s="8">
        <f>D23*C24</f>
        <v>91.08</v>
      </c>
    </row>
    <row r="25" spans="1:5" x14ac:dyDescent="0.2">
      <c r="A25" s="12"/>
      <c r="B25" s="13" t="s">
        <v>28</v>
      </c>
      <c r="C25" s="13"/>
      <c r="D25" s="14">
        <f>D23+D24</f>
        <v>1001.88</v>
      </c>
    </row>
    <row r="26" spans="1:5" x14ac:dyDescent="0.2">
      <c r="A26" s="5"/>
      <c r="B26" s="5"/>
      <c r="C26" s="5"/>
      <c r="D26" s="5"/>
    </row>
    <row r="27" spans="1:5" ht="13.5" thickBot="1" x14ac:dyDescent="0.25">
      <c r="A27" s="5"/>
      <c r="B27" s="9" t="s">
        <v>13</v>
      </c>
      <c r="C27" s="5"/>
      <c r="D27" s="5"/>
      <c r="E27" s="18">
        <v>88.1</v>
      </c>
    </row>
    <row r="28" spans="1:5" ht="14.25" customHeight="1" thickBot="1" x14ac:dyDescent="0.25">
      <c r="A28" s="17"/>
      <c r="B28" s="19" t="s">
        <v>10</v>
      </c>
      <c r="C28" s="19"/>
      <c r="D28" s="20"/>
      <c r="E28" s="21">
        <f>E27*D25</f>
        <v>88265.627999999997</v>
      </c>
    </row>
  </sheetData>
  <pageMargins left="0.7" right="0.7" top="0.78740157499999996" bottom="0.78740157499999996" header="0.3" footer="0.3"/>
  <pageSetup paperSize="9" orientation="landscape" r:id="rId1"/>
  <headerFooter>
    <oddHeader>&amp;LN03, 0900069, EP Rheinfelden-Frick&amp;RIG EP RF-BB</oddHeader>
    <oddFooter>&amp;LJauslin Stebler AG Basel / S.Forlin / &amp;D
&amp;F&amp;R&amp;P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Jauslin Stebler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Forlin Sandro</dc:creator>
  <cp:lastModifiedBy>Schädler Beat</cp:lastModifiedBy>
  <cp:lastPrinted>2020-07-30T05:36:46Z</cp:lastPrinted>
  <dcterms:created xsi:type="dcterms:W3CDTF">2020-07-06T05:49:40Z</dcterms:created>
  <dcterms:modified xsi:type="dcterms:W3CDTF">2020-07-30T05:37:24Z</dcterms:modified>
</cp:coreProperties>
</file>