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10100-\10116 EP KiKri\10116.01 EP Kirchberg-Kriegstetten\9-GBG Vertrags-, Rechnungswesen (X-X)\2-PH Honorar Vorschläge\"/>
    </mc:Choice>
  </mc:AlternateContent>
  <bookViews>
    <workbookView xWindow="0" yWindow="0" windowWidth="28800" windowHeight="14640"/>
  </bookViews>
  <sheets>
    <sheet name="Zusammenstellung" sheetId="1" r:id="rId1"/>
    <sheet name="Z20" sheetId="2" r:id="rId2"/>
    <sheet name="Z21" sheetId="3" r:id="rId3"/>
    <sheet name="Z18" sheetId="4" r:id="rId4"/>
    <sheet name="Z22" sheetId="5" r:id="rId5"/>
    <sheet name="Z22A" sheetId="6" r:id="rId6"/>
    <sheet name="Z23" sheetId="7" r:id="rId7"/>
    <sheet name="Z23A" sheetId="8" r:id="rId8"/>
    <sheet name="Z24" sheetId="9" r:id="rId9"/>
    <sheet name="Z19" sheetId="10" r:id="rId10"/>
    <sheet name="Z21A" sheetId="11" r:id="rId11"/>
    <sheet name="Z404" sheetId="12" r:id="rId12"/>
    <sheet name="Z405" sheetId="13" r:id="rId13"/>
    <sheet name="Z17" sheetId="14" r:id="rId14"/>
    <sheet name="Z612" sheetId="15" r:id="rId15"/>
    <sheet name="Z613" sheetId="16" r:id="rId16"/>
    <sheet name="SigPort" sheetId="17" r:id="rId17"/>
  </sheets>
  <definedNames>
    <definedName name="_xlnm.Print_Area" localSheetId="16">SigPort!$A:$M</definedName>
    <definedName name="_xlnm.Print_Area" localSheetId="13">'Z17'!$A:$D</definedName>
    <definedName name="_xlnm.Print_Area" localSheetId="3">'Z18'!$A:$D</definedName>
    <definedName name="_xlnm.Print_Area" localSheetId="9">'Z19'!$A:$D</definedName>
    <definedName name="_xlnm.Print_Area" localSheetId="1">'Z20'!$A:$D</definedName>
    <definedName name="_xlnm.Print_Area" localSheetId="2">'Z21'!$A:$D</definedName>
    <definedName name="_xlnm.Print_Area" localSheetId="10">Z21A!$A:$D</definedName>
    <definedName name="_xlnm.Print_Area" localSheetId="4">'Z22'!$A:$D</definedName>
    <definedName name="_xlnm.Print_Area" localSheetId="5">Z22A!$A:$D</definedName>
    <definedName name="_xlnm.Print_Area" localSheetId="6">'Z23'!$A:$D</definedName>
    <definedName name="_xlnm.Print_Area" localSheetId="7">Z23A!$A:$D</definedName>
    <definedName name="_xlnm.Print_Area" localSheetId="8">'Z24'!$A:$D</definedName>
    <definedName name="_xlnm.Print_Area" localSheetId="11">'Z404'!$A:$D</definedName>
    <definedName name="_xlnm.Print_Area" localSheetId="12">'Z405'!$A:$D</definedName>
    <definedName name="_xlnm.Print_Area" localSheetId="14">'Z612'!$A:$D</definedName>
    <definedName name="_xlnm.Print_Area" localSheetId="15">'Z613'!$A:$D</definedName>
    <definedName name="_xlnm.Print_Area" localSheetId="0">Zusammenstellung!$A:$D</definedName>
    <definedName name="_xlnm.Print_Titles" localSheetId="16">SigPort!$1:$3</definedName>
    <definedName name="_xlnm.Print_Titles" localSheetId="13">'Z17'!$1:$3</definedName>
    <definedName name="_xlnm.Print_Titles" localSheetId="3">'Z18'!$1:$3</definedName>
    <definedName name="_xlnm.Print_Titles" localSheetId="9">'Z19'!$1:$3</definedName>
    <definedName name="_xlnm.Print_Titles" localSheetId="1">'Z20'!$1:$3</definedName>
    <definedName name="_xlnm.Print_Titles" localSheetId="2">'Z21'!$1:$3</definedName>
    <definedName name="_xlnm.Print_Titles" localSheetId="10">Z21A!$1:$3</definedName>
    <definedName name="_xlnm.Print_Titles" localSheetId="4">'Z22'!$1:$3</definedName>
    <definedName name="_xlnm.Print_Titles" localSheetId="5">Z22A!$1:$3</definedName>
    <definedName name="_xlnm.Print_Titles" localSheetId="6">'Z23'!$1:$3</definedName>
    <definedName name="_xlnm.Print_Titles" localSheetId="7">Z23A!$1:$3</definedName>
    <definedName name="_xlnm.Print_Titles" localSheetId="8">'Z24'!$1:$3</definedName>
    <definedName name="_xlnm.Print_Titles" localSheetId="11">'Z404'!$1:$3</definedName>
    <definedName name="_xlnm.Print_Titles" localSheetId="12">'Z405'!$1:$3</definedName>
    <definedName name="_xlnm.Print_Titles" localSheetId="14">'Z612'!$1:$3</definedName>
    <definedName name="_xlnm.Print_Titles" localSheetId="15">'Z613'!$1:$3</definedName>
    <definedName name="_xlnm.Print_Titles" localSheetId="0">Zusammenstellung!$1:$3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17" l="1"/>
  <c r="M20" i="17"/>
  <c r="M35" i="17" l="1"/>
  <c r="M16" i="17"/>
  <c r="M17" i="17"/>
  <c r="M18" i="17"/>
  <c r="M19" i="17"/>
  <c r="M13" i="17"/>
  <c r="D37" i="5" l="1"/>
  <c r="D38" i="4"/>
  <c r="D101" i="10" l="1"/>
  <c r="D7" i="10" s="1"/>
  <c r="C55" i="1" s="1"/>
  <c r="D50" i="8"/>
  <c r="D7" i="8" s="1"/>
  <c r="C43" i="1" s="1"/>
  <c r="D90" i="1"/>
  <c r="D84" i="1"/>
  <c r="D48" i="1"/>
  <c r="D36" i="1"/>
  <c r="M48" i="17"/>
  <c r="M7" i="17" s="1"/>
  <c r="D97" i="1" s="1"/>
  <c r="M38" i="17"/>
  <c r="M6" i="17" s="1"/>
  <c r="D96" i="1" s="1"/>
  <c r="M27" i="17"/>
  <c r="M28" i="17" s="1"/>
  <c r="D47" i="16"/>
  <c r="D7" i="16" s="1"/>
  <c r="D91" i="1" s="1"/>
  <c r="D37" i="16"/>
  <c r="D6" i="16" s="1"/>
  <c r="D26" i="16"/>
  <c r="D27" i="16" s="1"/>
  <c r="D47" i="15"/>
  <c r="D7" i="15" s="1"/>
  <c r="D85" i="1" s="1"/>
  <c r="D37" i="15"/>
  <c r="D6" i="15" s="1"/>
  <c r="D26" i="15"/>
  <c r="D27" i="15" s="1"/>
  <c r="D52" i="14"/>
  <c r="D7" i="14" s="1"/>
  <c r="D79" i="1" s="1"/>
  <c r="D42" i="14"/>
  <c r="D6" i="14" s="1"/>
  <c r="D78" i="1" s="1"/>
  <c r="D31" i="14"/>
  <c r="D32" i="14" s="1"/>
  <c r="D46" i="13"/>
  <c r="D7" i="13" s="1"/>
  <c r="C73" i="1" s="1"/>
  <c r="D37" i="13"/>
  <c r="D6" i="13" s="1"/>
  <c r="C72" i="1" s="1"/>
  <c r="D26" i="13"/>
  <c r="D27" i="13" s="1"/>
  <c r="D46" i="12"/>
  <c r="D7" i="12" s="1"/>
  <c r="C67" i="1" s="1"/>
  <c r="D37" i="12"/>
  <c r="D6" i="12" s="1"/>
  <c r="C66" i="1" s="1"/>
  <c r="D26" i="12"/>
  <c r="D27" i="12" s="1"/>
  <c r="D39" i="11"/>
  <c r="D7" i="11" s="1"/>
  <c r="C61" i="1" s="1"/>
  <c r="D30" i="11"/>
  <c r="D6" i="11" s="1"/>
  <c r="C60" i="1" s="1"/>
  <c r="D19" i="11"/>
  <c r="D21" i="11" s="1"/>
  <c r="D90" i="10"/>
  <c r="D6" i="10" s="1"/>
  <c r="C54" i="1" s="1"/>
  <c r="D77" i="10"/>
  <c r="D78" i="10" s="1"/>
  <c r="D47" i="9"/>
  <c r="D37" i="9"/>
  <c r="D6" i="9" s="1"/>
  <c r="D26" i="9"/>
  <c r="D27" i="9" s="1"/>
  <c r="D7" i="9"/>
  <c r="D49" i="1" s="1"/>
  <c r="D40" i="8"/>
  <c r="D6" i="8" s="1"/>
  <c r="C42" i="1" s="1"/>
  <c r="D29" i="8"/>
  <c r="D30" i="8" s="1"/>
  <c r="D48" i="7"/>
  <c r="D7" i="7" s="1"/>
  <c r="D37" i="1" s="1"/>
  <c r="D38" i="7"/>
  <c r="D27" i="7"/>
  <c r="D28" i="7" s="1"/>
  <c r="D6" i="7"/>
  <c r="D46" i="6"/>
  <c r="D36" i="6"/>
  <c r="D6" i="6" s="1"/>
  <c r="D30" i="1" s="1"/>
  <c r="D25" i="6"/>
  <c r="D26" i="6" s="1"/>
  <c r="D7" i="6"/>
  <c r="D31" i="1" s="1"/>
  <c r="D58" i="5"/>
  <c r="D7" i="5" s="1"/>
  <c r="D25" i="1" s="1"/>
  <c r="D48" i="5"/>
  <c r="D6" i="5" s="1"/>
  <c r="D24" i="1" s="1"/>
  <c r="D59" i="4"/>
  <c r="D7" i="4" s="1"/>
  <c r="D19" i="1" s="1"/>
  <c r="D49" i="4"/>
  <c r="D6" i="4" s="1"/>
  <c r="D18" i="1" s="1"/>
  <c r="D39" i="4"/>
  <c r="D53" i="3"/>
  <c r="D7" i="3" s="1"/>
  <c r="C13" i="1" s="1"/>
  <c r="D43" i="3"/>
  <c r="D32" i="3"/>
  <c r="D34" i="3" s="1"/>
  <c r="D6" i="3"/>
  <c r="C12" i="1" s="1"/>
  <c r="D50" i="2"/>
  <c r="D7" i="2" s="1"/>
  <c r="C7" i="1" s="1"/>
  <c r="D40" i="2"/>
  <c r="D6" i="2" s="1"/>
  <c r="C6" i="1" s="1"/>
  <c r="D29" i="2"/>
  <c r="D28" i="13" l="1"/>
  <c r="D29" i="13" s="1"/>
  <c r="D5" i="13" s="1"/>
  <c r="D33" i="3"/>
  <c r="D35" i="3" s="1"/>
  <c r="D5" i="3" s="1"/>
  <c r="D31" i="2"/>
  <c r="D28" i="16"/>
  <c r="D29" i="16" s="1"/>
  <c r="D5" i="16" s="1"/>
  <c r="D89" i="1" s="1"/>
  <c r="D92" i="1" s="1"/>
  <c r="D29" i="7"/>
  <c r="D30" i="7" s="1"/>
  <c r="D5" i="7" s="1"/>
  <c r="D104" i="1"/>
  <c r="D39" i="5"/>
  <c r="D38" i="5"/>
  <c r="D103" i="1"/>
  <c r="D20" i="11"/>
  <c r="D22" i="11" s="1"/>
  <c r="D5" i="11" s="1"/>
  <c r="D79" i="10"/>
  <c r="D80" i="10" s="1"/>
  <c r="D5" i="10" s="1"/>
  <c r="C53" i="1" s="1"/>
  <c r="C56" i="1" s="1"/>
  <c r="D31" i="8"/>
  <c r="D32" i="8" s="1"/>
  <c r="D5" i="8" s="1"/>
  <c r="M29" i="17"/>
  <c r="M30" i="17" s="1"/>
  <c r="M5" i="17" s="1"/>
  <c r="D28" i="15"/>
  <c r="D29" i="15" s="1"/>
  <c r="D5" i="15" s="1"/>
  <c r="D33" i="14"/>
  <c r="D34" i="14" s="1"/>
  <c r="D5" i="14" s="1"/>
  <c r="D28" i="12"/>
  <c r="D29" i="12" s="1"/>
  <c r="D5" i="12" s="1"/>
  <c r="D28" i="9"/>
  <c r="D29" i="9" s="1"/>
  <c r="D5" i="9" s="1"/>
  <c r="D27" i="6"/>
  <c r="D28" i="6" s="1"/>
  <c r="D5" i="6" s="1"/>
  <c r="D40" i="4"/>
  <c r="C104" i="1"/>
  <c r="C103" i="1"/>
  <c r="D30" i="2"/>
  <c r="D8" i="3" l="1"/>
  <c r="C11" i="1"/>
  <c r="C14" i="1" s="1"/>
  <c r="D32" i="2"/>
  <c r="D5" i="2" s="1"/>
  <c r="M8" i="17"/>
  <c r="D95" i="1"/>
  <c r="D98" i="1" s="1"/>
  <c r="D8" i="16"/>
  <c r="D8" i="15"/>
  <c r="D83" i="1"/>
  <c r="D86" i="1" s="1"/>
  <c r="D8" i="14"/>
  <c r="D77" i="1"/>
  <c r="D80" i="1" s="1"/>
  <c r="D8" i="9"/>
  <c r="D47" i="1"/>
  <c r="D50" i="1" s="1"/>
  <c r="D8" i="7"/>
  <c r="D35" i="1"/>
  <c r="D38" i="1" s="1"/>
  <c r="D8" i="6"/>
  <c r="D29" i="1"/>
  <c r="D32" i="1" s="1"/>
  <c r="D40" i="5"/>
  <c r="D5" i="5" s="1"/>
  <c r="D8" i="5" s="1"/>
  <c r="D41" i="4"/>
  <c r="D5" i="4" s="1"/>
  <c r="D17" i="1" s="1"/>
  <c r="D8" i="13"/>
  <c r="C71" i="1"/>
  <c r="C74" i="1" s="1"/>
  <c r="D8" i="12"/>
  <c r="C65" i="1"/>
  <c r="C68" i="1" s="1"/>
  <c r="D8" i="11"/>
  <c r="C59" i="1"/>
  <c r="C62" i="1" s="1"/>
  <c r="D8" i="10"/>
  <c r="D8" i="8"/>
  <c r="C41" i="1"/>
  <c r="C44" i="1" s="1"/>
  <c r="C5" i="1" l="1"/>
  <c r="C102" i="1" s="1"/>
  <c r="C108" i="1" s="1"/>
  <c r="D8" i="2"/>
  <c r="D23" i="1"/>
  <c r="D26" i="1" s="1"/>
  <c r="D8" i="4"/>
  <c r="D102" i="1"/>
  <c r="D108" i="1" s="1"/>
  <c r="D109" i="1" s="1"/>
  <c r="D20" i="1"/>
  <c r="C8" i="1" l="1"/>
  <c r="C109" i="1"/>
  <c r="C110" i="1" s="1"/>
</calcChain>
</file>

<file path=xl/sharedStrings.xml><?xml version="1.0" encoding="utf-8"?>
<sst xmlns="http://schemas.openxmlformats.org/spreadsheetml/2006/main" count="853" uniqueCount="182">
  <si>
    <t>Bauwerk</t>
  </si>
  <si>
    <t>Thema</t>
  </si>
  <si>
    <t>Stunden BG</t>
  </si>
  <si>
    <t>Z20</t>
  </si>
  <si>
    <t>UNF Schachenweg</t>
  </si>
  <si>
    <t>Ausführungspläne inkl. Begleitung</t>
  </si>
  <si>
    <t>Weiterführende statische Nachweise</t>
  </si>
  <si>
    <t>Summe</t>
  </si>
  <si>
    <t>Stunden B&amp;M</t>
  </si>
  <si>
    <t>Z21</t>
  </si>
  <si>
    <t>UNF Neuhofstrasse</t>
  </si>
  <si>
    <t>Z18</t>
  </si>
  <si>
    <t>UEF RM Rüdtligen</t>
  </si>
  <si>
    <t>Z22</t>
  </si>
  <si>
    <t>UEF Kantonsstrasse 242 über N1</t>
  </si>
  <si>
    <t>Z22A</t>
  </si>
  <si>
    <t>UEF Kantonsstrasse 242 über SBB</t>
  </si>
  <si>
    <t>Z23</t>
  </si>
  <si>
    <t>UEF Niederösch - Utzenstorf</t>
  </si>
  <si>
    <t>Z23A</t>
  </si>
  <si>
    <t>UEF Wildquerung Neu-Ischlag</t>
  </si>
  <si>
    <t>Z24</t>
  </si>
  <si>
    <t>UEF Kantonsstrasse 251 Utzenstorf</t>
  </si>
  <si>
    <t>Z19</t>
  </si>
  <si>
    <t>Emmebrücke Kirchberg</t>
  </si>
  <si>
    <t>Z21A</t>
  </si>
  <si>
    <t>Durchlass Gewerbekanal Kirchberg</t>
  </si>
  <si>
    <t>Z404</t>
  </si>
  <si>
    <t>Durchlass Schmittenbächli</t>
  </si>
  <si>
    <t>Z405</t>
  </si>
  <si>
    <t>Düker Dorfbach Rüdtligen</t>
  </si>
  <si>
    <t>Z17</t>
  </si>
  <si>
    <t>Überdeckung Rüdtligen Alchenflüh</t>
  </si>
  <si>
    <t>Z612</t>
  </si>
  <si>
    <t>Z613</t>
  </si>
  <si>
    <t>Signalportale</t>
  </si>
  <si>
    <t>Zusammenfassung</t>
  </si>
  <si>
    <t>Teilnahme PV an Bausitzungen</t>
  </si>
  <si>
    <t>Technische Begleitung der Ausführung</t>
  </si>
  <si>
    <t>Übergeordnete Sitzungen (IG, ASTRA etc.)</t>
  </si>
  <si>
    <t>Total Aufwand pro Partner</t>
  </si>
  <si>
    <t>Gesamtaufwand TP K (BG und B&amp;M</t>
  </si>
  <si>
    <t>Reserve (ca. 10%)</t>
  </si>
  <si>
    <t>Z20 UNF Schachenweg</t>
  </si>
  <si>
    <t>Abschätzung Aufwand Erstellung Ausführungspläne</t>
  </si>
  <si>
    <t>Bauteil</t>
  </si>
  <si>
    <t>Plannummer</t>
  </si>
  <si>
    <t>Plantyp mit Name</t>
  </si>
  <si>
    <t>Stundenaufwand</t>
  </si>
  <si>
    <t>Abschätzung weiterführende statische Nachweise</t>
  </si>
  <si>
    <t>Abschätzung technische Begleitung der Ausführung</t>
  </si>
  <si>
    <t>Zwischensumme</t>
  </si>
  <si>
    <t>Zuschlag für Begleitung Planerstellung ca. 20%</t>
  </si>
  <si>
    <t>(Einzelwerte oben auf 5 h gerundet)</t>
  </si>
  <si>
    <t>Übersichten</t>
  </si>
  <si>
    <t>Übersichtsplan Massnahmen</t>
  </si>
  <si>
    <t>Verkehrsführung Phase 3.1</t>
  </si>
  <si>
    <t>Verkehrsführung Phase 3.2</t>
  </si>
  <si>
    <t>Detailplan, Normalien</t>
  </si>
  <si>
    <t>WL Nord</t>
  </si>
  <si>
    <t>Resultate Potentialfeldmessung</t>
  </si>
  <si>
    <t>WL Süd</t>
  </si>
  <si>
    <t>Werkleitungen</t>
  </si>
  <si>
    <t>Kabelrohrblock Fahrbahn Bern - Zürich</t>
  </si>
  <si>
    <t>Kabelrohrblock Fahrbahn Zürich - Bern</t>
  </si>
  <si>
    <t>Abtragsplan, Vorbetonierung inkl. Stücklisten</t>
  </si>
  <si>
    <t>Weitere Zeilen oberhalb dieser Zeile einfügen</t>
  </si>
  <si>
    <t>Statische Überprüfung der möglichen Abtragsetappen Widerlagerwände</t>
  </si>
  <si>
    <t>Technische Abklärungen und Angaben an die Bauleitung</t>
  </si>
  <si>
    <t>Z21 UNF Neuhofstrasse</t>
  </si>
  <si>
    <t>Zuschlag für Korreferatsrunden ca. 20%</t>
  </si>
  <si>
    <t>Potentialmessungen durchführen und auswerten</t>
  </si>
  <si>
    <t>1 Sitzung monatlich (36 Mt. 4h je Sitzung)</t>
  </si>
  <si>
    <t>Z18 UEF RM Rüdtligen</t>
  </si>
  <si>
    <t>Z22 UEF Kantonsstrasse 242 über N1</t>
  </si>
  <si>
    <t>Z22A UEF Kantonsstrasse 242 über SBB</t>
  </si>
  <si>
    <t>Z23 UEF Niderösch - Utzenstorf</t>
  </si>
  <si>
    <t>Z23A UEF Wildquerung Neu-Ischlag</t>
  </si>
  <si>
    <t>Z24 UEF Kantonsstrasse 251 Utzenstorf</t>
  </si>
  <si>
    <t>Z19 Emmebrücke Kirchberg</t>
  </si>
  <si>
    <t>Z21A Durchlass Gewerbekanal Kirchberg</t>
  </si>
  <si>
    <t>Z404 Durchlass Schmittenbächli</t>
  </si>
  <si>
    <t>Z405 Düker Dorfbach Rüdtligen</t>
  </si>
  <si>
    <t>Z17 Überdeckung Rüdtligen Alchenflüh</t>
  </si>
  <si>
    <t>Z612 Lärmschutzwand LSW T1 Entlastungsstrasse</t>
  </si>
  <si>
    <t>Lärmschutzwand LSW T1 Entlastungsstrasse</t>
  </si>
  <si>
    <t>Lärmschutzwand LSW C Kirchberg BE-ZH</t>
  </si>
  <si>
    <t>Z613 Lärmschutzwand LSW C Kirchberg BE-ZH</t>
  </si>
  <si>
    <t>SigPort Signalportale</t>
  </si>
  <si>
    <t>SigPort</t>
  </si>
  <si>
    <t>KK Seite ZH-BE</t>
  </si>
  <si>
    <t>Schalungsplan inkl. Stückliste Verankerungen</t>
  </si>
  <si>
    <t>Bewehrungsplan inkl. Bewehrungsliste</t>
  </si>
  <si>
    <t>Überprüfung Belagskotierung inkl. Auswirkung auf Schalung KK ZH-BE</t>
  </si>
  <si>
    <t>Aussenw. BE-ZH</t>
  </si>
  <si>
    <t>Resultate Potentialfeldmessungen</t>
  </si>
  <si>
    <t>Abtragsplan, Instandsetzung Wand</t>
  </si>
  <si>
    <t>Aussenw. ZH-BE</t>
  </si>
  <si>
    <t>Mittelw. BE-ZH</t>
  </si>
  <si>
    <t>Mittelw. ZH-BE</t>
  </si>
  <si>
    <t>Weiterführende Nachweise Erdbeben gemäss Input Prüfing 2</t>
  </si>
  <si>
    <t>Weiterführende Nachweise Schubverstärkung gemäss Prüfing 2</t>
  </si>
  <si>
    <t>Prüfen eventuellen Wechsel zu Stahlton Dyna-Kabeln gemäss Prüfing 2</t>
  </si>
  <si>
    <t>Verkehrsführung Phase 3</t>
  </si>
  <si>
    <t>Verkehrsführung Phase 4</t>
  </si>
  <si>
    <t>ev. NO</t>
  </si>
  <si>
    <t>WL BE BE-ZH</t>
  </si>
  <si>
    <t>Aushubplan</t>
  </si>
  <si>
    <t>Schalungsplan Widerlagerverbreiterung</t>
  </si>
  <si>
    <t>Abtragsplan, Reprofilierungen</t>
  </si>
  <si>
    <t>WL BE ZH-BE</t>
  </si>
  <si>
    <t>Schalungsplan Querträger</t>
  </si>
  <si>
    <t>Kabel und Verankerungsplan WL inkl. Stücklisten</t>
  </si>
  <si>
    <t>Kabel und Verankerungsplan QT inkl. Stücklisten</t>
  </si>
  <si>
    <t>Bewehrungsplan WL inkl. Bewehrungsliste</t>
  </si>
  <si>
    <t>Bewehrungsplan QT inkl. Bewehrungsliste</t>
  </si>
  <si>
    <t>Lagerplan, Lagerversetzplan</t>
  </si>
  <si>
    <t>Überprüfung und Angaben zu Bohrungen durch Längsträger</t>
  </si>
  <si>
    <t>20h je WL und Brückenseite</t>
  </si>
  <si>
    <t>Fahrbahnübergänge</t>
  </si>
  <si>
    <t>WL Seite Bern, BE-ZH</t>
  </si>
  <si>
    <t>WL Seite Bern, ZH-BE</t>
  </si>
  <si>
    <t>WL Seite Zürich, BE-ZH</t>
  </si>
  <si>
    <t>WL Seite Zürich, ZH-BE</t>
  </si>
  <si>
    <t>Provisorium Werkleitungen</t>
  </si>
  <si>
    <t>Überwachungsausrüstung Vorspannung</t>
  </si>
  <si>
    <t>Geländer</t>
  </si>
  <si>
    <t>Plan Geländerersatz</t>
  </si>
  <si>
    <t>Monatlich 10h über 36 Monate, 2/3 BG und 1/3 B&amp;M</t>
  </si>
  <si>
    <r>
      <t xml:space="preserve">Administration Koordination K </t>
    </r>
    <r>
      <rPr>
        <strike/>
        <sz val="10"/>
        <color theme="1"/>
        <rFont val="Arial"/>
        <family val="2"/>
      </rPr>
      <t>(ca. 5%)</t>
    </r>
  </si>
  <si>
    <t>1 Sitzung monatlich während den Hauptarbeiten (3*7 Mt. 4h je Sitzung)</t>
  </si>
  <si>
    <t>Zugang</t>
  </si>
  <si>
    <t>Detailplan für Leiter</t>
  </si>
  <si>
    <t>Überprüfung Belagskotierung</t>
  </si>
  <si>
    <t>Statische Überprüfung Bauzustand Abtrag Überbeton Stützen</t>
  </si>
  <si>
    <t>Statische Überprüfung Bauzustand Abtrag Überbeton Stützen / Einschränkungen BLS</t>
  </si>
  <si>
    <t>Bemessung und Ausführungsstatik Leitmauern Anprall</t>
  </si>
  <si>
    <t>Koordination mit BLS / Nachtbaustellen / Sicherheitsdispositiv</t>
  </si>
  <si>
    <t>Leitmauer Aefligen</t>
  </si>
  <si>
    <t>Mittelleitmauer</t>
  </si>
  <si>
    <t>Leitmauer Kirchberg</t>
  </si>
  <si>
    <t>Widerlager Aefligen</t>
  </si>
  <si>
    <t>Verkehrsführung Phase 2</t>
  </si>
  <si>
    <t>Detailplan, Normalien inkl. BLS</t>
  </si>
  <si>
    <t>Brückenplatte</t>
  </si>
  <si>
    <t>Detailplan</t>
  </si>
  <si>
    <t>Bemessung und Ausführungsstatik Ankerersatz und Ballastierung</t>
  </si>
  <si>
    <t>Stützen</t>
  </si>
  <si>
    <t>Werkleitungsplan + Schachtnormalien</t>
  </si>
  <si>
    <t>WL Seite Utzenstorf</t>
  </si>
  <si>
    <t>WL Seite Kirchberg</t>
  </si>
  <si>
    <t>Vorspannung</t>
  </si>
  <si>
    <t>Detailplan + Ballastierung + Bauablauf</t>
  </si>
  <si>
    <t>Verkehrsführung ausserhalb N1</t>
  </si>
  <si>
    <t>Verkehrsführung Koordination SBB</t>
  </si>
  <si>
    <t>Übergang zu Objekt Z22</t>
  </si>
  <si>
    <t>Koordination mit SBB / Nachtbaustellen / Sicherheitsdispositiv</t>
  </si>
  <si>
    <t>*Keine Leistungen Anprallschutz Leitmauer eingerechnet</t>
  </si>
  <si>
    <t>Verkehrsführung Entlastungsstrasse T1</t>
  </si>
  <si>
    <t>Röhre West</t>
  </si>
  <si>
    <t>Röhre Mitte</t>
  </si>
  <si>
    <t>Röhre Ost</t>
  </si>
  <si>
    <t>Kabelrohrblock Durchführung BSA</t>
  </si>
  <si>
    <t>Koordination Kantonsstrasse mit GE1 + Gemeinden</t>
  </si>
  <si>
    <t>SB 1</t>
  </si>
  <si>
    <t>SB 2</t>
  </si>
  <si>
    <t>SB 3</t>
  </si>
  <si>
    <t>SB 4</t>
  </si>
  <si>
    <t>SB 5</t>
  </si>
  <si>
    <t>SB 6</t>
  </si>
  <si>
    <t>SB 7</t>
  </si>
  <si>
    <t>SB 8</t>
  </si>
  <si>
    <t>SB 9</t>
  </si>
  <si>
    <t>Signalportal</t>
  </si>
  <si>
    <t>Aushubplan + Pfähle</t>
  </si>
  <si>
    <t>Verkehrsphasenplan</t>
  </si>
  <si>
    <t>Fabrikationszeichnungen Unternehmer Pos.321.211.100ff</t>
  </si>
  <si>
    <t xml:space="preserve">Ausführungsstatik </t>
  </si>
  <si>
    <t>Statik Abtragung Wände</t>
  </si>
  <si>
    <t>Montage/Anlieferung Abklärungen</t>
  </si>
  <si>
    <t>durch UN</t>
  </si>
  <si>
    <t>Total -190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</si>
</sst>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trike/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8" xfId="0" applyFont="1" applyBorder="1"/>
    <xf numFmtId="0" fontId="2" fillId="0" borderId="10" xfId="0" applyFont="1" applyBorder="1" applyAlignment="1">
      <alignment horizontal="center"/>
    </xf>
    <xf numFmtId="0" fontId="2" fillId="2" borderId="1" xfId="0" applyFont="1" applyFill="1" applyBorder="1"/>
    <xf numFmtId="0" fontId="2" fillId="2" borderId="8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9" xfId="0" applyFont="1" applyBorder="1"/>
    <xf numFmtId="0" fontId="2" fillId="0" borderId="10" xfId="0" applyFont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9" xfId="0" applyFont="1" applyBorder="1"/>
    <xf numFmtId="0" fontId="1" fillId="0" borderId="7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3" borderId="2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3" borderId="27" xfId="0" applyFill="1" applyBorder="1" applyAlignment="1">
      <alignment horizontal="center"/>
    </xf>
    <xf numFmtId="0" fontId="0" fillId="0" borderId="27" xfId="0" applyBorder="1"/>
    <xf numFmtId="0" fontId="0" fillId="0" borderId="23" xfId="0" applyBorder="1"/>
    <xf numFmtId="0" fontId="1" fillId="3" borderId="6" xfId="0" applyFont="1" applyFill="1" applyBorder="1" applyAlignment="1">
      <alignment horizontal="center"/>
    </xf>
    <xf numFmtId="0" fontId="1" fillId="0" borderId="0" xfId="0" applyFont="1"/>
    <xf numFmtId="0" fontId="4" fillId="0" borderId="6" xfId="0" applyFont="1" applyBorder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110"/>
  <sheetViews>
    <sheetView tabSelected="1" zoomScale="106" zoomScaleNormal="106" workbookViewId="0">
      <selection activeCell="H20" sqref="H20"/>
    </sheetView>
  </sheetViews>
  <sheetFormatPr baseColWidth="10" defaultRowHeight="12.75" x14ac:dyDescent="0.2"/>
  <cols>
    <col min="1" max="1" width="13.7109375" customWidth="1"/>
    <col min="2" max="2" width="44.7109375" customWidth="1"/>
    <col min="3" max="4" width="15.7109375" style="1" customWidth="1"/>
  </cols>
  <sheetData>
    <row r="2" spans="1:4" x14ac:dyDescent="0.2">
      <c r="A2" s="3" t="s">
        <v>0</v>
      </c>
      <c r="B2" s="3" t="s">
        <v>1</v>
      </c>
      <c r="C2" s="4" t="s">
        <v>2</v>
      </c>
      <c r="D2" s="4" t="s">
        <v>8</v>
      </c>
    </row>
    <row r="4" spans="1:4" x14ac:dyDescent="0.2">
      <c r="A4" s="18" t="s">
        <v>3</v>
      </c>
      <c r="B4" s="19" t="s">
        <v>4</v>
      </c>
      <c r="C4" s="20"/>
      <c r="D4" s="21"/>
    </row>
    <row r="5" spans="1:4" x14ac:dyDescent="0.2">
      <c r="A5" s="7"/>
      <c r="B5" s="10" t="s">
        <v>5</v>
      </c>
      <c r="C5" s="11">
        <f>'Z20'!$D$5</f>
        <v>210</v>
      </c>
      <c r="D5" s="22"/>
    </row>
    <row r="6" spans="1:4" x14ac:dyDescent="0.2">
      <c r="A6" s="8"/>
      <c r="B6" s="12" t="s">
        <v>6</v>
      </c>
      <c r="C6" s="13">
        <f>'Z20'!$D$6</f>
        <v>40</v>
      </c>
      <c r="D6" s="23"/>
    </row>
    <row r="7" spans="1:4" x14ac:dyDescent="0.2">
      <c r="A7" s="9"/>
      <c r="B7" s="14" t="s">
        <v>38</v>
      </c>
      <c r="C7" s="15">
        <f>'Z20'!$D$7</f>
        <v>10</v>
      </c>
      <c r="D7" s="24"/>
    </row>
    <row r="8" spans="1:4" x14ac:dyDescent="0.2">
      <c r="A8" s="3" t="s">
        <v>7</v>
      </c>
      <c r="B8" s="3"/>
      <c r="C8" s="4">
        <f>SUM(C5:C7)</f>
        <v>260</v>
      </c>
      <c r="D8" s="4"/>
    </row>
    <row r="10" spans="1:4" x14ac:dyDescent="0.2">
      <c r="A10" s="18" t="s">
        <v>9</v>
      </c>
      <c r="B10" s="19" t="s">
        <v>10</v>
      </c>
      <c r="C10" s="20"/>
      <c r="D10" s="21"/>
    </row>
    <row r="11" spans="1:4" x14ac:dyDescent="0.2">
      <c r="A11" s="7"/>
      <c r="B11" s="10" t="s">
        <v>5</v>
      </c>
      <c r="C11" s="11">
        <f>'Z21'!$D$5</f>
        <v>280</v>
      </c>
      <c r="D11" s="22"/>
    </row>
    <row r="12" spans="1:4" x14ac:dyDescent="0.2">
      <c r="A12" s="8"/>
      <c r="B12" s="12" t="s">
        <v>6</v>
      </c>
      <c r="C12" s="13">
        <f>'Z21'!$D$6</f>
        <v>40</v>
      </c>
      <c r="D12" s="23"/>
    </row>
    <row r="13" spans="1:4" x14ac:dyDescent="0.2">
      <c r="A13" s="9"/>
      <c r="B13" s="14" t="s">
        <v>38</v>
      </c>
      <c r="C13" s="15">
        <f>'Z21'!$D$7</f>
        <v>30</v>
      </c>
      <c r="D13" s="24"/>
    </row>
    <row r="14" spans="1:4" x14ac:dyDescent="0.2">
      <c r="A14" s="3" t="s">
        <v>7</v>
      </c>
      <c r="B14" s="3"/>
      <c r="C14" s="4">
        <f>SUM(C11:C13)</f>
        <v>350</v>
      </c>
      <c r="D14" s="4"/>
    </row>
    <row r="16" spans="1:4" x14ac:dyDescent="0.2">
      <c r="A16" s="18" t="s">
        <v>11</v>
      </c>
      <c r="B16" s="19" t="s">
        <v>12</v>
      </c>
      <c r="C16" s="20"/>
      <c r="D16" s="21"/>
    </row>
    <row r="17" spans="1:4" x14ac:dyDescent="0.2">
      <c r="A17" s="7"/>
      <c r="B17" s="10" t="s">
        <v>5</v>
      </c>
      <c r="C17" s="22"/>
      <c r="D17" s="11">
        <f>'Z18'!$D$5</f>
        <v>395</v>
      </c>
    </row>
    <row r="18" spans="1:4" x14ac:dyDescent="0.2">
      <c r="A18" s="8"/>
      <c r="B18" s="12" t="s">
        <v>6</v>
      </c>
      <c r="C18" s="23"/>
      <c r="D18" s="13">
        <f>'Z18'!$D$6</f>
        <v>55</v>
      </c>
    </row>
    <row r="19" spans="1:4" x14ac:dyDescent="0.2">
      <c r="A19" s="9"/>
      <c r="B19" s="14" t="s">
        <v>38</v>
      </c>
      <c r="C19" s="24"/>
      <c r="D19" s="15">
        <f>'Z18'!$D$7</f>
        <v>60</v>
      </c>
    </row>
    <row r="20" spans="1:4" x14ac:dyDescent="0.2">
      <c r="A20" s="3" t="s">
        <v>7</v>
      </c>
      <c r="B20" s="3"/>
      <c r="C20" s="4"/>
      <c r="D20" s="4">
        <f>SUM(D17:D19)</f>
        <v>510</v>
      </c>
    </row>
    <row r="22" spans="1:4" x14ac:dyDescent="0.2">
      <c r="A22" s="18" t="s">
        <v>13</v>
      </c>
      <c r="B22" s="19" t="s">
        <v>14</v>
      </c>
      <c r="C22" s="20"/>
      <c r="D22" s="21"/>
    </row>
    <row r="23" spans="1:4" x14ac:dyDescent="0.2">
      <c r="A23" s="7"/>
      <c r="B23" s="10" t="s">
        <v>5</v>
      </c>
      <c r="C23" s="22"/>
      <c r="D23" s="11">
        <f>'Z22'!$D$5</f>
        <v>420</v>
      </c>
    </row>
    <row r="24" spans="1:4" x14ac:dyDescent="0.2">
      <c r="A24" s="8"/>
      <c r="B24" s="12" t="s">
        <v>6</v>
      </c>
      <c r="C24" s="23"/>
      <c r="D24" s="13">
        <f>'Z22'!$D$6</f>
        <v>65</v>
      </c>
    </row>
    <row r="25" spans="1:4" x14ac:dyDescent="0.2">
      <c r="A25" s="9"/>
      <c r="B25" s="14" t="s">
        <v>38</v>
      </c>
      <c r="C25" s="24"/>
      <c r="D25" s="15">
        <f>'Z22'!$D$7</f>
        <v>25</v>
      </c>
    </row>
    <row r="26" spans="1:4" x14ac:dyDescent="0.2">
      <c r="A26" s="3" t="s">
        <v>7</v>
      </c>
      <c r="B26" s="3"/>
      <c r="C26" s="4"/>
      <c r="D26" s="4">
        <f>SUM(D23:D25)</f>
        <v>510</v>
      </c>
    </row>
    <row r="28" spans="1:4" x14ac:dyDescent="0.2">
      <c r="A28" s="18" t="s">
        <v>15</v>
      </c>
      <c r="B28" s="19" t="s">
        <v>16</v>
      </c>
      <c r="C28" s="20"/>
      <c r="D28" s="21"/>
    </row>
    <row r="29" spans="1:4" x14ac:dyDescent="0.2">
      <c r="A29" s="7"/>
      <c r="B29" s="10" t="s">
        <v>5</v>
      </c>
      <c r="C29" s="22"/>
      <c r="D29" s="11">
        <f>Z22A!$D$5</f>
        <v>105</v>
      </c>
    </row>
    <row r="30" spans="1:4" x14ac:dyDescent="0.2">
      <c r="A30" s="8"/>
      <c r="B30" s="12" t="s">
        <v>6</v>
      </c>
      <c r="C30" s="23"/>
      <c r="D30" s="13">
        <f>Z22A!$D$6</f>
        <v>0</v>
      </c>
    </row>
    <row r="31" spans="1:4" x14ac:dyDescent="0.2">
      <c r="A31" s="9"/>
      <c r="B31" s="14" t="s">
        <v>38</v>
      </c>
      <c r="C31" s="24"/>
      <c r="D31" s="15">
        <f>Z22A!$D$7</f>
        <v>60</v>
      </c>
    </row>
    <row r="32" spans="1:4" x14ac:dyDescent="0.2">
      <c r="A32" s="3" t="s">
        <v>7</v>
      </c>
      <c r="B32" s="3"/>
      <c r="C32" s="4"/>
      <c r="D32" s="4">
        <f>SUM(D29:D31)</f>
        <v>165</v>
      </c>
    </row>
    <row r="34" spans="1:4" x14ac:dyDescent="0.2">
      <c r="A34" s="18" t="s">
        <v>17</v>
      </c>
      <c r="B34" s="19" t="s">
        <v>18</v>
      </c>
      <c r="C34" s="20"/>
      <c r="D34" s="21"/>
    </row>
    <row r="35" spans="1:4" x14ac:dyDescent="0.2">
      <c r="A35" s="7"/>
      <c r="B35" s="10" t="s">
        <v>5</v>
      </c>
      <c r="C35" s="22"/>
      <c r="D35" s="11">
        <f>'Z23'!$D$5</f>
        <v>105</v>
      </c>
    </row>
    <row r="36" spans="1:4" x14ac:dyDescent="0.2">
      <c r="A36" s="8"/>
      <c r="B36" s="12" t="s">
        <v>6</v>
      </c>
      <c r="C36" s="23"/>
      <c r="D36" s="13">
        <f>'Z23'!$D$6</f>
        <v>0</v>
      </c>
    </row>
    <row r="37" spans="1:4" x14ac:dyDescent="0.2">
      <c r="A37" s="9"/>
      <c r="B37" s="14" t="s">
        <v>38</v>
      </c>
      <c r="C37" s="24"/>
      <c r="D37" s="15">
        <f>'Z23'!$D$7</f>
        <v>50</v>
      </c>
    </row>
    <row r="38" spans="1:4" x14ac:dyDescent="0.2">
      <c r="A38" s="3" t="s">
        <v>7</v>
      </c>
      <c r="B38" s="3"/>
      <c r="C38" s="4"/>
      <c r="D38" s="4">
        <f>SUM(D35:D37)</f>
        <v>155</v>
      </c>
    </row>
    <row r="40" spans="1:4" x14ac:dyDescent="0.2">
      <c r="A40" s="18" t="s">
        <v>19</v>
      </c>
      <c r="B40" s="19" t="s">
        <v>20</v>
      </c>
      <c r="C40" s="20"/>
      <c r="D40" s="21"/>
    </row>
    <row r="41" spans="1:4" x14ac:dyDescent="0.2">
      <c r="A41" s="7"/>
      <c r="B41" s="10" t="s">
        <v>5</v>
      </c>
      <c r="C41" s="11">
        <f>Z23A!$D$5</f>
        <v>180</v>
      </c>
      <c r="D41" s="22"/>
    </row>
    <row r="42" spans="1:4" x14ac:dyDescent="0.2">
      <c r="A42" s="8"/>
      <c r="B42" s="12" t="s">
        <v>6</v>
      </c>
      <c r="C42" s="13">
        <f>Z23A!$D$6</f>
        <v>40</v>
      </c>
      <c r="D42" s="23"/>
    </row>
    <row r="43" spans="1:4" x14ac:dyDescent="0.2">
      <c r="A43" s="9"/>
      <c r="B43" s="14" t="s">
        <v>38</v>
      </c>
      <c r="C43" s="15">
        <f>Z23A!$D$7</f>
        <v>20</v>
      </c>
      <c r="D43" s="24"/>
    </row>
    <row r="44" spans="1:4" x14ac:dyDescent="0.2">
      <c r="A44" s="3" t="s">
        <v>7</v>
      </c>
      <c r="B44" s="3"/>
      <c r="C44" s="4">
        <f>SUM(C41:C43)</f>
        <v>240</v>
      </c>
      <c r="D44" s="4"/>
    </row>
    <row r="46" spans="1:4" x14ac:dyDescent="0.2">
      <c r="A46" s="18" t="s">
        <v>21</v>
      </c>
      <c r="B46" s="19" t="s">
        <v>22</v>
      </c>
      <c r="C46" s="20"/>
      <c r="D46" s="21"/>
    </row>
    <row r="47" spans="1:4" x14ac:dyDescent="0.2">
      <c r="A47" s="7"/>
      <c r="B47" s="10" t="s">
        <v>5</v>
      </c>
      <c r="C47" s="22"/>
      <c r="D47" s="11">
        <f>'Z24'!$D$5</f>
        <v>135</v>
      </c>
    </row>
    <row r="48" spans="1:4" x14ac:dyDescent="0.2">
      <c r="A48" s="8"/>
      <c r="B48" s="12" t="s">
        <v>6</v>
      </c>
      <c r="C48" s="23"/>
      <c r="D48" s="13">
        <f>'Z24'!$D$6</f>
        <v>0</v>
      </c>
    </row>
    <row r="49" spans="1:4" x14ac:dyDescent="0.2">
      <c r="A49" s="9"/>
      <c r="B49" s="14" t="s">
        <v>38</v>
      </c>
      <c r="C49" s="24"/>
      <c r="D49" s="15">
        <f>'Z24'!$D$7</f>
        <v>60</v>
      </c>
    </row>
    <row r="50" spans="1:4" x14ac:dyDescent="0.2">
      <c r="A50" s="3" t="s">
        <v>7</v>
      </c>
      <c r="B50" s="3"/>
      <c r="C50" s="4"/>
      <c r="D50" s="4">
        <f>SUM(D47:D49)</f>
        <v>195</v>
      </c>
    </row>
    <row r="52" spans="1:4" x14ac:dyDescent="0.2">
      <c r="A52" s="18" t="s">
        <v>23</v>
      </c>
      <c r="B52" s="19" t="s">
        <v>24</v>
      </c>
      <c r="C52" s="20"/>
      <c r="D52" s="21"/>
    </row>
    <row r="53" spans="1:4" x14ac:dyDescent="0.2">
      <c r="A53" s="7"/>
      <c r="B53" s="10" t="s">
        <v>5</v>
      </c>
      <c r="C53" s="11">
        <f>'Z19'!$D$5</f>
        <v>1800</v>
      </c>
      <c r="D53" s="22"/>
    </row>
    <row r="54" spans="1:4" x14ac:dyDescent="0.2">
      <c r="A54" s="8"/>
      <c r="B54" s="12" t="s">
        <v>6</v>
      </c>
      <c r="C54" s="13">
        <f>'Z19'!$D$6</f>
        <v>0</v>
      </c>
      <c r="D54" s="23"/>
    </row>
    <row r="55" spans="1:4" x14ac:dyDescent="0.2">
      <c r="A55" s="9"/>
      <c r="B55" s="14" t="s">
        <v>38</v>
      </c>
      <c r="C55" s="15">
        <f>'Z19'!$D$7</f>
        <v>200</v>
      </c>
      <c r="D55" s="24"/>
    </row>
    <row r="56" spans="1:4" x14ac:dyDescent="0.2">
      <c r="A56" s="3" t="s">
        <v>7</v>
      </c>
      <c r="B56" s="3"/>
      <c r="C56" s="4">
        <f>SUM(C53:C55)</f>
        <v>2000</v>
      </c>
      <c r="D56" s="4"/>
    </row>
    <row r="58" spans="1:4" x14ac:dyDescent="0.2">
      <c r="A58" s="18" t="s">
        <v>25</v>
      </c>
      <c r="B58" s="19" t="s">
        <v>26</v>
      </c>
      <c r="C58" s="20"/>
      <c r="D58" s="21"/>
    </row>
    <row r="59" spans="1:4" x14ac:dyDescent="0.2">
      <c r="A59" s="7"/>
      <c r="B59" s="10" t="s">
        <v>5</v>
      </c>
      <c r="C59" s="11">
        <f>Z21A!$D$5</f>
        <v>55</v>
      </c>
      <c r="D59" s="22"/>
    </row>
    <row r="60" spans="1:4" x14ac:dyDescent="0.2">
      <c r="A60" s="8"/>
      <c r="B60" s="12" t="s">
        <v>6</v>
      </c>
      <c r="C60" s="13">
        <f>Z21A!$D$6</f>
        <v>0</v>
      </c>
      <c r="D60" s="23"/>
    </row>
    <row r="61" spans="1:4" x14ac:dyDescent="0.2">
      <c r="A61" s="9"/>
      <c r="B61" s="14" t="s">
        <v>38</v>
      </c>
      <c r="C61" s="15">
        <f>Z21A!$D$7</f>
        <v>10</v>
      </c>
      <c r="D61" s="24"/>
    </row>
    <row r="62" spans="1:4" x14ac:dyDescent="0.2">
      <c r="A62" s="3" t="s">
        <v>7</v>
      </c>
      <c r="B62" s="3"/>
      <c r="C62" s="4">
        <f>SUM(C59:C61)</f>
        <v>65</v>
      </c>
      <c r="D62" s="4"/>
    </row>
    <row r="64" spans="1:4" x14ac:dyDescent="0.2">
      <c r="A64" s="18" t="s">
        <v>27</v>
      </c>
      <c r="B64" s="19" t="s">
        <v>28</v>
      </c>
      <c r="C64" s="20"/>
      <c r="D64" s="21"/>
    </row>
    <row r="65" spans="1:4" x14ac:dyDescent="0.2">
      <c r="A65" s="7"/>
      <c r="B65" s="10" t="s">
        <v>5</v>
      </c>
      <c r="C65" s="11">
        <f>'Z404'!$D$5</f>
        <v>30</v>
      </c>
      <c r="D65" s="22"/>
    </row>
    <row r="66" spans="1:4" x14ac:dyDescent="0.2">
      <c r="A66" s="8"/>
      <c r="B66" s="12" t="s">
        <v>6</v>
      </c>
      <c r="C66" s="13">
        <f>'Z404'!$D$6</f>
        <v>0</v>
      </c>
      <c r="D66" s="23"/>
    </row>
    <row r="67" spans="1:4" x14ac:dyDescent="0.2">
      <c r="A67" s="9"/>
      <c r="B67" s="14" t="s">
        <v>38</v>
      </c>
      <c r="C67" s="15">
        <f>'Z404'!$D$7</f>
        <v>10</v>
      </c>
      <c r="D67" s="24"/>
    </row>
    <row r="68" spans="1:4" x14ac:dyDescent="0.2">
      <c r="A68" s="3" t="s">
        <v>7</v>
      </c>
      <c r="B68" s="3"/>
      <c r="C68" s="4">
        <f>SUM(C65:C67)</f>
        <v>40</v>
      </c>
      <c r="D68" s="4"/>
    </row>
    <row r="70" spans="1:4" x14ac:dyDescent="0.2">
      <c r="A70" s="18" t="s">
        <v>29</v>
      </c>
      <c r="B70" s="19" t="s">
        <v>30</v>
      </c>
      <c r="C70" s="20"/>
      <c r="D70" s="21"/>
    </row>
    <row r="71" spans="1:4" x14ac:dyDescent="0.2">
      <c r="A71" s="7"/>
      <c r="B71" s="10" t="s">
        <v>5</v>
      </c>
      <c r="C71" s="11">
        <f>'Z405'!$D$5</f>
        <v>30</v>
      </c>
      <c r="D71" s="22"/>
    </row>
    <row r="72" spans="1:4" x14ac:dyDescent="0.2">
      <c r="A72" s="8"/>
      <c r="B72" s="12" t="s">
        <v>6</v>
      </c>
      <c r="C72" s="13">
        <f>'Z405'!$D$6</f>
        <v>0</v>
      </c>
      <c r="D72" s="23"/>
    </row>
    <row r="73" spans="1:4" x14ac:dyDescent="0.2">
      <c r="A73" s="9"/>
      <c r="B73" s="14" t="s">
        <v>38</v>
      </c>
      <c r="C73" s="15">
        <f>'Z405'!$D$7</f>
        <v>10</v>
      </c>
      <c r="D73" s="24"/>
    </row>
    <row r="74" spans="1:4" x14ac:dyDescent="0.2">
      <c r="A74" s="3" t="s">
        <v>7</v>
      </c>
      <c r="B74" s="3"/>
      <c r="C74" s="4">
        <f>SUM(C71:C73)</f>
        <v>40</v>
      </c>
      <c r="D74" s="4"/>
    </row>
    <row r="76" spans="1:4" x14ac:dyDescent="0.2">
      <c r="A76" s="18" t="s">
        <v>31</v>
      </c>
      <c r="B76" s="19" t="s">
        <v>32</v>
      </c>
      <c r="C76" s="20"/>
      <c r="D76" s="21"/>
    </row>
    <row r="77" spans="1:4" x14ac:dyDescent="0.2">
      <c r="A77" s="7"/>
      <c r="B77" s="10" t="s">
        <v>5</v>
      </c>
      <c r="C77" s="22"/>
      <c r="D77" s="11">
        <f>'Z17'!$D$5</f>
        <v>320</v>
      </c>
    </row>
    <row r="78" spans="1:4" x14ac:dyDescent="0.2">
      <c r="A78" s="8"/>
      <c r="B78" s="12" t="s">
        <v>6</v>
      </c>
      <c r="C78" s="23"/>
      <c r="D78" s="13">
        <f>'Z17'!$D$6</f>
        <v>30</v>
      </c>
    </row>
    <row r="79" spans="1:4" x14ac:dyDescent="0.2">
      <c r="A79" s="9"/>
      <c r="B79" s="14" t="s">
        <v>38</v>
      </c>
      <c r="C79" s="24"/>
      <c r="D79" s="15">
        <f>'Z17'!$D$7</f>
        <v>70</v>
      </c>
    </row>
    <row r="80" spans="1:4" x14ac:dyDescent="0.2">
      <c r="A80" s="3" t="s">
        <v>7</v>
      </c>
      <c r="B80" s="3"/>
      <c r="C80" s="4"/>
      <c r="D80" s="4">
        <f>SUM(D77:D79)</f>
        <v>420</v>
      </c>
    </row>
    <row r="82" spans="1:4" x14ac:dyDescent="0.2">
      <c r="A82" s="18" t="s">
        <v>33</v>
      </c>
      <c r="B82" s="19" t="s">
        <v>85</v>
      </c>
      <c r="C82" s="20"/>
      <c r="D82" s="21"/>
    </row>
    <row r="83" spans="1:4" x14ac:dyDescent="0.2">
      <c r="A83" s="7"/>
      <c r="B83" s="10" t="s">
        <v>5</v>
      </c>
      <c r="C83" s="22"/>
      <c r="D83" s="11">
        <f>'Z612'!$D$5</f>
        <v>40</v>
      </c>
    </row>
    <row r="84" spans="1:4" x14ac:dyDescent="0.2">
      <c r="A84" s="8"/>
      <c r="B84" s="12" t="s">
        <v>6</v>
      </c>
      <c r="C84" s="23"/>
      <c r="D84" s="13">
        <f>'Z612'!$D$6</f>
        <v>0</v>
      </c>
    </row>
    <row r="85" spans="1:4" x14ac:dyDescent="0.2">
      <c r="A85" s="9"/>
      <c r="B85" s="14" t="s">
        <v>38</v>
      </c>
      <c r="C85" s="24"/>
      <c r="D85" s="15">
        <f>'Z612'!$D$7</f>
        <v>15</v>
      </c>
    </row>
    <row r="86" spans="1:4" x14ac:dyDescent="0.2">
      <c r="A86" s="3" t="s">
        <v>7</v>
      </c>
      <c r="B86" s="3"/>
      <c r="C86" s="4"/>
      <c r="D86" s="4">
        <f>SUM(D83:D85)</f>
        <v>55</v>
      </c>
    </row>
    <row r="88" spans="1:4" x14ac:dyDescent="0.2">
      <c r="A88" s="18" t="s">
        <v>34</v>
      </c>
      <c r="B88" s="19" t="s">
        <v>86</v>
      </c>
      <c r="C88" s="20"/>
      <c r="D88" s="21"/>
    </row>
    <row r="89" spans="1:4" x14ac:dyDescent="0.2">
      <c r="A89" s="7"/>
      <c r="B89" s="10" t="s">
        <v>5</v>
      </c>
      <c r="C89" s="22"/>
      <c r="D89" s="11">
        <f>'Z613'!$D$5</f>
        <v>100</v>
      </c>
    </row>
    <row r="90" spans="1:4" x14ac:dyDescent="0.2">
      <c r="A90" s="8"/>
      <c r="B90" s="12" t="s">
        <v>6</v>
      </c>
      <c r="C90" s="23"/>
      <c r="D90" s="13">
        <f>'Z613'!$D$6</f>
        <v>0</v>
      </c>
    </row>
    <row r="91" spans="1:4" x14ac:dyDescent="0.2">
      <c r="A91" s="9"/>
      <c r="B91" s="14" t="s">
        <v>38</v>
      </c>
      <c r="C91" s="24"/>
      <c r="D91" s="15">
        <f>'Z613'!$D$7</f>
        <v>35</v>
      </c>
    </row>
    <row r="92" spans="1:4" x14ac:dyDescent="0.2">
      <c r="A92" s="3" t="s">
        <v>7</v>
      </c>
      <c r="B92" s="3"/>
      <c r="C92" s="4"/>
      <c r="D92" s="4">
        <f>SUM(D89:D91)</f>
        <v>135</v>
      </c>
    </row>
    <row r="94" spans="1:4" x14ac:dyDescent="0.2">
      <c r="A94" s="18" t="s">
        <v>89</v>
      </c>
      <c r="B94" s="19" t="s">
        <v>35</v>
      </c>
      <c r="C94" s="20"/>
      <c r="D94" s="21"/>
    </row>
    <row r="95" spans="1:4" x14ac:dyDescent="0.2">
      <c r="A95" s="7"/>
      <c r="B95" s="10" t="s">
        <v>5</v>
      </c>
      <c r="C95" s="22"/>
      <c r="D95" s="11">
        <f>SigPort!$M$5</f>
        <v>825</v>
      </c>
    </row>
    <row r="96" spans="1:4" x14ac:dyDescent="0.2">
      <c r="A96" s="8"/>
      <c r="B96" s="12" t="s">
        <v>6</v>
      </c>
      <c r="C96" s="23"/>
      <c r="D96" s="13">
        <f>SigPort!$M$6</f>
        <v>225</v>
      </c>
    </row>
    <row r="97" spans="1:5" x14ac:dyDescent="0.2">
      <c r="A97" s="9"/>
      <c r="B97" s="14" t="s">
        <v>38</v>
      </c>
      <c r="C97" s="24"/>
      <c r="D97" s="15">
        <f>SigPort!$M$7</f>
        <v>30</v>
      </c>
    </row>
    <row r="98" spans="1:5" x14ac:dyDescent="0.2">
      <c r="A98" s="3" t="s">
        <v>7</v>
      </c>
      <c r="B98" s="3"/>
      <c r="C98" s="4"/>
      <c r="D98" s="4">
        <f>SUM(D95:D97)</f>
        <v>1080</v>
      </c>
    </row>
    <row r="101" spans="1:5" x14ac:dyDescent="0.2">
      <c r="A101" s="64" t="s">
        <v>36</v>
      </c>
      <c r="B101" s="65"/>
      <c r="C101" s="65"/>
      <c r="D101" s="66"/>
    </row>
    <row r="102" spans="1:5" x14ac:dyDescent="0.2">
      <c r="A102" s="5"/>
      <c r="B102" s="5" t="s">
        <v>5</v>
      </c>
      <c r="C102" s="6">
        <f t="shared" ref="C102:D104" si="0">SUMIF($B$4:$B$98,$B102,C$4:C$98)</f>
        <v>2585</v>
      </c>
      <c r="D102" s="6">
        <f t="shared" si="0"/>
        <v>2445</v>
      </c>
    </row>
    <row r="103" spans="1:5" x14ac:dyDescent="0.2">
      <c r="A103" s="5"/>
      <c r="B103" s="5" t="s">
        <v>6</v>
      </c>
      <c r="C103" s="6">
        <f t="shared" si="0"/>
        <v>120</v>
      </c>
      <c r="D103" s="6">
        <f t="shared" si="0"/>
        <v>375</v>
      </c>
    </row>
    <row r="104" spans="1:5" x14ac:dyDescent="0.2">
      <c r="A104" s="5"/>
      <c r="B104" s="5" t="s">
        <v>38</v>
      </c>
      <c r="C104" s="6">
        <f t="shared" si="0"/>
        <v>290</v>
      </c>
      <c r="D104" s="6">
        <f t="shared" si="0"/>
        <v>405</v>
      </c>
    </row>
    <row r="105" spans="1:5" x14ac:dyDescent="0.2">
      <c r="A105" s="5"/>
      <c r="B105" s="25" t="s">
        <v>39</v>
      </c>
      <c r="C105" s="26">
        <v>144</v>
      </c>
      <c r="D105" s="26">
        <v>144</v>
      </c>
      <c r="E105" t="s">
        <v>72</v>
      </c>
    </row>
    <row r="106" spans="1:5" x14ac:dyDescent="0.2">
      <c r="A106" s="5"/>
      <c r="B106" s="25" t="s">
        <v>37</v>
      </c>
      <c r="C106" s="26">
        <v>84</v>
      </c>
      <c r="D106" s="26">
        <v>84</v>
      </c>
      <c r="E106" t="s">
        <v>130</v>
      </c>
    </row>
    <row r="107" spans="1:5" x14ac:dyDescent="0.2">
      <c r="A107" s="5"/>
      <c r="B107" s="25" t="s">
        <v>129</v>
      </c>
      <c r="C107" s="26">
        <v>240</v>
      </c>
      <c r="D107" s="26">
        <v>120</v>
      </c>
      <c r="E107" t="s">
        <v>128</v>
      </c>
    </row>
    <row r="108" spans="1:5" x14ac:dyDescent="0.2">
      <c r="A108" s="5"/>
      <c r="B108" s="25" t="s">
        <v>42</v>
      </c>
      <c r="C108" s="54">
        <f>MROUND(SUM(C102:C107)*0.1,5)</f>
        <v>345</v>
      </c>
      <c r="D108" s="54">
        <f>MROUND(SUM(D102:D107)*0.1,5)</f>
        <v>355</v>
      </c>
    </row>
    <row r="109" spans="1:5" x14ac:dyDescent="0.2">
      <c r="A109" s="3" t="s">
        <v>40</v>
      </c>
      <c r="B109" s="3"/>
      <c r="C109" s="4">
        <f>SUM(C102:C108)</f>
        <v>3808</v>
      </c>
      <c r="D109" s="4">
        <f>SUM(D102:D108)</f>
        <v>3928</v>
      </c>
    </row>
    <row r="110" spans="1:5" x14ac:dyDescent="0.2">
      <c r="A110" s="3" t="s">
        <v>41</v>
      </c>
      <c r="B110" s="3"/>
      <c r="C110" s="67">
        <f>SUM(C109:D109)</f>
        <v>7736</v>
      </c>
      <c r="D110" s="68"/>
    </row>
  </sheetData>
  <mergeCells count="2">
    <mergeCell ref="A101:D101"/>
    <mergeCell ref="C110:D110"/>
  </mergeCells>
  <pageMargins left="0.70866141732283472" right="0.70866141732283472" top="0.78740157480314965" bottom="0.78740157480314965" header="0.31496062992125984" footer="0.31496062992125984"/>
  <pageSetup paperSize="9" scale="99" fitToHeight="0" orientation="portrait" r:id="rId1"/>
  <headerFooter>
    <oddHeader>&amp;L10166.01 EP Kirchberg - Kriegstetten
Teilprojekt Kunstbauten
Honorarabschtzung Phase 51&amp;RSeite &amp;P von &amp;N</oddHeader>
    <oddFooter>&amp;L&amp;F&amp;R&amp;A</oddFooter>
  </headerFooter>
  <rowBreaks count="1" manualBreakCount="1">
    <brk id="57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1"/>
  <sheetViews>
    <sheetView topLeftCell="A55" workbookViewId="0">
      <selection activeCell="F86" sqref="F86"/>
    </sheetView>
  </sheetViews>
  <sheetFormatPr baseColWidth="10" defaultRowHeight="12.75" x14ac:dyDescent="0.2"/>
  <cols>
    <col min="1" max="2" width="13.7109375" customWidth="1"/>
    <col min="3" max="3" width="44.7109375" customWidth="1"/>
    <col min="4" max="4" width="15.7109375" style="1" customWidth="1"/>
  </cols>
  <sheetData>
    <row r="2" spans="1:4" x14ac:dyDescent="0.2">
      <c r="A2" s="2" t="s">
        <v>79</v>
      </c>
    </row>
    <row r="4" spans="1:4" x14ac:dyDescent="0.2">
      <c r="A4" s="31" t="s">
        <v>36</v>
      </c>
      <c r="B4" s="32"/>
      <c r="C4" s="32"/>
      <c r="D4" s="33"/>
    </row>
    <row r="5" spans="1:4" x14ac:dyDescent="0.2">
      <c r="A5" s="7"/>
      <c r="B5" s="10" t="s">
        <v>5</v>
      </c>
      <c r="C5" s="10"/>
      <c r="D5" s="11">
        <f>MROUND(D80,5)</f>
        <v>1800</v>
      </c>
    </row>
    <row r="6" spans="1:4" x14ac:dyDescent="0.2">
      <c r="A6" s="8"/>
      <c r="B6" s="12" t="s">
        <v>6</v>
      </c>
      <c r="C6" s="12"/>
      <c r="D6" s="13">
        <f>MROUND(D90,5)</f>
        <v>0</v>
      </c>
    </row>
    <row r="7" spans="1:4" x14ac:dyDescent="0.2">
      <c r="A7" s="9"/>
      <c r="B7" s="14" t="s">
        <v>38</v>
      </c>
      <c r="C7" s="14"/>
      <c r="D7" s="15">
        <f>MROUND(D101,5)</f>
        <v>200</v>
      </c>
    </row>
    <row r="8" spans="1:4" x14ac:dyDescent="0.2">
      <c r="A8" s="16" t="s">
        <v>7</v>
      </c>
      <c r="B8" s="39" t="s">
        <v>53</v>
      </c>
      <c r="C8" s="35"/>
      <c r="D8" s="4">
        <f>SUM(D5:D7)</f>
        <v>2000</v>
      </c>
    </row>
    <row r="11" spans="1:4" x14ac:dyDescent="0.2">
      <c r="A11" s="16" t="s">
        <v>44</v>
      </c>
      <c r="B11" s="34"/>
      <c r="C11" s="34"/>
      <c r="D11" s="17"/>
    </row>
    <row r="12" spans="1:4" x14ac:dyDescent="0.2">
      <c r="A12" s="5" t="s">
        <v>45</v>
      </c>
      <c r="B12" s="5" t="s">
        <v>46</v>
      </c>
      <c r="C12" s="5" t="s">
        <v>47</v>
      </c>
      <c r="D12" s="6" t="s">
        <v>48</v>
      </c>
    </row>
    <row r="13" spans="1:4" x14ac:dyDescent="0.2">
      <c r="A13" s="10" t="s">
        <v>54</v>
      </c>
      <c r="B13" s="10"/>
      <c r="C13" s="10" t="s">
        <v>55</v>
      </c>
      <c r="D13" s="36">
        <v>35</v>
      </c>
    </row>
    <row r="14" spans="1:4" x14ac:dyDescent="0.2">
      <c r="A14" s="12"/>
      <c r="B14" s="12"/>
      <c r="C14" s="12" t="s">
        <v>103</v>
      </c>
      <c r="D14" s="37">
        <v>15</v>
      </c>
    </row>
    <row r="15" spans="1:4" x14ac:dyDescent="0.2">
      <c r="A15" s="12"/>
      <c r="B15" s="12"/>
      <c r="C15" s="12" t="s">
        <v>104</v>
      </c>
      <c r="D15" s="37">
        <v>15</v>
      </c>
    </row>
    <row r="16" spans="1:4" x14ac:dyDescent="0.2">
      <c r="A16" s="12"/>
      <c r="B16" s="12"/>
      <c r="C16" s="12" t="s">
        <v>58</v>
      </c>
      <c r="D16" s="37">
        <v>30</v>
      </c>
    </row>
    <row r="17" spans="1:4" x14ac:dyDescent="0.2">
      <c r="A17" s="12"/>
      <c r="B17" s="12"/>
      <c r="C17" s="12"/>
      <c r="D17" s="37"/>
    </row>
    <row r="18" spans="1:4" x14ac:dyDescent="0.2">
      <c r="A18" s="12" t="s">
        <v>106</v>
      </c>
      <c r="B18" s="12"/>
      <c r="C18" s="12" t="s">
        <v>107</v>
      </c>
      <c r="D18" s="37">
        <v>15</v>
      </c>
    </row>
    <row r="19" spans="1:4" x14ac:dyDescent="0.2">
      <c r="A19" s="12"/>
      <c r="B19" s="12"/>
      <c r="C19" s="12" t="s">
        <v>95</v>
      </c>
      <c r="D19" s="37">
        <v>0</v>
      </c>
    </row>
    <row r="20" spans="1:4" x14ac:dyDescent="0.2">
      <c r="A20" s="12"/>
      <c r="B20" s="12"/>
      <c r="C20" s="12" t="s">
        <v>109</v>
      </c>
      <c r="D20" s="37">
        <v>30</v>
      </c>
    </row>
    <row r="21" spans="1:4" x14ac:dyDescent="0.2">
      <c r="A21" s="12"/>
      <c r="B21" s="12"/>
      <c r="C21" s="12" t="s">
        <v>108</v>
      </c>
      <c r="D21" s="37">
        <v>25</v>
      </c>
    </row>
    <row r="22" spans="1:4" x14ac:dyDescent="0.2">
      <c r="A22" s="12"/>
      <c r="B22" s="12"/>
      <c r="C22" s="12" t="s">
        <v>111</v>
      </c>
      <c r="D22" s="37">
        <v>25</v>
      </c>
    </row>
    <row r="23" spans="1:4" x14ac:dyDescent="0.2">
      <c r="A23" s="12"/>
      <c r="B23" s="12"/>
      <c r="C23" s="12" t="s">
        <v>112</v>
      </c>
      <c r="D23" s="37">
        <v>35</v>
      </c>
    </row>
    <row r="24" spans="1:4" x14ac:dyDescent="0.2">
      <c r="A24" s="12"/>
      <c r="B24" s="12"/>
      <c r="C24" s="12" t="s">
        <v>113</v>
      </c>
      <c r="D24" s="37">
        <v>35</v>
      </c>
    </row>
    <row r="25" spans="1:4" x14ac:dyDescent="0.2">
      <c r="A25" s="12"/>
      <c r="B25" s="12"/>
      <c r="C25" s="12" t="s">
        <v>114</v>
      </c>
      <c r="D25" s="37">
        <v>35</v>
      </c>
    </row>
    <row r="26" spans="1:4" x14ac:dyDescent="0.2">
      <c r="A26" s="12"/>
      <c r="B26" s="12"/>
      <c r="C26" s="12" t="s">
        <v>115</v>
      </c>
      <c r="D26" s="37">
        <v>35</v>
      </c>
    </row>
    <row r="27" spans="1:4" x14ac:dyDescent="0.2">
      <c r="A27" s="12"/>
      <c r="B27" s="12"/>
      <c r="C27" s="12" t="s">
        <v>125</v>
      </c>
      <c r="D27" s="37">
        <v>15</v>
      </c>
    </row>
    <row r="28" spans="1:4" x14ac:dyDescent="0.2">
      <c r="A28" s="12"/>
      <c r="B28" s="12"/>
      <c r="C28" s="12"/>
      <c r="D28" s="37"/>
    </row>
    <row r="29" spans="1:4" x14ac:dyDescent="0.2">
      <c r="A29" s="12" t="s">
        <v>110</v>
      </c>
      <c r="B29" s="12"/>
      <c r="C29" s="12" t="s">
        <v>107</v>
      </c>
      <c r="D29" s="37">
        <v>15</v>
      </c>
    </row>
    <row r="30" spans="1:4" x14ac:dyDescent="0.2">
      <c r="A30" s="12"/>
      <c r="B30" s="12"/>
      <c r="C30" s="12" t="s">
        <v>95</v>
      </c>
      <c r="D30" s="37">
        <v>0</v>
      </c>
    </row>
    <row r="31" spans="1:4" x14ac:dyDescent="0.2">
      <c r="A31" s="12"/>
      <c r="B31" s="12"/>
      <c r="C31" s="12" t="s">
        <v>109</v>
      </c>
      <c r="D31" s="37">
        <v>30</v>
      </c>
    </row>
    <row r="32" spans="1:4" x14ac:dyDescent="0.2">
      <c r="A32" s="12"/>
      <c r="B32" s="12"/>
      <c r="C32" s="12" t="s">
        <v>108</v>
      </c>
      <c r="D32" s="37">
        <v>25</v>
      </c>
    </row>
    <row r="33" spans="1:4" x14ac:dyDescent="0.2">
      <c r="A33" s="12"/>
      <c r="B33" s="12"/>
      <c r="C33" s="12" t="s">
        <v>111</v>
      </c>
      <c r="D33" s="37">
        <v>25</v>
      </c>
    </row>
    <row r="34" spans="1:4" x14ac:dyDescent="0.2">
      <c r="A34" s="12"/>
      <c r="B34" s="12"/>
      <c r="C34" s="12" t="s">
        <v>112</v>
      </c>
      <c r="D34" s="37">
        <v>35</v>
      </c>
    </row>
    <row r="35" spans="1:4" x14ac:dyDescent="0.2">
      <c r="A35" s="12"/>
      <c r="B35" s="12"/>
      <c r="C35" s="12" t="s">
        <v>113</v>
      </c>
      <c r="D35" s="37">
        <v>35</v>
      </c>
    </row>
    <row r="36" spans="1:4" x14ac:dyDescent="0.2">
      <c r="A36" s="12"/>
      <c r="B36" s="12"/>
      <c r="C36" s="12" t="s">
        <v>114</v>
      </c>
      <c r="D36" s="37">
        <v>35</v>
      </c>
    </row>
    <row r="37" spans="1:4" x14ac:dyDescent="0.2">
      <c r="A37" s="12"/>
      <c r="B37" s="12"/>
      <c r="C37" s="12" t="s">
        <v>115</v>
      </c>
      <c r="D37" s="37">
        <v>35</v>
      </c>
    </row>
    <row r="38" spans="1:4" x14ac:dyDescent="0.2">
      <c r="A38" s="12"/>
      <c r="B38" s="12"/>
      <c r="C38" s="12" t="s">
        <v>125</v>
      </c>
      <c r="D38" s="37">
        <v>15</v>
      </c>
    </row>
    <row r="39" spans="1:4" x14ac:dyDescent="0.2">
      <c r="A39" s="12"/>
      <c r="B39" s="12"/>
      <c r="C39" s="12"/>
      <c r="D39" s="37"/>
    </row>
    <row r="40" spans="1:4" x14ac:dyDescent="0.2">
      <c r="A40" s="12" t="s">
        <v>106</v>
      </c>
      <c r="B40" s="12"/>
      <c r="C40" s="12" t="s">
        <v>107</v>
      </c>
      <c r="D40" s="37">
        <v>15</v>
      </c>
    </row>
    <row r="41" spans="1:4" x14ac:dyDescent="0.2">
      <c r="A41" s="12"/>
      <c r="B41" s="12"/>
      <c r="C41" s="12" t="s">
        <v>95</v>
      </c>
      <c r="D41" s="37">
        <v>0</v>
      </c>
    </row>
    <row r="42" spans="1:4" x14ac:dyDescent="0.2">
      <c r="A42" s="12"/>
      <c r="B42" s="12"/>
      <c r="C42" s="12" t="s">
        <v>109</v>
      </c>
      <c r="D42" s="37">
        <v>30</v>
      </c>
    </row>
    <row r="43" spans="1:4" x14ac:dyDescent="0.2">
      <c r="A43" s="12"/>
      <c r="B43" s="12"/>
      <c r="C43" s="12" t="s">
        <v>108</v>
      </c>
      <c r="D43" s="37">
        <v>25</v>
      </c>
    </row>
    <row r="44" spans="1:4" x14ac:dyDescent="0.2">
      <c r="A44" s="12"/>
      <c r="B44" s="12"/>
      <c r="C44" s="12" t="s">
        <v>111</v>
      </c>
      <c r="D44" s="37">
        <v>25</v>
      </c>
    </row>
    <row r="45" spans="1:4" x14ac:dyDescent="0.2">
      <c r="A45" s="12"/>
      <c r="B45" s="12"/>
      <c r="C45" s="12" t="s">
        <v>112</v>
      </c>
      <c r="D45" s="37">
        <v>35</v>
      </c>
    </row>
    <row r="46" spans="1:4" x14ac:dyDescent="0.2">
      <c r="A46" s="12"/>
      <c r="B46" s="12"/>
      <c r="C46" s="12" t="s">
        <v>113</v>
      </c>
      <c r="D46" s="37">
        <v>35</v>
      </c>
    </row>
    <row r="47" spans="1:4" x14ac:dyDescent="0.2">
      <c r="A47" s="12"/>
      <c r="B47" s="12"/>
      <c r="C47" s="12" t="s">
        <v>114</v>
      </c>
      <c r="D47" s="37">
        <v>35</v>
      </c>
    </row>
    <row r="48" spans="1:4" x14ac:dyDescent="0.2">
      <c r="A48" s="12"/>
      <c r="B48" s="12"/>
      <c r="C48" s="12" t="s">
        <v>115</v>
      </c>
      <c r="D48" s="37">
        <v>35</v>
      </c>
    </row>
    <row r="49" spans="1:4" x14ac:dyDescent="0.2">
      <c r="A49" s="12"/>
      <c r="B49" s="12"/>
      <c r="C49" s="12" t="s">
        <v>116</v>
      </c>
      <c r="D49" s="37">
        <v>25</v>
      </c>
    </row>
    <row r="50" spans="1:4" x14ac:dyDescent="0.2">
      <c r="A50" s="12"/>
      <c r="B50" s="12"/>
      <c r="C50" s="12" t="s">
        <v>125</v>
      </c>
      <c r="D50" s="37">
        <v>15</v>
      </c>
    </row>
    <row r="51" spans="1:4" x14ac:dyDescent="0.2">
      <c r="A51" s="12"/>
      <c r="B51" s="12"/>
      <c r="C51" s="12"/>
      <c r="D51" s="37"/>
    </row>
    <row r="52" spans="1:4" x14ac:dyDescent="0.2">
      <c r="A52" s="12" t="s">
        <v>110</v>
      </c>
      <c r="B52" s="12"/>
      <c r="C52" s="12" t="s">
        <v>107</v>
      </c>
      <c r="D52" s="37">
        <v>15</v>
      </c>
    </row>
    <row r="53" spans="1:4" x14ac:dyDescent="0.2">
      <c r="A53" s="12"/>
      <c r="B53" s="12"/>
      <c r="C53" s="12" t="s">
        <v>95</v>
      </c>
      <c r="D53" s="37">
        <v>0</v>
      </c>
    </row>
    <row r="54" spans="1:4" x14ac:dyDescent="0.2">
      <c r="A54" s="12"/>
      <c r="B54" s="12"/>
      <c r="C54" s="12" t="s">
        <v>109</v>
      </c>
      <c r="D54" s="37">
        <v>30</v>
      </c>
    </row>
    <row r="55" spans="1:4" x14ac:dyDescent="0.2">
      <c r="A55" s="12"/>
      <c r="B55" s="12"/>
      <c r="C55" s="12" t="s">
        <v>108</v>
      </c>
      <c r="D55" s="37">
        <v>25</v>
      </c>
    </row>
    <row r="56" spans="1:4" x14ac:dyDescent="0.2">
      <c r="A56" s="12"/>
      <c r="B56" s="12"/>
      <c r="C56" s="12" t="s">
        <v>111</v>
      </c>
      <c r="D56" s="37">
        <v>25</v>
      </c>
    </row>
    <row r="57" spans="1:4" x14ac:dyDescent="0.2">
      <c r="A57" s="12"/>
      <c r="B57" s="12"/>
      <c r="C57" s="12" t="s">
        <v>112</v>
      </c>
      <c r="D57" s="37">
        <v>35</v>
      </c>
    </row>
    <row r="58" spans="1:4" x14ac:dyDescent="0.2">
      <c r="A58" s="12"/>
      <c r="B58" s="12"/>
      <c r="C58" s="12" t="s">
        <v>113</v>
      </c>
      <c r="D58" s="37">
        <v>35</v>
      </c>
    </row>
    <row r="59" spans="1:4" x14ac:dyDescent="0.2">
      <c r="A59" s="12"/>
      <c r="B59" s="12"/>
      <c r="C59" s="12" t="s">
        <v>114</v>
      </c>
      <c r="D59" s="37">
        <v>35</v>
      </c>
    </row>
    <row r="60" spans="1:4" x14ac:dyDescent="0.2">
      <c r="A60" s="12"/>
      <c r="B60" s="12"/>
      <c r="C60" s="12" t="s">
        <v>115</v>
      </c>
      <c r="D60" s="37">
        <v>35</v>
      </c>
    </row>
    <row r="61" spans="1:4" x14ac:dyDescent="0.2">
      <c r="A61" s="12"/>
      <c r="B61" s="12"/>
      <c r="C61" s="12" t="s">
        <v>116</v>
      </c>
      <c r="D61" s="37">
        <v>25</v>
      </c>
    </row>
    <row r="62" spans="1:4" x14ac:dyDescent="0.2">
      <c r="A62" s="12"/>
      <c r="B62" s="12"/>
      <c r="C62" s="12" t="s">
        <v>125</v>
      </c>
      <c r="D62" s="37">
        <v>15</v>
      </c>
    </row>
    <row r="63" spans="1:4" x14ac:dyDescent="0.2">
      <c r="A63" s="12"/>
      <c r="B63" s="12"/>
      <c r="C63" s="12"/>
      <c r="D63" s="37"/>
    </row>
    <row r="64" spans="1:4" x14ac:dyDescent="0.2">
      <c r="A64" s="12" t="s">
        <v>119</v>
      </c>
      <c r="B64" s="12"/>
      <c r="C64" s="12" t="s">
        <v>120</v>
      </c>
      <c r="D64" s="37">
        <v>20</v>
      </c>
    </row>
    <row r="65" spans="1:4" x14ac:dyDescent="0.2">
      <c r="A65" s="12"/>
      <c r="B65" s="12"/>
      <c r="C65" s="12" t="s">
        <v>121</v>
      </c>
      <c r="D65" s="37">
        <v>20</v>
      </c>
    </row>
    <row r="66" spans="1:4" x14ac:dyDescent="0.2">
      <c r="A66" s="12"/>
      <c r="B66" s="12"/>
      <c r="C66" s="12" t="s">
        <v>122</v>
      </c>
      <c r="D66" s="37">
        <v>20</v>
      </c>
    </row>
    <row r="67" spans="1:4" x14ac:dyDescent="0.2">
      <c r="A67" s="12"/>
      <c r="B67" s="12"/>
      <c r="C67" s="12" t="s">
        <v>123</v>
      </c>
      <c r="D67" s="37">
        <v>20</v>
      </c>
    </row>
    <row r="68" spans="1:4" x14ac:dyDescent="0.2">
      <c r="A68" s="12"/>
      <c r="B68" s="12"/>
      <c r="C68" s="12"/>
      <c r="D68" s="37"/>
    </row>
    <row r="69" spans="1:4" x14ac:dyDescent="0.2">
      <c r="A69" s="12" t="s">
        <v>131</v>
      </c>
      <c r="B69" s="12"/>
      <c r="C69" s="12" t="s">
        <v>132</v>
      </c>
      <c r="D69" s="37">
        <v>25</v>
      </c>
    </row>
    <row r="70" spans="1:4" x14ac:dyDescent="0.2">
      <c r="A70" s="12"/>
      <c r="B70" s="12"/>
      <c r="C70" s="12"/>
      <c r="D70" s="37"/>
    </row>
    <row r="71" spans="1:4" x14ac:dyDescent="0.2">
      <c r="A71" s="12" t="s">
        <v>62</v>
      </c>
      <c r="B71" s="12"/>
      <c r="C71" s="12" t="s">
        <v>124</v>
      </c>
      <c r="D71" s="37">
        <v>35</v>
      </c>
    </row>
    <row r="72" spans="1:4" x14ac:dyDescent="0.2">
      <c r="A72" s="12"/>
      <c r="B72" s="12"/>
      <c r="C72" s="12"/>
      <c r="D72" s="37"/>
    </row>
    <row r="73" spans="1:4" x14ac:dyDescent="0.2">
      <c r="A73" s="12"/>
      <c r="B73" s="12"/>
      <c r="C73" s="12"/>
      <c r="D73" s="37"/>
    </row>
    <row r="74" spans="1:4" x14ac:dyDescent="0.2">
      <c r="A74" s="12"/>
      <c r="B74" s="12"/>
      <c r="C74" s="12"/>
      <c r="D74" s="37"/>
    </row>
    <row r="75" spans="1:4" x14ac:dyDescent="0.2">
      <c r="A75" s="12"/>
      <c r="B75" s="12"/>
      <c r="C75" s="12"/>
      <c r="D75" s="37"/>
    </row>
    <row r="76" spans="1:4" x14ac:dyDescent="0.2">
      <c r="A76" s="14"/>
      <c r="B76" s="14"/>
      <c r="C76" s="40" t="s">
        <v>66</v>
      </c>
      <c r="D76" s="38"/>
    </row>
    <row r="77" spans="1:4" x14ac:dyDescent="0.2">
      <c r="A77" s="28" t="s">
        <v>51</v>
      </c>
      <c r="B77" s="29"/>
      <c r="C77" s="30"/>
      <c r="D77" s="6">
        <f>SUM(D13:D76)</f>
        <v>1285</v>
      </c>
    </row>
    <row r="78" spans="1:4" x14ac:dyDescent="0.2">
      <c r="A78" s="28" t="s">
        <v>52</v>
      </c>
      <c r="B78" s="29"/>
      <c r="C78" s="30"/>
      <c r="D78" s="6">
        <f>0.2*D77</f>
        <v>257</v>
      </c>
    </row>
    <row r="79" spans="1:4" x14ac:dyDescent="0.2">
      <c r="A79" s="28" t="s">
        <v>70</v>
      </c>
      <c r="B79" s="29"/>
      <c r="C79" s="30"/>
      <c r="D79" s="6">
        <f>0.2*D77</f>
        <v>257</v>
      </c>
    </row>
    <row r="80" spans="1:4" x14ac:dyDescent="0.2">
      <c r="A80" s="16" t="s">
        <v>7</v>
      </c>
      <c r="B80" s="34"/>
      <c r="C80" s="35"/>
      <c r="D80" s="4">
        <f>SUM(D77:D79)</f>
        <v>1799</v>
      </c>
    </row>
    <row r="83" spans="1:6" x14ac:dyDescent="0.2">
      <c r="A83" s="28" t="s">
        <v>49</v>
      </c>
      <c r="B83" s="29"/>
      <c r="C83" s="29"/>
      <c r="D83" s="27"/>
    </row>
    <row r="84" spans="1:6" x14ac:dyDescent="0.2">
      <c r="A84" s="5" t="s">
        <v>45</v>
      </c>
      <c r="B84" s="5" t="s">
        <v>1</v>
      </c>
      <c r="C84" s="5"/>
      <c r="D84" s="6" t="s">
        <v>48</v>
      </c>
    </row>
    <row r="85" spans="1:6" x14ac:dyDescent="0.2">
      <c r="A85" s="41" t="s">
        <v>100</v>
      </c>
      <c r="B85" s="42"/>
      <c r="C85" s="43"/>
      <c r="D85" s="69">
        <v>0</v>
      </c>
      <c r="E85" t="s">
        <v>105</v>
      </c>
    </row>
    <row r="86" spans="1:6" x14ac:dyDescent="0.2">
      <c r="A86" s="55" t="s">
        <v>101</v>
      </c>
      <c r="B86" s="56"/>
      <c r="C86" s="57"/>
      <c r="D86" s="70">
        <v>0</v>
      </c>
      <c r="E86" t="s">
        <v>105</v>
      </c>
      <c r="F86" s="62" t="s">
        <v>181</v>
      </c>
    </row>
    <row r="87" spans="1:6" x14ac:dyDescent="0.2">
      <c r="A87" s="55" t="s">
        <v>102</v>
      </c>
      <c r="B87" s="56"/>
      <c r="C87" s="57"/>
      <c r="D87" s="70">
        <v>0</v>
      </c>
      <c r="E87" t="s">
        <v>105</v>
      </c>
    </row>
    <row r="88" spans="1:6" x14ac:dyDescent="0.2">
      <c r="A88" s="55"/>
      <c r="B88" s="56"/>
      <c r="C88" s="57"/>
      <c r="D88" s="58"/>
    </row>
    <row r="89" spans="1:6" x14ac:dyDescent="0.2">
      <c r="A89" s="47"/>
      <c r="B89" s="48"/>
      <c r="C89" s="49" t="s">
        <v>66</v>
      </c>
      <c r="D89" s="38"/>
    </row>
    <row r="90" spans="1:6" x14ac:dyDescent="0.2">
      <c r="A90" s="28" t="s">
        <v>7</v>
      </c>
      <c r="B90" s="29"/>
      <c r="C90" s="30"/>
      <c r="D90" s="6">
        <f>SUM(D85:D89)</f>
        <v>0</v>
      </c>
    </row>
    <row r="93" spans="1:6" x14ac:dyDescent="0.2">
      <c r="A93" s="28" t="s">
        <v>50</v>
      </c>
      <c r="B93" s="29"/>
      <c r="C93" s="29"/>
      <c r="D93" s="27"/>
    </row>
    <row r="94" spans="1:6" x14ac:dyDescent="0.2">
      <c r="A94" s="5" t="s">
        <v>45</v>
      </c>
      <c r="B94" s="5" t="s">
        <v>1</v>
      </c>
      <c r="C94" s="5"/>
      <c r="D94" s="6" t="s">
        <v>48</v>
      </c>
    </row>
    <row r="95" spans="1:6" x14ac:dyDescent="0.2">
      <c r="A95" s="41" t="s">
        <v>68</v>
      </c>
      <c r="B95" s="42"/>
      <c r="C95" s="43"/>
      <c r="D95" s="36">
        <v>50</v>
      </c>
    </row>
    <row r="96" spans="1:6" x14ac:dyDescent="0.2">
      <c r="A96" s="44" t="s">
        <v>71</v>
      </c>
      <c r="B96" s="45"/>
      <c r="C96" s="46"/>
      <c r="D96" s="37">
        <v>0</v>
      </c>
    </row>
    <row r="97" spans="1:5" x14ac:dyDescent="0.2">
      <c r="A97" s="50" t="s">
        <v>133</v>
      </c>
      <c r="B97" s="51"/>
      <c r="C97" s="52"/>
      <c r="D97" s="53">
        <v>50</v>
      </c>
    </row>
    <row r="98" spans="1:5" x14ac:dyDescent="0.2">
      <c r="A98" s="50" t="s">
        <v>117</v>
      </c>
      <c r="B98" s="51"/>
      <c r="C98" s="52"/>
      <c r="D98" s="53">
        <v>100</v>
      </c>
      <c r="E98" t="s">
        <v>118</v>
      </c>
    </row>
    <row r="99" spans="1:5" x14ac:dyDescent="0.2">
      <c r="A99" s="50"/>
      <c r="B99" s="51"/>
      <c r="C99" s="52"/>
      <c r="D99" s="53"/>
    </row>
    <row r="100" spans="1:5" x14ac:dyDescent="0.2">
      <c r="A100" s="47"/>
      <c r="B100" s="48"/>
      <c r="C100" s="49" t="s">
        <v>66</v>
      </c>
      <c r="D100" s="38"/>
    </row>
    <row r="101" spans="1:5" x14ac:dyDescent="0.2">
      <c r="A101" s="28" t="s">
        <v>7</v>
      </c>
      <c r="B101" s="29"/>
      <c r="C101" s="30"/>
      <c r="D101" s="6">
        <f>SUM(D95:D100)</f>
        <v>200</v>
      </c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Header>&amp;L10166.01 EP Kirchberg - Kriegstetten
Teilprojekt Kunstbauten
Honorarabschätzung Phase 51&amp;RSeite &amp;P von &amp;N</oddHeader>
    <oddFooter>&amp;L&amp;F&amp;R&amp;A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9"/>
  <sheetViews>
    <sheetView workbookViewId="0">
      <selection activeCell="C14" sqref="C14"/>
    </sheetView>
  </sheetViews>
  <sheetFormatPr baseColWidth="10" defaultRowHeight="12.75" x14ac:dyDescent="0.2"/>
  <cols>
    <col min="1" max="2" width="13.7109375" customWidth="1"/>
    <col min="3" max="3" width="44.7109375" customWidth="1"/>
    <col min="4" max="4" width="15.7109375" style="1" customWidth="1"/>
  </cols>
  <sheetData>
    <row r="2" spans="1:4" x14ac:dyDescent="0.2">
      <c r="A2" s="2" t="s">
        <v>80</v>
      </c>
    </row>
    <row r="4" spans="1:4" x14ac:dyDescent="0.2">
      <c r="A4" s="31" t="s">
        <v>36</v>
      </c>
      <c r="B4" s="32"/>
      <c r="C4" s="32"/>
      <c r="D4" s="33"/>
    </row>
    <row r="5" spans="1:4" x14ac:dyDescent="0.2">
      <c r="A5" s="7"/>
      <c r="B5" s="10" t="s">
        <v>5</v>
      </c>
      <c r="C5" s="10"/>
      <c r="D5" s="11">
        <f>MROUND(D22,5)</f>
        <v>55</v>
      </c>
    </row>
    <row r="6" spans="1:4" x14ac:dyDescent="0.2">
      <c r="A6" s="8"/>
      <c r="B6" s="12" t="s">
        <v>6</v>
      </c>
      <c r="C6" s="12"/>
      <c r="D6" s="13">
        <f>MROUND(D30,5)</f>
        <v>0</v>
      </c>
    </row>
    <row r="7" spans="1:4" x14ac:dyDescent="0.2">
      <c r="A7" s="9"/>
      <c r="B7" s="14" t="s">
        <v>38</v>
      </c>
      <c r="C7" s="14"/>
      <c r="D7" s="15">
        <f>MROUND(D39,5)</f>
        <v>10</v>
      </c>
    </row>
    <row r="8" spans="1:4" x14ac:dyDescent="0.2">
      <c r="A8" s="16" t="s">
        <v>7</v>
      </c>
      <c r="B8" s="39" t="s">
        <v>53</v>
      </c>
      <c r="C8" s="35"/>
      <c r="D8" s="4">
        <f>SUM(D5:D7)</f>
        <v>65</v>
      </c>
    </row>
    <row r="11" spans="1:4" x14ac:dyDescent="0.2">
      <c r="A11" s="16" t="s">
        <v>44</v>
      </c>
      <c r="B11" s="34"/>
      <c r="C11" s="34"/>
      <c r="D11" s="17"/>
    </row>
    <row r="12" spans="1:4" x14ac:dyDescent="0.2">
      <c r="A12" s="5" t="s">
        <v>45</v>
      </c>
      <c r="B12" s="5" t="s">
        <v>46</v>
      </c>
      <c r="C12" s="5" t="s">
        <v>47</v>
      </c>
      <c r="D12" s="6" t="s">
        <v>48</v>
      </c>
    </row>
    <row r="13" spans="1:4" x14ac:dyDescent="0.2">
      <c r="A13" s="10" t="s">
        <v>54</v>
      </c>
      <c r="B13" s="10"/>
      <c r="C13" s="10" t="s">
        <v>55</v>
      </c>
      <c r="D13" s="36">
        <v>10</v>
      </c>
    </row>
    <row r="14" spans="1:4" x14ac:dyDescent="0.2">
      <c r="A14" s="12"/>
      <c r="B14" s="12"/>
      <c r="C14" s="12" t="s">
        <v>58</v>
      </c>
      <c r="D14" s="37">
        <v>10</v>
      </c>
    </row>
    <row r="15" spans="1:4" x14ac:dyDescent="0.2">
      <c r="A15" s="12"/>
      <c r="B15" s="12"/>
      <c r="C15" s="12"/>
      <c r="D15" s="37"/>
    </row>
    <row r="16" spans="1:4" x14ac:dyDescent="0.2">
      <c r="A16" s="12" t="s">
        <v>126</v>
      </c>
      <c r="B16" s="12"/>
      <c r="C16" s="12" t="s">
        <v>127</v>
      </c>
      <c r="D16" s="37">
        <v>20</v>
      </c>
    </row>
    <row r="17" spans="1:4" x14ac:dyDescent="0.2">
      <c r="A17" s="12"/>
      <c r="B17" s="12"/>
      <c r="C17" s="12"/>
      <c r="D17" s="37"/>
    </row>
    <row r="18" spans="1:4" x14ac:dyDescent="0.2">
      <c r="A18" s="14"/>
      <c r="B18" s="14"/>
      <c r="C18" s="40" t="s">
        <v>66</v>
      </c>
      <c r="D18" s="38"/>
    </row>
    <row r="19" spans="1:4" x14ac:dyDescent="0.2">
      <c r="A19" s="28" t="s">
        <v>51</v>
      </c>
      <c r="B19" s="29"/>
      <c r="C19" s="30"/>
      <c r="D19" s="6">
        <f>SUM(D13:D18)</f>
        <v>40</v>
      </c>
    </row>
    <row r="20" spans="1:4" x14ac:dyDescent="0.2">
      <c r="A20" s="28" t="s">
        <v>52</v>
      </c>
      <c r="B20" s="29"/>
      <c r="C20" s="30"/>
      <c r="D20" s="6">
        <f>0.2*D19</f>
        <v>8</v>
      </c>
    </row>
    <row r="21" spans="1:4" x14ac:dyDescent="0.2">
      <c r="A21" s="28" t="s">
        <v>70</v>
      </c>
      <c r="B21" s="29"/>
      <c r="C21" s="30"/>
      <c r="D21" s="6">
        <f>0.2*D19</f>
        <v>8</v>
      </c>
    </row>
    <row r="22" spans="1:4" x14ac:dyDescent="0.2">
      <c r="A22" s="16" t="s">
        <v>7</v>
      </c>
      <c r="B22" s="34"/>
      <c r="C22" s="35"/>
      <c r="D22" s="4">
        <f>SUM(D19:D21)</f>
        <v>56</v>
      </c>
    </row>
    <row r="25" spans="1:4" x14ac:dyDescent="0.2">
      <c r="A25" s="28" t="s">
        <v>49</v>
      </c>
      <c r="B25" s="29"/>
      <c r="C25" s="29"/>
      <c r="D25" s="27"/>
    </row>
    <row r="26" spans="1:4" x14ac:dyDescent="0.2">
      <c r="A26" s="5" t="s">
        <v>45</v>
      </c>
      <c r="B26" s="5" t="s">
        <v>1</v>
      </c>
      <c r="C26" s="5"/>
      <c r="D26" s="6" t="s">
        <v>48</v>
      </c>
    </row>
    <row r="27" spans="1:4" x14ac:dyDescent="0.2">
      <c r="A27" s="41"/>
      <c r="B27" s="42"/>
      <c r="C27" s="43"/>
      <c r="D27" s="36"/>
    </row>
    <row r="28" spans="1:4" x14ac:dyDescent="0.2">
      <c r="A28" s="44"/>
      <c r="B28" s="45"/>
      <c r="C28" s="46"/>
      <c r="D28" s="37"/>
    </row>
    <row r="29" spans="1:4" x14ac:dyDescent="0.2">
      <c r="A29" s="47"/>
      <c r="B29" s="48"/>
      <c r="C29" s="49" t="s">
        <v>66</v>
      </c>
      <c r="D29" s="38"/>
    </row>
    <row r="30" spans="1:4" x14ac:dyDescent="0.2">
      <c r="A30" s="28" t="s">
        <v>7</v>
      </c>
      <c r="B30" s="29"/>
      <c r="C30" s="30"/>
      <c r="D30" s="6">
        <f>SUM(D27:D29)</f>
        <v>0</v>
      </c>
    </row>
    <row r="33" spans="1:4" x14ac:dyDescent="0.2">
      <c r="A33" s="28" t="s">
        <v>50</v>
      </c>
      <c r="B33" s="29"/>
      <c r="C33" s="29"/>
      <c r="D33" s="27"/>
    </row>
    <row r="34" spans="1:4" x14ac:dyDescent="0.2">
      <c r="A34" s="5" t="s">
        <v>45</v>
      </c>
      <c r="B34" s="5" t="s">
        <v>1</v>
      </c>
      <c r="C34" s="5"/>
      <c r="D34" s="6" t="s">
        <v>48</v>
      </c>
    </row>
    <row r="35" spans="1:4" x14ac:dyDescent="0.2">
      <c r="A35" s="41" t="s">
        <v>68</v>
      </c>
      <c r="B35" s="42"/>
      <c r="C35" s="43"/>
      <c r="D35" s="36">
        <v>10</v>
      </c>
    </row>
    <row r="36" spans="1:4" x14ac:dyDescent="0.2">
      <c r="A36" s="50"/>
      <c r="B36" s="51"/>
      <c r="C36" s="52"/>
      <c r="D36" s="53"/>
    </row>
    <row r="37" spans="1:4" x14ac:dyDescent="0.2">
      <c r="A37" s="50"/>
      <c r="B37" s="51"/>
      <c r="C37" s="52"/>
      <c r="D37" s="53"/>
    </row>
    <row r="38" spans="1:4" x14ac:dyDescent="0.2">
      <c r="A38" s="47"/>
      <c r="B38" s="48"/>
      <c r="C38" s="49" t="s">
        <v>66</v>
      </c>
      <c r="D38" s="38"/>
    </row>
    <row r="39" spans="1:4" x14ac:dyDescent="0.2">
      <c r="A39" s="28" t="s">
        <v>7</v>
      </c>
      <c r="B39" s="29"/>
      <c r="C39" s="30"/>
      <c r="D39" s="6">
        <f>SUM(D35:D38)</f>
        <v>10</v>
      </c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Header>&amp;L10166.01 EP Kirchberg - Kriegstetten
Teilprojekt Kunstbauten
Honorarabschätzung Phase 51&amp;RSeite &amp;P von &amp;N</oddHeader>
    <oddFooter>&amp;L&amp;F&amp;R&amp;A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6"/>
  <sheetViews>
    <sheetView workbookViewId="0">
      <selection activeCell="C14" sqref="C14"/>
    </sheetView>
  </sheetViews>
  <sheetFormatPr baseColWidth="10" defaultRowHeight="12.75" x14ac:dyDescent="0.2"/>
  <cols>
    <col min="1" max="2" width="13.7109375" customWidth="1"/>
    <col min="3" max="3" width="44.7109375" customWidth="1"/>
    <col min="4" max="4" width="15.7109375" style="1" customWidth="1"/>
  </cols>
  <sheetData>
    <row r="2" spans="1:4" x14ac:dyDescent="0.2">
      <c r="A2" s="2" t="s">
        <v>81</v>
      </c>
    </row>
    <row r="4" spans="1:4" x14ac:dyDescent="0.2">
      <c r="A4" s="31" t="s">
        <v>36</v>
      </c>
      <c r="B4" s="32"/>
      <c r="C4" s="32"/>
      <c r="D4" s="33"/>
    </row>
    <row r="5" spans="1:4" x14ac:dyDescent="0.2">
      <c r="A5" s="7"/>
      <c r="B5" s="10" t="s">
        <v>5</v>
      </c>
      <c r="C5" s="10"/>
      <c r="D5" s="11">
        <f>MROUND(D29,5)</f>
        <v>30</v>
      </c>
    </row>
    <row r="6" spans="1:4" x14ac:dyDescent="0.2">
      <c r="A6" s="8"/>
      <c r="B6" s="12" t="s">
        <v>6</v>
      </c>
      <c r="C6" s="12"/>
      <c r="D6" s="13">
        <f>MROUND(D37,5)</f>
        <v>0</v>
      </c>
    </row>
    <row r="7" spans="1:4" x14ac:dyDescent="0.2">
      <c r="A7" s="9"/>
      <c r="B7" s="14" t="s">
        <v>38</v>
      </c>
      <c r="C7" s="14"/>
      <c r="D7" s="15">
        <f>MROUND(D46,5)</f>
        <v>10</v>
      </c>
    </row>
    <row r="8" spans="1:4" x14ac:dyDescent="0.2">
      <c r="A8" s="16" t="s">
        <v>7</v>
      </c>
      <c r="B8" s="39" t="s">
        <v>53</v>
      </c>
      <c r="C8" s="35"/>
      <c r="D8" s="4">
        <f>SUM(D5:D7)</f>
        <v>40</v>
      </c>
    </row>
    <row r="11" spans="1:4" x14ac:dyDescent="0.2">
      <c r="A11" s="16" t="s">
        <v>44</v>
      </c>
      <c r="B11" s="34"/>
      <c r="C11" s="34"/>
      <c r="D11" s="17"/>
    </row>
    <row r="12" spans="1:4" x14ac:dyDescent="0.2">
      <c r="A12" s="5" t="s">
        <v>45</v>
      </c>
      <c r="B12" s="5" t="s">
        <v>46</v>
      </c>
      <c r="C12" s="5" t="s">
        <v>47</v>
      </c>
      <c r="D12" s="6" t="s">
        <v>48</v>
      </c>
    </row>
    <row r="13" spans="1:4" x14ac:dyDescent="0.2">
      <c r="A13" s="10" t="s">
        <v>54</v>
      </c>
      <c r="B13" s="10"/>
      <c r="C13" s="10" t="s">
        <v>55</v>
      </c>
      <c r="D13" s="36">
        <v>10</v>
      </c>
    </row>
    <row r="14" spans="1:4" x14ac:dyDescent="0.2">
      <c r="A14" s="12"/>
      <c r="B14" s="12"/>
      <c r="C14" s="12" t="s">
        <v>58</v>
      </c>
      <c r="D14" s="37">
        <v>10</v>
      </c>
    </row>
    <row r="15" spans="1:4" x14ac:dyDescent="0.2">
      <c r="A15" s="12"/>
      <c r="B15" s="12"/>
      <c r="C15" s="12"/>
      <c r="D15" s="37"/>
    </row>
    <row r="16" spans="1:4" x14ac:dyDescent="0.2">
      <c r="A16" s="12"/>
      <c r="B16" s="12"/>
      <c r="C16" s="12"/>
      <c r="D16" s="37"/>
    </row>
    <row r="17" spans="1:4" x14ac:dyDescent="0.2">
      <c r="A17" s="12"/>
      <c r="B17" s="12"/>
      <c r="C17" s="12"/>
      <c r="D17" s="37"/>
    </row>
    <row r="18" spans="1:4" x14ac:dyDescent="0.2">
      <c r="A18" s="12"/>
      <c r="B18" s="12"/>
      <c r="C18" s="12"/>
      <c r="D18" s="37"/>
    </row>
    <row r="19" spans="1:4" x14ac:dyDescent="0.2">
      <c r="A19" s="12"/>
      <c r="B19" s="12"/>
      <c r="C19" s="12"/>
      <c r="D19" s="37"/>
    </row>
    <row r="20" spans="1:4" x14ac:dyDescent="0.2">
      <c r="A20" s="12"/>
      <c r="B20" s="12"/>
      <c r="C20" s="12"/>
      <c r="D20" s="37"/>
    </row>
    <row r="21" spans="1:4" x14ac:dyDescent="0.2">
      <c r="A21" s="12"/>
      <c r="B21" s="12"/>
      <c r="C21" s="12"/>
      <c r="D21" s="37"/>
    </row>
    <row r="22" spans="1:4" x14ac:dyDescent="0.2">
      <c r="A22" s="12"/>
      <c r="B22" s="12"/>
      <c r="C22" s="12"/>
      <c r="D22" s="37"/>
    </row>
    <row r="23" spans="1:4" x14ac:dyDescent="0.2">
      <c r="A23" s="12"/>
      <c r="B23" s="12"/>
      <c r="C23" s="12"/>
      <c r="D23" s="37"/>
    </row>
    <row r="24" spans="1:4" x14ac:dyDescent="0.2">
      <c r="A24" s="12"/>
      <c r="B24" s="12"/>
      <c r="C24" s="12"/>
      <c r="D24" s="37"/>
    </row>
    <row r="25" spans="1:4" x14ac:dyDescent="0.2">
      <c r="A25" s="14"/>
      <c r="B25" s="14"/>
      <c r="C25" s="40" t="s">
        <v>66</v>
      </c>
      <c r="D25" s="38"/>
    </row>
    <row r="26" spans="1:4" x14ac:dyDescent="0.2">
      <c r="A26" s="28" t="s">
        <v>51</v>
      </c>
      <c r="B26" s="29"/>
      <c r="C26" s="30"/>
      <c r="D26" s="6">
        <f>SUM(D13:D25)</f>
        <v>20</v>
      </c>
    </row>
    <row r="27" spans="1:4" x14ac:dyDescent="0.2">
      <c r="A27" s="28" t="s">
        <v>52</v>
      </c>
      <c r="B27" s="29"/>
      <c r="C27" s="30"/>
      <c r="D27" s="6">
        <f>0.2*D26</f>
        <v>4</v>
      </c>
    </row>
    <row r="28" spans="1:4" x14ac:dyDescent="0.2">
      <c r="A28" s="28" t="s">
        <v>70</v>
      </c>
      <c r="B28" s="29"/>
      <c r="C28" s="30"/>
      <c r="D28" s="6">
        <f>0.2*D26</f>
        <v>4</v>
      </c>
    </row>
    <row r="29" spans="1:4" x14ac:dyDescent="0.2">
      <c r="A29" s="16" t="s">
        <v>7</v>
      </c>
      <c r="B29" s="34"/>
      <c r="C29" s="35"/>
      <c r="D29" s="4">
        <f>SUM(D26:D28)</f>
        <v>28</v>
      </c>
    </row>
    <row r="32" spans="1:4" x14ac:dyDescent="0.2">
      <c r="A32" s="28" t="s">
        <v>49</v>
      </c>
      <c r="B32" s="29"/>
      <c r="C32" s="29"/>
      <c r="D32" s="27"/>
    </row>
    <row r="33" spans="1:4" x14ac:dyDescent="0.2">
      <c r="A33" s="5" t="s">
        <v>45</v>
      </c>
      <c r="B33" s="5" t="s">
        <v>1</v>
      </c>
      <c r="C33" s="5"/>
      <c r="D33" s="6" t="s">
        <v>48</v>
      </c>
    </row>
    <row r="34" spans="1:4" x14ac:dyDescent="0.2">
      <c r="A34" s="41"/>
      <c r="B34" s="42"/>
      <c r="C34" s="43"/>
      <c r="D34" s="36"/>
    </row>
    <row r="35" spans="1:4" x14ac:dyDescent="0.2">
      <c r="A35" s="44"/>
      <c r="B35" s="45"/>
      <c r="C35" s="46"/>
      <c r="D35" s="37"/>
    </row>
    <row r="36" spans="1:4" x14ac:dyDescent="0.2">
      <c r="A36" s="47"/>
      <c r="B36" s="48"/>
      <c r="C36" s="49" t="s">
        <v>66</v>
      </c>
      <c r="D36" s="38"/>
    </row>
    <row r="37" spans="1:4" x14ac:dyDescent="0.2">
      <c r="A37" s="28" t="s">
        <v>7</v>
      </c>
      <c r="B37" s="29"/>
      <c r="C37" s="30"/>
      <c r="D37" s="6">
        <f>SUM(D34:D36)</f>
        <v>0</v>
      </c>
    </row>
    <row r="40" spans="1:4" x14ac:dyDescent="0.2">
      <c r="A40" s="28" t="s">
        <v>50</v>
      </c>
      <c r="B40" s="29"/>
      <c r="C40" s="29"/>
      <c r="D40" s="27"/>
    </row>
    <row r="41" spans="1:4" x14ac:dyDescent="0.2">
      <c r="A41" s="5" t="s">
        <v>45</v>
      </c>
      <c r="B41" s="5" t="s">
        <v>1</v>
      </c>
      <c r="C41" s="5"/>
      <c r="D41" s="6" t="s">
        <v>48</v>
      </c>
    </row>
    <row r="42" spans="1:4" x14ac:dyDescent="0.2">
      <c r="A42" s="41" t="s">
        <v>68</v>
      </c>
      <c r="B42" s="42"/>
      <c r="C42" s="43"/>
      <c r="D42" s="36">
        <v>10</v>
      </c>
    </row>
    <row r="43" spans="1:4" x14ac:dyDescent="0.2">
      <c r="A43" s="50"/>
      <c r="B43" s="51"/>
      <c r="C43" s="52"/>
      <c r="D43" s="53"/>
    </row>
    <row r="44" spans="1:4" x14ac:dyDescent="0.2">
      <c r="A44" s="50"/>
      <c r="B44" s="51"/>
      <c r="C44" s="52"/>
      <c r="D44" s="53"/>
    </row>
    <row r="45" spans="1:4" x14ac:dyDescent="0.2">
      <c r="A45" s="47"/>
      <c r="B45" s="48"/>
      <c r="C45" s="49" t="s">
        <v>66</v>
      </c>
      <c r="D45" s="38"/>
    </row>
    <row r="46" spans="1:4" x14ac:dyDescent="0.2">
      <c r="A46" s="28" t="s">
        <v>7</v>
      </c>
      <c r="B46" s="29"/>
      <c r="C46" s="30"/>
      <c r="D46" s="6">
        <f>SUM(D42:D45)</f>
        <v>10</v>
      </c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Header>&amp;L10166.01 EP Kirchberg - Kriegstetten
Teilprojekt Kunstbauten
Honorarabschätzung Phase 51&amp;RSeite &amp;P von &amp;N</oddHeader>
    <oddFooter>&amp;L&amp;F&amp;R&amp;A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6"/>
  <sheetViews>
    <sheetView workbookViewId="0">
      <selection activeCell="C14" sqref="C14"/>
    </sheetView>
  </sheetViews>
  <sheetFormatPr baseColWidth="10" defaultRowHeight="12.75" x14ac:dyDescent="0.2"/>
  <cols>
    <col min="1" max="2" width="13.7109375" customWidth="1"/>
    <col min="3" max="3" width="44.7109375" customWidth="1"/>
    <col min="4" max="4" width="15.7109375" style="1" customWidth="1"/>
  </cols>
  <sheetData>
    <row r="2" spans="1:4" x14ac:dyDescent="0.2">
      <c r="A2" s="2" t="s">
        <v>82</v>
      </c>
    </row>
    <row r="4" spans="1:4" x14ac:dyDescent="0.2">
      <c r="A4" s="31" t="s">
        <v>36</v>
      </c>
      <c r="B4" s="32"/>
      <c r="C4" s="32"/>
      <c r="D4" s="33"/>
    </row>
    <row r="5" spans="1:4" x14ac:dyDescent="0.2">
      <c r="A5" s="7"/>
      <c r="B5" s="10" t="s">
        <v>5</v>
      </c>
      <c r="C5" s="10"/>
      <c r="D5" s="11">
        <f>MROUND(D29,5)</f>
        <v>30</v>
      </c>
    </row>
    <row r="6" spans="1:4" x14ac:dyDescent="0.2">
      <c r="A6" s="8"/>
      <c r="B6" s="12" t="s">
        <v>6</v>
      </c>
      <c r="C6" s="12"/>
      <c r="D6" s="13">
        <f>MROUND(D37,5)</f>
        <v>0</v>
      </c>
    </row>
    <row r="7" spans="1:4" x14ac:dyDescent="0.2">
      <c r="A7" s="9"/>
      <c r="B7" s="14" t="s">
        <v>38</v>
      </c>
      <c r="C7" s="14"/>
      <c r="D7" s="15">
        <f>MROUND(D46,5)</f>
        <v>10</v>
      </c>
    </row>
    <row r="8" spans="1:4" x14ac:dyDescent="0.2">
      <c r="A8" s="16" t="s">
        <v>7</v>
      </c>
      <c r="B8" s="39" t="s">
        <v>53</v>
      </c>
      <c r="C8" s="35"/>
      <c r="D8" s="4">
        <f>SUM(D5:D7)</f>
        <v>40</v>
      </c>
    </row>
    <row r="11" spans="1:4" x14ac:dyDescent="0.2">
      <c r="A11" s="16" t="s">
        <v>44</v>
      </c>
      <c r="B11" s="34"/>
      <c r="C11" s="34"/>
      <c r="D11" s="17"/>
    </row>
    <row r="12" spans="1:4" x14ac:dyDescent="0.2">
      <c r="A12" s="5" t="s">
        <v>45</v>
      </c>
      <c r="B12" s="5" t="s">
        <v>46</v>
      </c>
      <c r="C12" s="5" t="s">
        <v>47</v>
      </c>
      <c r="D12" s="6" t="s">
        <v>48</v>
      </c>
    </row>
    <row r="13" spans="1:4" x14ac:dyDescent="0.2">
      <c r="A13" s="10" t="s">
        <v>54</v>
      </c>
      <c r="B13" s="10"/>
      <c r="C13" s="10" t="s">
        <v>55</v>
      </c>
      <c r="D13" s="36">
        <v>10</v>
      </c>
    </row>
    <row r="14" spans="1:4" x14ac:dyDescent="0.2">
      <c r="A14" s="12"/>
      <c r="B14" s="12"/>
      <c r="C14" s="12" t="s">
        <v>58</v>
      </c>
      <c r="D14" s="37">
        <v>10</v>
      </c>
    </row>
    <row r="15" spans="1:4" x14ac:dyDescent="0.2">
      <c r="A15" s="12"/>
      <c r="B15" s="12"/>
      <c r="C15" s="12"/>
      <c r="D15" s="37"/>
    </row>
    <row r="16" spans="1:4" x14ac:dyDescent="0.2">
      <c r="A16" s="12"/>
      <c r="B16" s="12"/>
      <c r="C16" s="12"/>
      <c r="D16" s="37"/>
    </row>
    <row r="17" spans="1:4" x14ac:dyDescent="0.2">
      <c r="A17" s="12"/>
      <c r="B17" s="12"/>
      <c r="C17" s="12"/>
      <c r="D17" s="37"/>
    </row>
    <row r="18" spans="1:4" x14ac:dyDescent="0.2">
      <c r="A18" s="12"/>
      <c r="B18" s="12"/>
      <c r="C18" s="12"/>
      <c r="D18" s="37"/>
    </row>
    <row r="19" spans="1:4" x14ac:dyDescent="0.2">
      <c r="A19" s="12"/>
      <c r="B19" s="12"/>
      <c r="C19" s="12"/>
      <c r="D19" s="37"/>
    </row>
    <row r="20" spans="1:4" x14ac:dyDescent="0.2">
      <c r="A20" s="12"/>
      <c r="B20" s="12"/>
      <c r="C20" s="12"/>
      <c r="D20" s="37"/>
    </row>
    <row r="21" spans="1:4" x14ac:dyDescent="0.2">
      <c r="A21" s="12"/>
      <c r="B21" s="12"/>
      <c r="C21" s="12"/>
      <c r="D21" s="37"/>
    </row>
    <row r="22" spans="1:4" x14ac:dyDescent="0.2">
      <c r="A22" s="12"/>
      <c r="B22" s="12"/>
      <c r="C22" s="12"/>
      <c r="D22" s="37"/>
    </row>
    <row r="23" spans="1:4" x14ac:dyDescent="0.2">
      <c r="A23" s="12"/>
      <c r="B23" s="12"/>
      <c r="C23" s="12"/>
      <c r="D23" s="37"/>
    </row>
    <row r="24" spans="1:4" x14ac:dyDescent="0.2">
      <c r="A24" s="12"/>
      <c r="B24" s="12"/>
      <c r="C24" s="12"/>
      <c r="D24" s="37"/>
    </row>
    <row r="25" spans="1:4" x14ac:dyDescent="0.2">
      <c r="A25" s="14"/>
      <c r="B25" s="14"/>
      <c r="C25" s="40" t="s">
        <v>66</v>
      </c>
      <c r="D25" s="38"/>
    </row>
    <row r="26" spans="1:4" x14ac:dyDescent="0.2">
      <c r="A26" s="28" t="s">
        <v>51</v>
      </c>
      <c r="B26" s="29"/>
      <c r="C26" s="30"/>
      <c r="D26" s="6">
        <f>SUM(D13:D25)</f>
        <v>20</v>
      </c>
    </row>
    <row r="27" spans="1:4" x14ac:dyDescent="0.2">
      <c r="A27" s="28" t="s">
        <v>52</v>
      </c>
      <c r="B27" s="29"/>
      <c r="C27" s="30"/>
      <c r="D27" s="6">
        <f>0.2*D26</f>
        <v>4</v>
      </c>
    </row>
    <row r="28" spans="1:4" x14ac:dyDescent="0.2">
      <c r="A28" s="28" t="s">
        <v>70</v>
      </c>
      <c r="B28" s="29"/>
      <c r="C28" s="30"/>
      <c r="D28" s="6">
        <f>0.2*D26</f>
        <v>4</v>
      </c>
    </row>
    <row r="29" spans="1:4" x14ac:dyDescent="0.2">
      <c r="A29" s="16" t="s">
        <v>7</v>
      </c>
      <c r="B29" s="34"/>
      <c r="C29" s="35"/>
      <c r="D29" s="4">
        <f>SUM(D26:D28)</f>
        <v>28</v>
      </c>
    </row>
    <row r="32" spans="1:4" x14ac:dyDescent="0.2">
      <c r="A32" s="28" t="s">
        <v>49</v>
      </c>
      <c r="B32" s="29"/>
      <c r="C32" s="29"/>
      <c r="D32" s="27"/>
    </row>
    <row r="33" spans="1:4" x14ac:dyDescent="0.2">
      <c r="A33" s="5" t="s">
        <v>45</v>
      </c>
      <c r="B33" s="5" t="s">
        <v>1</v>
      </c>
      <c r="C33" s="5"/>
      <c r="D33" s="6" t="s">
        <v>48</v>
      </c>
    </row>
    <row r="34" spans="1:4" x14ac:dyDescent="0.2">
      <c r="A34" s="41"/>
      <c r="B34" s="42"/>
      <c r="C34" s="43"/>
      <c r="D34" s="36"/>
    </row>
    <row r="35" spans="1:4" x14ac:dyDescent="0.2">
      <c r="A35" s="44"/>
      <c r="B35" s="45"/>
      <c r="C35" s="46"/>
      <c r="D35" s="37"/>
    </row>
    <row r="36" spans="1:4" x14ac:dyDescent="0.2">
      <c r="A36" s="47"/>
      <c r="B36" s="48"/>
      <c r="C36" s="49" t="s">
        <v>66</v>
      </c>
      <c r="D36" s="38"/>
    </row>
    <row r="37" spans="1:4" x14ac:dyDescent="0.2">
      <c r="A37" s="28" t="s">
        <v>7</v>
      </c>
      <c r="B37" s="29"/>
      <c r="C37" s="30"/>
      <c r="D37" s="6">
        <f>SUM(D34:D36)</f>
        <v>0</v>
      </c>
    </row>
    <row r="40" spans="1:4" x14ac:dyDescent="0.2">
      <c r="A40" s="28" t="s">
        <v>50</v>
      </c>
      <c r="B40" s="29"/>
      <c r="C40" s="29"/>
      <c r="D40" s="27"/>
    </row>
    <row r="41" spans="1:4" x14ac:dyDescent="0.2">
      <c r="A41" s="5" t="s">
        <v>45</v>
      </c>
      <c r="B41" s="5" t="s">
        <v>1</v>
      </c>
      <c r="C41" s="5"/>
      <c r="D41" s="6" t="s">
        <v>48</v>
      </c>
    </row>
    <row r="42" spans="1:4" x14ac:dyDescent="0.2">
      <c r="A42" s="41" t="s">
        <v>68</v>
      </c>
      <c r="B42" s="42"/>
      <c r="C42" s="43"/>
      <c r="D42" s="36">
        <v>10</v>
      </c>
    </row>
    <row r="43" spans="1:4" x14ac:dyDescent="0.2">
      <c r="A43" s="50"/>
      <c r="B43" s="51"/>
      <c r="C43" s="52"/>
      <c r="D43" s="53"/>
    </row>
    <row r="44" spans="1:4" x14ac:dyDescent="0.2">
      <c r="A44" s="50"/>
      <c r="B44" s="51"/>
      <c r="C44" s="52"/>
      <c r="D44" s="53"/>
    </row>
    <row r="45" spans="1:4" x14ac:dyDescent="0.2">
      <c r="A45" s="47"/>
      <c r="B45" s="48"/>
      <c r="C45" s="49" t="s">
        <v>66</v>
      </c>
      <c r="D45" s="38"/>
    </row>
    <row r="46" spans="1:4" x14ac:dyDescent="0.2">
      <c r="A46" s="28" t="s">
        <v>7</v>
      </c>
      <c r="B46" s="29"/>
      <c r="C46" s="30"/>
      <c r="D46" s="6">
        <f>SUM(D42:D45)</f>
        <v>10</v>
      </c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Header>&amp;L10166.01 EP Kirchberg - Kriegstetten
Teilprojekt Kunstbauten
Honorarabschätzung Phase 51&amp;RSeite &amp;P von &amp;N</oddHeader>
    <oddFooter>&amp;L&amp;F&amp;R&amp;A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workbookViewId="0">
      <selection activeCell="E28" sqref="E28"/>
    </sheetView>
  </sheetViews>
  <sheetFormatPr baseColWidth="10" defaultRowHeight="12.75" x14ac:dyDescent="0.2"/>
  <cols>
    <col min="1" max="2" width="13.7109375" customWidth="1"/>
    <col min="3" max="3" width="44.7109375" customWidth="1"/>
    <col min="4" max="4" width="15.7109375" style="1" customWidth="1"/>
  </cols>
  <sheetData>
    <row r="2" spans="1:4" x14ac:dyDescent="0.2">
      <c r="A2" s="2" t="s">
        <v>83</v>
      </c>
    </row>
    <row r="4" spans="1:4" x14ac:dyDescent="0.2">
      <c r="A4" s="31" t="s">
        <v>36</v>
      </c>
      <c r="B4" s="32"/>
      <c r="C4" s="32"/>
      <c r="D4" s="33"/>
    </row>
    <row r="5" spans="1:4" x14ac:dyDescent="0.2">
      <c r="A5" s="7"/>
      <c r="B5" s="10" t="s">
        <v>5</v>
      </c>
      <c r="C5" s="10"/>
      <c r="D5" s="11">
        <f>MROUND(D34,5)</f>
        <v>320</v>
      </c>
    </row>
    <row r="6" spans="1:4" x14ac:dyDescent="0.2">
      <c r="A6" s="8"/>
      <c r="B6" s="12" t="s">
        <v>6</v>
      </c>
      <c r="C6" s="12"/>
      <c r="D6" s="13">
        <f>MROUND(D42,5)</f>
        <v>30</v>
      </c>
    </row>
    <row r="7" spans="1:4" x14ac:dyDescent="0.2">
      <c r="A7" s="9"/>
      <c r="B7" s="14" t="s">
        <v>38</v>
      </c>
      <c r="C7" s="14"/>
      <c r="D7" s="15">
        <f>MROUND(D52,5)</f>
        <v>70</v>
      </c>
    </row>
    <row r="8" spans="1:4" x14ac:dyDescent="0.2">
      <c r="A8" s="16" t="s">
        <v>7</v>
      </c>
      <c r="B8" s="39" t="s">
        <v>53</v>
      </c>
      <c r="C8" s="35"/>
      <c r="D8" s="4">
        <f>SUM(D5:D7)</f>
        <v>420</v>
      </c>
    </row>
    <row r="11" spans="1:4" x14ac:dyDescent="0.2">
      <c r="A11" s="16" t="s">
        <v>44</v>
      </c>
      <c r="B11" s="34"/>
      <c r="C11" s="34"/>
      <c r="D11" s="17"/>
    </row>
    <row r="12" spans="1:4" x14ac:dyDescent="0.2">
      <c r="A12" s="5" t="s">
        <v>45</v>
      </c>
      <c r="B12" s="5" t="s">
        <v>46</v>
      </c>
      <c r="C12" s="5" t="s">
        <v>47</v>
      </c>
      <c r="D12" s="6" t="s">
        <v>48</v>
      </c>
    </row>
    <row r="13" spans="1:4" x14ac:dyDescent="0.2">
      <c r="A13" s="10" t="s">
        <v>54</v>
      </c>
      <c r="B13" s="10"/>
      <c r="C13" s="10" t="s">
        <v>55</v>
      </c>
      <c r="D13" s="36">
        <v>30</v>
      </c>
    </row>
    <row r="14" spans="1:4" x14ac:dyDescent="0.2">
      <c r="A14" s="12"/>
      <c r="B14" s="12"/>
      <c r="C14" s="12" t="s">
        <v>142</v>
      </c>
      <c r="D14" s="37">
        <v>20</v>
      </c>
    </row>
    <row r="15" spans="1:4" x14ac:dyDescent="0.2">
      <c r="A15" s="12"/>
      <c r="B15" s="12"/>
      <c r="C15" s="12" t="s">
        <v>103</v>
      </c>
      <c r="D15" s="37">
        <v>15</v>
      </c>
    </row>
    <row r="16" spans="1:4" x14ac:dyDescent="0.2">
      <c r="A16" s="12"/>
      <c r="B16" s="12"/>
      <c r="C16" s="12" t="s">
        <v>158</v>
      </c>
      <c r="D16" s="37">
        <v>30</v>
      </c>
    </row>
    <row r="17" spans="1:5" x14ac:dyDescent="0.2">
      <c r="A17" s="12"/>
      <c r="B17" s="12"/>
      <c r="C17" s="12" t="s">
        <v>145</v>
      </c>
      <c r="D17" s="37">
        <v>30</v>
      </c>
    </row>
    <row r="18" spans="1:5" x14ac:dyDescent="0.2">
      <c r="A18" s="12"/>
      <c r="B18" s="12"/>
      <c r="C18" s="12"/>
      <c r="D18" s="37"/>
    </row>
    <row r="19" spans="1:5" x14ac:dyDescent="0.2">
      <c r="A19" s="12" t="s">
        <v>159</v>
      </c>
      <c r="B19" s="12"/>
      <c r="C19" s="12" t="s">
        <v>60</v>
      </c>
      <c r="D19" s="37"/>
    </row>
    <row r="20" spans="1:5" x14ac:dyDescent="0.2">
      <c r="A20" s="12"/>
      <c r="B20" s="12"/>
      <c r="C20" s="12" t="s">
        <v>65</v>
      </c>
      <c r="D20" s="61">
        <v>30</v>
      </c>
      <c r="E20">
        <v>-5</v>
      </c>
    </row>
    <row r="21" spans="1:5" x14ac:dyDescent="0.2">
      <c r="A21" s="12"/>
      <c r="B21" s="12"/>
      <c r="C21" s="12"/>
      <c r="D21" s="37"/>
    </row>
    <row r="22" spans="1:5" x14ac:dyDescent="0.2">
      <c r="A22" s="12" t="s">
        <v>160</v>
      </c>
      <c r="B22" s="12"/>
      <c r="C22" s="12" t="s">
        <v>60</v>
      </c>
      <c r="D22" s="37"/>
    </row>
    <row r="23" spans="1:5" x14ac:dyDescent="0.2">
      <c r="A23" s="12"/>
      <c r="B23" s="12"/>
      <c r="C23" s="12" t="s">
        <v>65</v>
      </c>
      <c r="D23" s="61">
        <v>30</v>
      </c>
      <c r="E23">
        <v>-5</v>
      </c>
    </row>
    <row r="24" spans="1:5" x14ac:dyDescent="0.2">
      <c r="A24" s="12"/>
      <c r="B24" s="12"/>
      <c r="C24" s="12"/>
      <c r="D24" s="37"/>
    </row>
    <row r="25" spans="1:5" x14ac:dyDescent="0.2">
      <c r="A25" s="12" t="s">
        <v>161</v>
      </c>
      <c r="B25" s="12"/>
      <c r="C25" s="12" t="s">
        <v>60</v>
      </c>
      <c r="D25" s="37"/>
    </row>
    <row r="26" spans="1:5" x14ac:dyDescent="0.2">
      <c r="A26" s="12"/>
      <c r="B26" s="12"/>
      <c r="C26" s="12" t="s">
        <v>65</v>
      </c>
      <c r="D26" s="61">
        <v>30</v>
      </c>
      <c r="E26">
        <v>-5</v>
      </c>
    </row>
    <row r="27" spans="1:5" x14ac:dyDescent="0.2">
      <c r="A27" s="12"/>
      <c r="B27" s="12"/>
      <c r="C27" s="12"/>
      <c r="D27" s="37"/>
    </row>
    <row r="28" spans="1:5" x14ac:dyDescent="0.2">
      <c r="A28" s="12" t="s">
        <v>62</v>
      </c>
      <c r="B28" s="12"/>
      <c r="C28" s="12" t="s">
        <v>162</v>
      </c>
      <c r="D28" s="37">
        <v>15</v>
      </c>
    </row>
    <row r="29" spans="1:5" x14ac:dyDescent="0.2">
      <c r="A29" s="60"/>
      <c r="B29" s="60"/>
      <c r="C29" s="60"/>
      <c r="D29" s="53"/>
    </row>
    <row r="30" spans="1:5" x14ac:dyDescent="0.2">
      <c r="A30" s="14"/>
      <c r="B30" s="14"/>
      <c r="C30" s="40" t="s">
        <v>66</v>
      </c>
      <c r="D30" s="38"/>
    </row>
    <row r="31" spans="1:5" x14ac:dyDescent="0.2">
      <c r="A31" s="28" t="s">
        <v>51</v>
      </c>
      <c r="B31" s="29"/>
      <c r="C31" s="30"/>
      <c r="D31" s="6">
        <f>SUM(D13:D30)</f>
        <v>230</v>
      </c>
    </row>
    <row r="32" spans="1:5" x14ac:dyDescent="0.2">
      <c r="A32" s="28" t="s">
        <v>52</v>
      </c>
      <c r="B32" s="29"/>
      <c r="C32" s="30"/>
      <c r="D32" s="6">
        <f>0.2*D31</f>
        <v>46</v>
      </c>
    </row>
    <row r="33" spans="1:4" x14ac:dyDescent="0.2">
      <c r="A33" s="28" t="s">
        <v>70</v>
      </c>
      <c r="B33" s="29"/>
      <c r="C33" s="30"/>
      <c r="D33" s="6">
        <f>0.2*D31</f>
        <v>46</v>
      </c>
    </row>
    <row r="34" spans="1:4" x14ac:dyDescent="0.2">
      <c r="A34" s="16" t="s">
        <v>7</v>
      </c>
      <c r="B34" s="34"/>
      <c r="C34" s="35"/>
      <c r="D34" s="4">
        <f>SUM(D31:D33)</f>
        <v>322</v>
      </c>
    </row>
    <row r="37" spans="1:4" x14ac:dyDescent="0.2">
      <c r="A37" s="28" t="s">
        <v>49</v>
      </c>
      <c r="B37" s="29"/>
      <c r="C37" s="29"/>
      <c r="D37" s="27"/>
    </row>
    <row r="38" spans="1:4" x14ac:dyDescent="0.2">
      <c r="A38" s="5" t="s">
        <v>45</v>
      </c>
      <c r="B38" s="5" t="s">
        <v>1</v>
      </c>
      <c r="C38" s="5"/>
      <c r="D38" s="6" t="s">
        <v>48</v>
      </c>
    </row>
    <row r="39" spans="1:4" x14ac:dyDescent="0.2">
      <c r="A39" s="41" t="s">
        <v>178</v>
      </c>
      <c r="B39" s="42"/>
      <c r="C39" s="43"/>
      <c r="D39" s="36">
        <v>30</v>
      </c>
    </row>
    <row r="40" spans="1:4" x14ac:dyDescent="0.2">
      <c r="A40" s="44"/>
      <c r="B40" s="45"/>
      <c r="C40" s="46"/>
      <c r="D40" s="37"/>
    </row>
    <row r="41" spans="1:4" x14ac:dyDescent="0.2">
      <c r="A41" s="47"/>
      <c r="B41" s="48"/>
      <c r="C41" s="49" t="s">
        <v>66</v>
      </c>
      <c r="D41" s="38"/>
    </row>
    <row r="42" spans="1:4" x14ac:dyDescent="0.2">
      <c r="A42" s="28" t="s">
        <v>7</v>
      </c>
      <c r="B42" s="29"/>
      <c r="C42" s="30"/>
      <c r="D42" s="6">
        <f>SUM(D39:D41)</f>
        <v>30</v>
      </c>
    </row>
    <row r="45" spans="1:4" x14ac:dyDescent="0.2">
      <c r="A45" s="28" t="s">
        <v>50</v>
      </c>
      <c r="B45" s="29"/>
      <c r="C45" s="29"/>
      <c r="D45" s="27"/>
    </row>
    <row r="46" spans="1:4" x14ac:dyDescent="0.2">
      <c r="A46" s="5" t="s">
        <v>45</v>
      </c>
      <c r="B46" s="5" t="s">
        <v>1</v>
      </c>
      <c r="C46" s="5"/>
      <c r="D46" s="6" t="s">
        <v>48</v>
      </c>
    </row>
    <row r="47" spans="1:4" x14ac:dyDescent="0.2">
      <c r="A47" s="41" t="s">
        <v>68</v>
      </c>
      <c r="B47" s="42"/>
      <c r="C47" s="43"/>
      <c r="D47" s="36">
        <v>20</v>
      </c>
    </row>
    <row r="48" spans="1:4" x14ac:dyDescent="0.2">
      <c r="A48" s="44" t="s">
        <v>163</v>
      </c>
      <c r="B48" s="45"/>
      <c r="C48" s="46"/>
      <c r="D48" s="37">
        <v>50</v>
      </c>
    </row>
    <row r="49" spans="1:4" x14ac:dyDescent="0.2">
      <c r="A49" s="50"/>
      <c r="B49" s="51"/>
      <c r="C49" s="52"/>
      <c r="D49" s="53"/>
    </row>
    <row r="50" spans="1:4" x14ac:dyDescent="0.2">
      <c r="A50" s="50"/>
      <c r="B50" s="51"/>
      <c r="C50" s="52"/>
      <c r="D50" s="53"/>
    </row>
    <row r="51" spans="1:4" x14ac:dyDescent="0.2">
      <c r="A51" s="47"/>
      <c r="B51" s="48"/>
      <c r="C51" s="49" t="s">
        <v>66</v>
      </c>
      <c r="D51" s="38"/>
    </row>
    <row r="52" spans="1:4" x14ac:dyDescent="0.2">
      <c r="A52" s="28" t="s">
        <v>7</v>
      </c>
      <c r="B52" s="29"/>
      <c r="C52" s="30"/>
      <c r="D52" s="6">
        <f>SUM(D47:D51)</f>
        <v>70</v>
      </c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Header>&amp;L10166.01 EP Kirchberg - Kriegstetten
Teilprojekt Kunstbauten
Honorarabschätzung Phase 51&amp;RSeite &amp;P von &amp;N</oddHeader>
    <oddFooter>&amp;L&amp;F&amp;R&amp;A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7"/>
  <sheetViews>
    <sheetView workbookViewId="0">
      <selection activeCell="C14" sqref="C14"/>
    </sheetView>
  </sheetViews>
  <sheetFormatPr baseColWidth="10" defaultRowHeight="12.75" x14ac:dyDescent="0.2"/>
  <cols>
    <col min="1" max="2" width="13.7109375" customWidth="1"/>
    <col min="3" max="3" width="44.7109375" customWidth="1"/>
    <col min="4" max="4" width="15.7109375" style="1" customWidth="1"/>
  </cols>
  <sheetData>
    <row r="2" spans="1:4" x14ac:dyDescent="0.2">
      <c r="A2" s="2" t="s">
        <v>84</v>
      </c>
    </row>
    <row r="4" spans="1:4" x14ac:dyDescent="0.2">
      <c r="A4" s="31" t="s">
        <v>36</v>
      </c>
      <c r="B4" s="32"/>
      <c r="C4" s="32"/>
      <c r="D4" s="33"/>
    </row>
    <row r="5" spans="1:4" x14ac:dyDescent="0.2">
      <c r="A5" s="7"/>
      <c r="B5" s="10" t="s">
        <v>5</v>
      </c>
      <c r="C5" s="10"/>
      <c r="D5" s="11">
        <f>MROUND(D29,5)</f>
        <v>40</v>
      </c>
    </row>
    <row r="6" spans="1:4" x14ac:dyDescent="0.2">
      <c r="A6" s="8"/>
      <c r="B6" s="12" t="s">
        <v>6</v>
      </c>
      <c r="C6" s="12"/>
      <c r="D6" s="13">
        <f>MROUND(D37,5)</f>
        <v>0</v>
      </c>
    </row>
    <row r="7" spans="1:4" x14ac:dyDescent="0.2">
      <c r="A7" s="9"/>
      <c r="B7" s="14" t="s">
        <v>38</v>
      </c>
      <c r="C7" s="14"/>
      <c r="D7" s="15">
        <f>MROUND(D47,5)</f>
        <v>15</v>
      </c>
    </row>
    <row r="8" spans="1:4" x14ac:dyDescent="0.2">
      <c r="A8" s="16" t="s">
        <v>7</v>
      </c>
      <c r="B8" s="39" t="s">
        <v>53</v>
      </c>
      <c r="C8" s="35"/>
      <c r="D8" s="4">
        <f>SUM(D5:D7)</f>
        <v>55</v>
      </c>
    </row>
    <row r="11" spans="1:4" x14ac:dyDescent="0.2">
      <c r="A11" s="16" t="s">
        <v>44</v>
      </c>
      <c r="B11" s="34"/>
      <c r="C11" s="34"/>
      <c r="D11" s="17"/>
    </row>
    <row r="12" spans="1:4" x14ac:dyDescent="0.2">
      <c r="A12" s="5" t="s">
        <v>45</v>
      </c>
      <c r="B12" s="5" t="s">
        <v>46</v>
      </c>
      <c r="C12" s="5" t="s">
        <v>47</v>
      </c>
      <c r="D12" s="6" t="s">
        <v>48</v>
      </c>
    </row>
    <row r="13" spans="1:4" x14ac:dyDescent="0.2">
      <c r="A13" s="10" t="s">
        <v>54</v>
      </c>
      <c r="B13" s="10"/>
      <c r="C13" s="10" t="s">
        <v>55</v>
      </c>
      <c r="D13" s="36">
        <v>20</v>
      </c>
    </row>
    <row r="14" spans="1:4" x14ac:dyDescent="0.2">
      <c r="A14" s="12"/>
      <c r="B14" s="12"/>
      <c r="C14" s="12" t="s">
        <v>58</v>
      </c>
      <c r="D14" s="37">
        <v>10</v>
      </c>
    </row>
    <row r="15" spans="1:4" x14ac:dyDescent="0.2">
      <c r="A15" s="12"/>
      <c r="B15" s="12"/>
      <c r="C15" s="12"/>
      <c r="D15" s="37"/>
    </row>
    <row r="16" spans="1:4" x14ac:dyDescent="0.2">
      <c r="A16" s="12"/>
      <c r="B16" s="12"/>
      <c r="C16" s="12"/>
      <c r="D16" s="37"/>
    </row>
    <row r="17" spans="1:4" x14ac:dyDescent="0.2">
      <c r="A17" s="12"/>
      <c r="B17" s="12"/>
      <c r="C17" s="12"/>
      <c r="D17" s="37"/>
    </row>
    <row r="18" spans="1:4" x14ac:dyDescent="0.2">
      <c r="A18" s="12"/>
      <c r="B18" s="12"/>
      <c r="C18" s="12"/>
      <c r="D18" s="37"/>
    </row>
    <row r="19" spans="1:4" x14ac:dyDescent="0.2">
      <c r="A19" s="12"/>
      <c r="B19" s="12"/>
      <c r="C19" s="12"/>
      <c r="D19" s="37"/>
    </row>
    <row r="20" spans="1:4" x14ac:dyDescent="0.2">
      <c r="A20" s="12"/>
      <c r="B20" s="12"/>
      <c r="C20" s="12"/>
      <c r="D20" s="37"/>
    </row>
    <row r="21" spans="1:4" x14ac:dyDescent="0.2">
      <c r="A21" s="12"/>
      <c r="B21" s="12"/>
      <c r="C21" s="12"/>
      <c r="D21" s="37"/>
    </row>
    <row r="22" spans="1:4" x14ac:dyDescent="0.2">
      <c r="A22" s="12"/>
      <c r="B22" s="12"/>
      <c r="C22" s="12"/>
      <c r="D22" s="37"/>
    </row>
    <row r="23" spans="1:4" x14ac:dyDescent="0.2">
      <c r="A23" s="12"/>
      <c r="B23" s="12"/>
      <c r="C23" s="12"/>
      <c r="D23" s="37"/>
    </row>
    <row r="24" spans="1:4" x14ac:dyDescent="0.2">
      <c r="A24" s="12"/>
      <c r="B24" s="12"/>
      <c r="C24" s="12"/>
      <c r="D24" s="37"/>
    </row>
    <row r="25" spans="1:4" x14ac:dyDescent="0.2">
      <c r="A25" s="14"/>
      <c r="B25" s="14"/>
      <c r="C25" s="40" t="s">
        <v>66</v>
      </c>
      <c r="D25" s="38"/>
    </row>
    <row r="26" spans="1:4" x14ac:dyDescent="0.2">
      <c r="A26" s="28" t="s">
        <v>51</v>
      </c>
      <c r="B26" s="29"/>
      <c r="C26" s="30"/>
      <c r="D26" s="6">
        <f>SUM(D13:D25)</f>
        <v>30</v>
      </c>
    </row>
    <row r="27" spans="1:4" x14ac:dyDescent="0.2">
      <c r="A27" s="28" t="s">
        <v>52</v>
      </c>
      <c r="B27" s="29"/>
      <c r="C27" s="30"/>
      <c r="D27" s="6">
        <f>0.2*D26</f>
        <v>6</v>
      </c>
    </row>
    <row r="28" spans="1:4" x14ac:dyDescent="0.2">
      <c r="A28" s="28" t="s">
        <v>70</v>
      </c>
      <c r="B28" s="29"/>
      <c r="C28" s="30"/>
      <c r="D28" s="6">
        <f>0.2*D26</f>
        <v>6</v>
      </c>
    </row>
    <row r="29" spans="1:4" x14ac:dyDescent="0.2">
      <c r="A29" s="16" t="s">
        <v>7</v>
      </c>
      <c r="B29" s="34"/>
      <c r="C29" s="35"/>
      <c r="D29" s="4">
        <f>SUM(D26:D28)</f>
        <v>42</v>
      </c>
    </row>
    <row r="32" spans="1:4" x14ac:dyDescent="0.2">
      <c r="A32" s="28" t="s">
        <v>49</v>
      </c>
      <c r="B32" s="29"/>
      <c r="C32" s="29"/>
      <c r="D32" s="27"/>
    </row>
    <row r="33" spans="1:4" x14ac:dyDescent="0.2">
      <c r="A33" s="5" t="s">
        <v>45</v>
      </c>
      <c r="B33" s="5" t="s">
        <v>1</v>
      </c>
      <c r="C33" s="5"/>
      <c r="D33" s="6" t="s">
        <v>48</v>
      </c>
    </row>
    <row r="34" spans="1:4" x14ac:dyDescent="0.2">
      <c r="A34" s="41"/>
      <c r="B34" s="42"/>
      <c r="C34" s="43"/>
      <c r="D34" s="36"/>
    </row>
    <row r="35" spans="1:4" x14ac:dyDescent="0.2">
      <c r="A35" s="44"/>
      <c r="B35" s="45"/>
      <c r="C35" s="46"/>
      <c r="D35" s="37"/>
    </row>
    <row r="36" spans="1:4" x14ac:dyDescent="0.2">
      <c r="A36" s="47"/>
      <c r="B36" s="48"/>
      <c r="C36" s="49" t="s">
        <v>66</v>
      </c>
      <c r="D36" s="38"/>
    </row>
    <row r="37" spans="1:4" x14ac:dyDescent="0.2">
      <c r="A37" s="28" t="s">
        <v>7</v>
      </c>
      <c r="B37" s="29"/>
      <c r="C37" s="30"/>
      <c r="D37" s="6">
        <f>SUM(D34:D36)</f>
        <v>0</v>
      </c>
    </row>
    <row r="40" spans="1:4" x14ac:dyDescent="0.2">
      <c r="A40" s="28" t="s">
        <v>50</v>
      </c>
      <c r="B40" s="29"/>
      <c r="C40" s="29"/>
      <c r="D40" s="27"/>
    </row>
    <row r="41" spans="1:4" x14ac:dyDescent="0.2">
      <c r="A41" s="5" t="s">
        <v>45</v>
      </c>
      <c r="B41" s="5" t="s">
        <v>1</v>
      </c>
      <c r="C41" s="5"/>
      <c r="D41" s="6" t="s">
        <v>48</v>
      </c>
    </row>
    <row r="42" spans="1:4" x14ac:dyDescent="0.2">
      <c r="A42" s="41" t="s">
        <v>68</v>
      </c>
      <c r="B42" s="42"/>
      <c r="C42" s="43"/>
      <c r="D42" s="36">
        <v>15</v>
      </c>
    </row>
    <row r="43" spans="1:4" x14ac:dyDescent="0.2">
      <c r="A43" s="44"/>
      <c r="B43" s="45"/>
      <c r="C43" s="46"/>
      <c r="D43" s="37"/>
    </row>
    <row r="44" spans="1:4" x14ac:dyDescent="0.2">
      <c r="A44" s="50"/>
      <c r="B44" s="51"/>
      <c r="C44" s="52"/>
      <c r="D44" s="53"/>
    </row>
    <row r="45" spans="1:4" x14ac:dyDescent="0.2">
      <c r="A45" s="50"/>
      <c r="B45" s="51"/>
      <c r="C45" s="52"/>
      <c r="D45" s="53"/>
    </row>
    <row r="46" spans="1:4" x14ac:dyDescent="0.2">
      <c r="A46" s="47"/>
      <c r="B46" s="48"/>
      <c r="C46" s="49" t="s">
        <v>66</v>
      </c>
      <c r="D46" s="38"/>
    </row>
    <row r="47" spans="1:4" x14ac:dyDescent="0.2">
      <c r="A47" s="28" t="s">
        <v>7</v>
      </c>
      <c r="B47" s="29"/>
      <c r="C47" s="30"/>
      <c r="D47" s="6">
        <f>SUM(D42:D46)</f>
        <v>15</v>
      </c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Header>&amp;L10166.01 EP Kirchberg - Kriegstetten
Teilprojekt Kunstbauten
Honorarabschätzung Phase 51&amp;RSeite &amp;P von &amp;N</oddHeader>
    <oddFooter>&amp;L&amp;F&amp;R&amp;A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7"/>
  <sheetViews>
    <sheetView workbookViewId="0">
      <selection activeCell="C14" sqref="C14"/>
    </sheetView>
  </sheetViews>
  <sheetFormatPr baseColWidth="10" defaultRowHeight="12.75" x14ac:dyDescent="0.2"/>
  <cols>
    <col min="1" max="2" width="13.7109375" customWidth="1"/>
    <col min="3" max="3" width="44.7109375" customWidth="1"/>
    <col min="4" max="4" width="15.7109375" style="1" customWidth="1"/>
  </cols>
  <sheetData>
    <row r="2" spans="1:4" x14ac:dyDescent="0.2">
      <c r="A2" s="2" t="s">
        <v>87</v>
      </c>
    </row>
    <row r="4" spans="1:4" x14ac:dyDescent="0.2">
      <c r="A4" s="31" t="s">
        <v>36</v>
      </c>
      <c r="B4" s="32"/>
      <c r="C4" s="32"/>
      <c r="D4" s="33"/>
    </row>
    <row r="5" spans="1:4" x14ac:dyDescent="0.2">
      <c r="A5" s="7"/>
      <c r="B5" s="10" t="s">
        <v>5</v>
      </c>
      <c r="C5" s="10"/>
      <c r="D5" s="11">
        <f>MROUND(D29,5)</f>
        <v>100</v>
      </c>
    </row>
    <row r="6" spans="1:4" x14ac:dyDescent="0.2">
      <c r="A6" s="8"/>
      <c r="B6" s="12" t="s">
        <v>6</v>
      </c>
      <c r="C6" s="12"/>
      <c r="D6" s="13">
        <f>MROUND(D37,5)</f>
        <v>0</v>
      </c>
    </row>
    <row r="7" spans="1:4" x14ac:dyDescent="0.2">
      <c r="A7" s="9"/>
      <c r="B7" s="14" t="s">
        <v>38</v>
      </c>
      <c r="C7" s="14"/>
      <c r="D7" s="15">
        <f>MROUND(D47,5)</f>
        <v>35</v>
      </c>
    </row>
    <row r="8" spans="1:4" x14ac:dyDescent="0.2">
      <c r="A8" s="16" t="s">
        <v>7</v>
      </c>
      <c r="B8" s="39" t="s">
        <v>53</v>
      </c>
      <c r="C8" s="35"/>
      <c r="D8" s="4">
        <f>SUM(D5:D7)</f>
        <v>135</v>
      </c>
    </row>
    <row r="11" spans="1:4" x14ac:dyDescent="0.2">
      <c r="A11" s="16" t="s">
        <v>44</v>
      </c>
      <c r="B11" s="34"/>
      <c r="C11" s="34"/>
      <c r="D11" s="17"/>
    </row>
    <row r="12" spans="1:4" x14ac:dyDescent="0.2">
      <c r="A12" s="5" t="s">
        <v>45</v>
      </c>
      <c r="B12" s="5" t="s">
        <v>46</v>
      </c>
      <c r="C12" s="5" t="s">
        <v>47</v>
      </c>
      <c r="D12" s="6" t="s">
        <v>48</v>
      </c>
    </row>
    <row r="13" spans="1:4" x14ac:dyDescent="0.2">
      <c r="A13" s="10" t="s">
        <v>54</v>
      </c>
      <c r="B13" s="10"/>
      <c r="C13" s="10" t="s">
        <v>55</v>
      </c>
      <c r="D13" s="36">
        <v>35</v>
      </c>
    </row>
    <row r="14" spans="1:4" x14ac:dyDescent="0.2">
      <c r="A14" s="12"/>
      <c r="B14" s="12"/>
      <c r="C14" s="12" t="s">
        <v>158</v>
      </c>
      <c r="D14" s="37">
        <v>20</v>
      </c>
    </row>
    <row r="15" spans="1:4" x14ac:dyDescent="0.2">
      <c r="A15" s="12"/>
      <c r="B15" s="12"/>
      <c r="C15" s="12" t="s">
        <v>58</v>
      </c>
      <c r="D15" s="37">
        <v>15</v>
      </c>
    </row>
    <row r="16" spans="1:4" x14ac:dyDescent="0.2">
      <c r="A16" s="12"/>
      <c r="B16" s="12"/>
      <c r="C16" s="12"/>
      <c r="D16" s="37"/>
    </row>
    <row r="17" spans="1:4" x14ac:dyDescent="0.2">
      <c r="A17" s="12"/>
      <c r="B17" s="12"/>
      <c r="C17" s="12"/>
      <c r="D17" s="37"/>
    </row>
    <row r="18" spans="1:4" x14ac:dyDescent="0.2">
      <c r="A18" s="12"/>
      <c r="B18" s="12"/>
      <c r="C18" s="12"/>
      <c r="D18" s="37"/>
    </row>
    <row r="19" spans="1:4" x14ac:dyDescent="0.2">
      <c r="A19" s="12"/>
      <c r="B19" s="12"/>
      <c r="C19" s="12"/>
      <c r="D19" s="37"/>
    </row>
    <row r="20" spans="1:4" x14ac:dyDescent="0.2">
      <c r="A20" s="12"/>
      <c r="B20" s="12"/>
      <c r="C20" s="12"/>
      <c r="D20" s="37"/>
    </row>
    <row r="21" spans="1:4" x14ac:dyDescent="0.2">
      <c r="A21" s="12"/>
      <c r="B21" s="12"/>
      <c r="C21" s="12"/>
      <c r="D21" s="37"/>
    </row>
    <row r="22" spans="1:4" x14ac:dyDescent="0.2">
      <c r="A22" s="12"/>
      <c r="B22" s="12"/>
      <c r="C22" s="12"/>
      <c r="D22" s="37"/>
    </row>
    <row r="23" spans="1:4" x14ac:dyDescent="0.2">
      <c r="A23" s="12"/>
      <c r="B23" s="12"/>
      <c r="C23" s="12"/>
      <c r="D23" s="37"/>
    </row>
    <row r="24" spans="1:4" x14ac:dyDescent="0.2">
      <c r="A24" s="12"/>
      <c r="B24" s="12"/>
      <c r="C24" s="12"/>
      <c r="D24" s="37"/>
    </row>
    <row r="25" spans="1:4" x14ac:dyDescent="0.2">
      <c r="A25" s="14"/>
      <c r="B25" s="14"/>
      <c r="C25" s="40" t="s">
        <v>66</v>
      </c>
      <c r="D25" s="38"/>
    </row>
    <row r="26" spans="1:4" x14ac:dyDescent="0.2">
      <c r="A26" s="28" t="s">
        <v>51</v>
      </c>
      <c r="B26" s="29"/>
      <c r="C26" s="30"/>
      <c r="D26" s="6">
        <f>SUM(D13:D25)</f>
        <v>70</v>
      </c>
    </row>
    <row r="27" spans="1:4" x14ac:dyDescent="0.2">
      <c r="A27" s="28" t="s">
        <v>52</v>
      </c>
      <c r="B27" s="29"/>
      <c r="C27" s="30"/>
      <c r="D27" s="6">
        <f>0.2*D26</f>
        <v>14</v>
      </c>
    </row>
    <row r="28" spans="1:4" x14ac:dyDescent="0.2">
      <c r="A28" s="28" t="s">
        <v>70</v>
      </c>
      <c r="B28" s="29"/>
      <c r="C28" s="30"/>
      <c r="D28" s="6">
        <f>0.2*D26</f>
        <v>14</v>
      </c>
    </row>
    <row r="29" spans="1:4" x14ac:dyDescent="0.2">
      <c r="A29" s="16" t="s">
        <v>7</v>
      </c>
      <c r="B29" s="34"/>
      <c r="C29" s="35"/>
      <c r="D29" s="4">
        <f>SUM(D26:D28)</f>
        <v>98</v>
      </c>
    </row>
    <row r="32" spans="1:4" x14ac:dyDescent="0.2">
      <c r="A32" s="28" t="s">
        <v>49</v>
      </c>
      <c r="B32" s="29"/>
      <c r="C32" s="29"/>
      <c r="D32" s="27"/>
    </row>
    <row r="33" spans="1:4" x14ac:dyDescent="0.2">
      <c r="A33" s="5" t="s">
        <v>45</v>
      </c>
      <c r="B33" s="5" t="s">
        <v>1</v>
      </c>
      <c r="C33" s="5"/>
      <c r="D33" s="6" t="s">
        <v>48</v>
      </c>
    </row>
    <row r="34" spans="1:4" x14ac:dyDescent="0.2">
      <c r="A34" s="41"/>
      <c r="B34" s="42"/>
      <c r="C34" s="43"/>
      <c r="D34" s="36"/>
    </row>
    <row r="35" spans="1:4" x14ac:dyDescent="0.2">
      <c r="A35" s="44"/>
      <c r="B35" s="45"/>
      <c r="C35" s="46"/>
      <c r="D35" s="37"/>
    </row>
    <row r="36" spans="1:4" x14ac:dyDescent="0.2">
      <c r="A36" s="47"/>
      <c r="B36" s="48"/>
      <c r="C36" s="49" t="s">
        <v>66</v>
      </c>
      <c r="D36" s="38"/>
    </row>
    <row r="37" spans="1:4" x14ac:dyDescent="0.2">
      <c r="A37" s="28" t="s">
        <v>7</v>
      </c>
      <c r="B37" s="29"/>
      <c r="C37" s="30"/>
      <c r="D37" s="6">
        <f>SUM(D34:D36)</f>
        <v>0</v>
      </c>
    </row>
    <row r="40" spans="1:4" x14ac:dyDescent="0.2">
      <c r="A40" s="28" t="s">
        <v>50</v>
      </c>
      <c r="B40" s="29"/>
      <c r="C40" s="29"/>
      <c r="D40" s="27"/>
    </row>
    <row r="41" spans="1:4" x14ac:dyDescent="0.2">
      <c r="A41" s="5" t="s">
        <v>45</v>
      </c>
      <c r="B41" s="5" t="s">
        <v>1</v>
      </c>
      <c r="C41" s="5"/>
      <c r="D41" s="6" t="s">
        <v>48</v>
      </c>
    </row>
    <row r="42" spans="1:4" x14ac:dyDescent="0.2">
      <c r="A42" s="41" t="s">
        <v>68</v>
      </c>
      <c r="B42" s="42"/>
      <c r="C42" s="43"/>
      <c r="D42" s="36">
        <v>15</v>
      </c>
    </row>
    <row r="43" spans="1:4" x14ac:dyDescent="0.2">
      <c r="A43" s="44" t="s">
        <v>163</v>
      </c>
      <c r="B43" s="45"/>
      <c r="C43" s="46"/>
      <c r="D43" s="37">
        <v>20</v>
      </c>
    </row>
    <row r="44" spans="1:4" x14ac:dyDescent="0.2">
      <c r="A44" s="50"/>
      <c r="B44" s="51"/>
      <c r="C44" s="52"/>
      <c r="D44" s="53"/>
    </row>
    <row r="45" spans="1:4" x14ac:dyDescent="0.2">
      <c r="A45" s="50"/>
      <c r="B45" s="51"/>
      <c r="C45" s="52"/>
      <c r="D45" s="53"/>
    </row>
    <row r="46" spans="1:4" x14ac:dyDescent="0.2">
      <c r="A46" s="47"/>
      <c r="B46" s="48"/>
      <c r="C46" s="49" t="s">
        <v>66</v>
      </c>
      <c r="D46" s="38"/>
    </row>
    <row r="47" spans="1:4" x14ac:dyDescent="0.2">
      <c r="A47" s="28" t="s">
        <v>7</v>
      </c>
      <c r="B47" s="29"/>
      <c r="C47" s="30"/>
      <c r="D47" s="6">
        <f>SUM(D42:D46)</f>
        <v>35</v>
      </c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Header>&amp;L10166.01 EP Kirchberg - Kriegstetten
Teilprojekt Kunstbauten
Honorarabschätzung Phase 51&amp;RSeite &amp;P von &amp;N</oddHeader>
    <oddFooter>&amp;L&amp;F&amp;R&amp;A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opLeftCell="A7" zoomScaleNormal="100" workbookViewId="0">
      <selection activeCell="K25" sqref="K25"/>
    </sheetView>
  </sheetViews>
  <sheetFormatPr baseColWidth="10" defaultRowHeight="12.75" x14ac:dyDescent="0.2"/>
  <cols>
    <col min="1" max="2" width="13.7109375" customWidth="1"/>
    <col min="3" max="3" width="44.7109375" customWidth="1"/>
    <col min="4" max="12" width="8.42578125" customWidth="1"/>
    <col min="13" max="13" width="15.7109375" style="1" customWidth="1"/>
  </cols>
  <sheetData>
    <row r="2" spans="1:13" x14ac:dyDescent="0.2">
      <c r="A2" s="2" t="s">
        <v>88</v>
      </c>
    </row>
    <row r="4" spans="1:13" x14ac:dyDescent="0.2">
      <c r="A4" s="31" t="s">
        <v>36</v>
      </c>
      <c r="B4" s="32"/>
      <c r="C4" s="32"/>
      <c r="D4" s="32" t="s">
        <v>164</v>
      </c>
      <c r="E4" s="32" t="s">
        <v>165</v>
      </c>
      <c r="F4" s="32" t="s">
        <v>166</v>
      </c>
      <c r="G4" s="32" t="s">
        <v>167</v>
      </c>
      <c r="H4" s="32" t="s">
        <v>168</v>
      </c>
      <c r="I4" s="32" t="s">
        <v>169</v>
      </c>
      <c r="J4" s="32" t="s">
        <v>170</v>
      </c>
      <c r="K4" s="32" t="s">
        <v>171</v>
      </c>
      <c r="L4" s="32" t="s">
        <v>172</v>
      </c>
      <c r="M4" s="33"/>
    </row>
    <row r="5" spans="1:13" x14ac:dyDescent="0.2">
      <c r="A5" s="7"/>
      <c r="B5" s="10" t="s">
        <v>5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f>MROUND(M30,5)</f>
        <v>825</v>
      </c>
    </row>
    <row r="6" spans="1:13" x14ac:dyDescent="0.2">
      <c r="A6" s="8"/>
      <c r="B6" s="12" t="s">
        <v>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3">
        <f>MROUND(M38,5)</f>
        <v>225</v>
      </c>
    </row>
    <row r="7" spans="1:13" x14ac:dyDescent="0.2">
      <c r="A7" s="9"/>
      <c r="B7" s="14" t="s">
        <v>38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5">
        <f>MROUND(M48,5)</f>
        <v>30</v>
      </c>
    </row>
    <row r="8" spans="1:13" x14ac:dyDescent="0.2">
      <c r="A8" s="16" t="s">
        <v>7</v>
      </c>
      <c r="B8" s="39" t="s">
        <v>53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4">
        <f>SUM(M5:M7)</f>
        <v>1080</v>
      </c>
    </row>
    <row r="11" spans="1:13" x14ac:dyDescent="0.2">
      <c r="A11" s="16" t="s">
        <v>44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17"/>
    </row>
    <row r="12" spans="1:13" x14ac:dyDescent="0.2">
      <c r="A12" s="5" t="s">
        <v>45</v>
      </c>
      <c r="B12" s="5" t="s">
        <v>46</v>
      </c>
      <c r="C12" s="5" t="s">
        <v>47</v>
      </c>
      <c r="D12" s="5"/>
      <c r="E12" s="5"/>
      <c r="F12" s="5"/>
      <c r="G12" s="5"/>
      <c r="H12" s="5"/>
      <c r="I12" s="5"/>
      <c r="J12" s="5"/>
      <c r="K12" s="5"/>
      <c r="L12" s="5"/>
      <c r="M12" s="6" t="s">
        <v>48</v>
      </c>
    </row>
    <row r="13" spans="1:13" x14ac:dyDescent="0.2">
      <c r="A13" s="10" t="s">
        <v>54</v>
      </c>
      <c r="B13" s="10"/>
      <c r="C13" s="10" t="s">
        <v>55</v>
      </c>
      <c r="D13" s="10">
        <v>10</v>
      </c>
      <c r="E13" s="10">
        <v>10</v>
      </c>
      <c r="F13" s="10">
        <v>10</v>
      </c>
      <c r="G13" s="10">
        <v>10</v>
      </c>
      <c r="H13" s="10">
        <v>10</v>
      </c>
      <c r="I13" s="10">
        <v>10</v>
      </c>
      <c r="J13" s="10">
        <v>10</v>
      </c>
      <c r="K13" s="10">
        <v>10</v>
      </c>
      <c r="L13" s="10">
        <v>10</v>
      </c>
      <c r="M13" s="37">
        <f>SUM(D13:L13)</f>
        <v>90</v>
      </c>
    </row>
    <row r="14" spans="1:13" x14ac:dyDescent="0.2">
      <c r="A14" s="59"/>
      <c r="B14" s="59"/>
      <c r="C14" s="59" t="s">
        <v>175</v>
      </c>
      <c r="D14" s="59"/>
      <c r="E14" s="59"/>
      <c r="F14" s="59"/>
      <c r="G14" s="59"/>
      <c r="H14" s="59"/>
      <c r="I14" s="59"/>
      <c r="J14" s="59"/>
      <c r="K14" s="59"/>
      <c r="L14" s="59"/>
      <c r="M14" s="37"/>
    </row>
    <row r="15" spans="1:13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37"/>
    </row>
    <row r="16" spans="1:13" x14ac:dyDescent="0.2">
      <c r="A16" s="12" t="s">
        <v>173</v>
      </c>
      <c r="B16" s="12"/>
      <c r="C16" s="12" t="s">
        <v>174</v>
      </c>
      <c r="D16" s="12">
        <v>20</v>
      </c>
      <c r="E16" s="12">
        <v>20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37">
        <f t="shared" ref="M16:M20" si="0">SUM(D16:L16)</f>
        <v>75</v>
      </c>
    </row>
    <row r="17" spans="1:13" x14ac:dyDescent="0.2">
      <c r="A17" s="12"/>
      <c r="B17" s="12"/>
      <c r="C17" s="12" t="s">
        <v>91</v>
      </c>
      <c r="D17" s="12">
        <v>20</v>
      </c>
      <c r="E17" s="12">
        <v>20</v>
      </c>
      <c r="F17" s="12">
        <v>25</v>
      </c>
      <c r="G17" s="12">
        <v>15</v>
      </c>
      <c r="H17" s="12">
        <v>15</v>
      </c>
      <c r="I17" s="12">
        <v>20</v>
      </c>
      <c r="J17" s="12">
        <v>20</v>
      </c>
      <c r="K17" s="12">
        <v>20</v>
      </c>
      <c r="L17" s="12">
        <v>15</v>
      </c>
      <c r="M17" s="37">
        <f t="shared" si="0"/>
        <v>170</v>
      </c>
    </row>
    <row r="18" spans="1:13" x14ac:dyDescent="0.2">
      <c r="A18" s="12"/>
      <c r="B18" s="12"/>
      <c r="C18" s="12" t="s">
        <v>92</v>
      </c>
      <c r="D18" s="12">
        <v>10</v>
      </c>
      <c r="E18" s="12">
        <v>10</v>
      </c>
      <c r="F18" s="12">
        <v>10</v>
      </c>
      <c r="G18" s="12">
        <v>10</v>
      </c>
      <c r="H18" s="12">
        <v>10</v>
      </c>
      <c r="I18" s="12">
        <v>10</v>
      </c>
      <c r="J18" s="12">
        <v>10</v>
      </c>
      <c r="K18" s="12">
        <v>10</v>
      </c>
      <c r="L18" s="12">
        <v>10</v>
      </c>
      <c r="M18" s="37">
        <f t="shared" si="0"/>
        <v>90</v>
      </c>
    </row>
    <row r="19" spans="1:13" x14ac:dyDescent="0.2">
      <c r="A19" s="12"/>
      <c r="B19" s="12"/>
      <c r="C19" s="12" t="s">
        <v>176</v>
      </c>
      <c r="D19" s="63">
        <v>25</v>
      </c>
      <c r="E19" s="63">
        <v>25</v>
      </c>
      <c r="F19" s="63">
        <v>10</v>
      </c>
      <c r="G19" s="63">
        <v>10</v>
      </c>
      <c r="H19" s="63">
        <v>10</v>
      </c>
      <c r="I19" s="63">
        <v>10</v>
      </c>
      <c r="J19" s="63">
        <v>10</v>
      </c>
      <c r="K19" s="63">
        <v>10</v>
      </c>
      <c r="L19" s="63">
        <v>10</v>
      </c>
      <c r="M19" s="37">
        <f t="shared" si="0"/>
        <v>120</v>
      </c>
    </row>
    <row r="20" spans="1:13" x14ac:dyDescent="0.2">
      <c r="A20" s="12"/>
      <c r="B20" s="12"/>
      <c r="C20" s="12" t="s">
        <v>179</v>
      </c>
      <c r="D20" s="12">
        <v>5</v>
      </c>
      <c r="E20" s="12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37">
        <f t="shared" si="0"/>
        <v>45</v>
      </c>
    </row>
    <row r="21" spans="1:13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37"/>
    </row>
    <row r="22" spans="1:13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37"/>
    </row>
    <row r="23" spans="1:13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37"/>
    </row>
    <row r="24" spans="1:13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37"/>
    </row>
    <row r="25" spans="1:13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37"/>
    </row>
    <row r="26" spans="1:13" x14ac:dyDescent="0.2">
      <c r="A26" s="14"/>
      <c r="B26" s="14"/>
      <c r="C26" s="40" t="s">
        <v>66</v>
      </c>
      <c r="D26" s="40"/>
      <c r="E26" s="40"/>
      <c r="F26" s="40"/>
      <c r="G26" s="40"/>
      <c r="H26" s="40"/>
      <c r="I26" s="40"/>
      <c r="J26" s="40"/>
      <c r="K26" s="40"/>
      <c r="L26" s="40"/>
      <c r="M26" s="37"/>
    </row>
    <row r="27" spans="1:13" x14ac:dyDescent="0.2">
      <c r="A27" s="28" t="s">
        <v>51</v>
      </c>
      <c r="B27" s="29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6">
        <f>SUM(M13:M26)</f>
        <v>590</v>
      </c>
    </row>
    <row r="28" spans="1:13" x14ac:dyDescent="0.2">
      <c r="A28" s="28" t="s">
        <v>52</v>
      </c>
      <c r="B28" s="29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6">
        <f>0.2*M27</f>
        <v>118</v>
      </c>
    </row>
    <row r="29" spans="1:13" x14ac:dyDescent="0.2">
      <c r="A29" s="28" t="s">
        <v>70</v>
      </c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6">
        <f>0.2*M27</f>
        <v>118</v>
      </c>
    </row>
    <row r="30" spans="1:13" x14ac:dyDescent="0.2">
      <c r="A30" s="16" t="s">
        <v>7</v>
      </c>
      <c r="B30" s="34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4">
        <f>SUM(M27:M29)</f>
        <v>826</v>
      </c>
    </row>
    <row r="33" spans="1:13" x14ac:dyDescent="0.2">
      <c r="A33" s="28" t="s">
        <v>49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7"/>
    </row>
    <row r="34" spans="1:13" x14ac:dyDescent="0.2">
      <c r="A34" s="5" t="s">
        <v>45</v>
      </c>
      <c r="B34" s="5" t="s">
        <v>1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6" t="s">
        <v>48</v>
      </c>
    </row>
    <row r="35" spans="1:13" x14ac:dyDescent="0.2">
      <c r="A35" s="41" t="s">
        <v>177</v>
      </c>
      <c r="B35" s="42"/>
      <c r="C35" s="43"/>
      <c r="D35" s="43">
        <v>25</v>
      </c>
      <c r="E35" s="43">
        <v>25</v>
      </c>
      <c r="F35" s="43">
        <v>25</v>
      </c>
      <c r="G35" s="43">
        <v>25</v>
      </c>
      <c r="H35" s="43">
        <v>25</v>
      </c>
      <c r="I35" s="43">
        <v>25</v>
      </c>
      <c r="J35" s="43">
        <v>25</v>
      </c>
      <c r="K35" s="43">
        <v>25</v>
      </c>
      <c r="L35" s="43">
        <v>25</v>
      </c>
      <c r="M35" s="37">
        <f t="shared" ref="M35" si="1">SUM(D35:L35)</f>
        <v>225</v>
      </c>
    </row>
    <row r="36" spans="1:13" x14ac:dyDescent="0.2">
      <c r="A36" s="44"/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37"/>
    </row>
    <row r="37" spans="1:13" x14ac:dyDescent="0.2">
      <c r="A37" s="47"/>
      <c r="B37" s="48"/>
      <c r="C37" s="49" t="s">
        <v>66</v>
      </c>
      <c r="D37" s="49"/>
      <c r="E37" s="49"/>
      <c r="F37" s="49"/>
      <c r="G37" s="49"/>
      <c r="H37" s="49"/>
      <c r="I37" s="49"/>
      <c r="J37" s="49"/>
      <c r="K37" s="49"/>
      <c r="L37" s="49"/>
      <c r="M37" s="38"/>
    </row>
    <row r="38" spans="1:13" x14ac:dyDescent="0.2">
      <c r="A38" s="28" t="s">
        <v>7</v>
      </c>
      <c r="B38" s="29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6">
        <f>SUM(M35:M37)</f>
        <v>225</v>
      </c>
    </row>
    <row r="41" spans="1:13" x14ac:dyDescent="0.2">
      <c r="A41" s="28" t="s">
        <v>50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7"/>
    </row>
    <row r="42" spans="1:13" x14ac:dyDescent="0.2">
      <c r="A42" s="5" t="s">
        <v>45</v>
      </c>
      <c r="B42" s="5" t="s">
        <v>1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6" t="s">
        <v>48</v>
      </c>
    </row>
    <row r="43" spans="1:13" x14ac:dyDescent="0.2">
      <c r="A43" s="41" t="s">
        <v>68</v>
      </c>
      <c r="B43" s="42"/>
      <c r="C43" s="43"/>
      <c r="D43" s="43">
        <v>5</v>
      </c>
      <c r="E43" s="43">
        <v>5</v>
      </c>
      <c r="F43" s="43">
        <v>3</v>
      </c>
      <c r="G43" s="43">
        <v>3</v>
      </c>
      <c r="H43" s="43">
        <v>3</v>
      </c>
      <c r="I43" s="43">
        <v>3</v>
      </c>
      <c r="J43" s="43">
        <v>3</v>
      </c>
      <c r="K43" s="43">
        <v>3</v>
      </c>
      <c r="L43" s="43">
        <v>3</v>
      </c>
      <c r="M43" s="37">
        <f t="shared" ref="M43" si="2">SUM(D43:L43)</f>
        <v>31</v>
      </c>
    </row>
    <row r="44" spans="1:13" x14ac:dyDescent="0.2">
      <c r="A44" s="44"/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37"/>
    </row>
    <row r="45" spans="1:13" x14ac:dyDescent="0.2">
      <c r="A45" s="50"/>
      <c r="B45" s="51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3"/>
    </row>
    <row r="46" spans="1:13" x14ac:dyDescent="0.2">
      <c r="A46" s="50"/>
      <c r="B46" s="51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3"/>
    </row>
    <row r="47" spans="1:13" x14ac:dyDescent="0.2">
      <c r="A47" s="47"/>
      <c r="B47" s="48"/>
      <c r="C47" s="49" t="s">
        <v>66</v>
      </c>
      <c r="D47" s="49"/>
      <c r="E47" s="49"/>
      <c r="F47" s="49"/>
      <c r="G47" s="49"/>
      <c r="H47" s="49"/>
      <c r="I47" s="49"/>
      <c r="J47" s="49"/>
      <c r="K47" s="49"/>
      <c r="L47" s="49"/>
      <c r="M47" s="38"/>
    </row>
    <row r="48" spans="1:13" x14ac:dyDescent="0.2">
      <c r="A48" s="28" t="s">
        <v>7</v>
      </c>
      <c r="B48" s="29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6">
        <f>SUM(M43:M47)</f>
        <v>31</v>
      </c>
    </row>
  </sheetData>
  <pageMargins left="0.70866141732283472" right="0.70866141732283472" top="0.78740157480314965" bottom="0.78740157480314965" header="0.31496062992125984" footer="0.31496062992125984"/>
  <pageSetup paperSize="8" orientation="landscape" r:id="rId1"/>
  <headerFooter>
    <oddHeader>&amp;L10166.01 EP Kirchberg - Kriegstetten
Teilprojekt Kunstbauten
Honorarabschätzung Phase 51&amp;RSeite &amp;P von &amp;N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"/>
  <sheetViews>
    <sheetView workbookViewId="0">
      <selection activeCell="F19" sqref="F19:F22"/>
    </sheetView>
  </sheetViews>
  <sheetFormatPr baseColWidth="10" defaultRowHeight="12.75" x14ac:dyDescent="0.2"/>
  <cols>
    <col min="1" max="2" width="13.7109375" customWidth="1"/>
    <col min="3" max="3" width="44.7109375" customWidth="1"/>
    <col min="4" max="4" width="15.7109375" style="1" customWidth="1"/>
  </cols>
  <sheetData>
    <row r="2" spans="1:4" x14ac:dyDescent="0.2">
      <c r="A2" s="2" t="s">
        <v>43</v>
      </c>
    </row>
    <row r="4" spans="1:4" x14ac:dyDescent="0.2">
      <c r="A4" s="31" t="s">
        <v>36</v>
      </c>
      <c r="B4" s="32"/>
      <c r="C4" s="32"/>
      <c r="D4" s="33"/>
    </row>
    <row r="5" spans="1:4" x14ac:dyDescent="0.2">
      <c r="A5" s="7"/>
      <c r="B5" s="10" t="s">
        <v>5</v>
      </c>
      <c r="C5" s="10"/>
      <c r="D5" s="11">
        <f>MROUND(D32,5)</f>
        <v>210</v>
      </c>
    </row>
    <row r="6" spans="1:4" x14ac:dyDescent="0.2">
      <c r="A6" s="8"/>
      <c r="B6" s="12" t="s">
        <v>6</v>
      </c>
      <c r="C6" s="12"/>
      <c r="D6" s="13">
        <f>MROUND(D40,5)</f>
        <v>40</v>
      </c>
    </row>
    <row r="7" spans="1:4" x14ac:dyDescent="0.2">
      <c r="A7" s="9"/>
      <c r="B7" s="14" t="s">
        <v>38</v>
      </c>
      <c r="C7" s="14"/>
      <c r="D7" s="15">
        <f>MROUND(D50,5)</f>
        <v>10</v>
      </c>
    </row>
    <row r="8" spans="1:4" x14ac:dyDescent="0.2">
      <c r="A8" s="16" t="s">
        <v>7</v>
      </c>
      <c r="B8" s="39" t="s">
        <v>53</v>
      </c>
      <c r="C8" s="35"/>
      <c r="D8" s="4">
        <f>SUM(D5:D7)</f>
        <v>260</v>
      </c>
    </row>
    <row r="11" spans="1:4" x14ac:dyDescent="0.2">
      <c r="A11" s="16" t="s">
        <v>44</v>
      </c>
      <c r="B11" s="34"/>
      <c r="C11" s="34"/>
      <c r="D11" s="17"/>
    </row>
    <row r="12" spans="1:4" x14ac:dyDescent="0.2">
      <c r="A12" s="5" t="s">
        <v>45</v>
      </c>
      <c r="B12" s="5" t="s">
        <v>46</v>
      </c>
      <c r="C12" s="5" t="s">
        <v>47</v>
      </c>
      <c r="D12" s="6" t="s">
        <v>48</v>
      </c>
    </row>
    <row r="13" spans="1:4" x14ac:dyDescent="0.2">
      <c r="A13" s="10" t="s">
        <v>54</v>
      </c>
      <c r="B13" s="10"/>
      <c r="C13" s="10" t="s">
        <v>55</v>
      </c>
      <c r="D13" s="36">
        <v>20</v>
      </c>
    </row>
    <row r="14" spans="1:4" x14ac:dyDescent="0.2">
      <c r="A14" s="12"/>
      <c r="B14" s="12"/>
      <c r="C14" s="12" t="s">
        <v>56</v>
      </c>
      <c r="D14" s="37">
        <v>10</v>
      </c>
    </row>
    <row r="15" spans="1:4" x14ac:dyDescent="0.2">
      <c r="A15" s="12"/>
      <c r="B15" s="12"/>
      <c r="C15" s="12" t="s">
        <v>57</v>
      </c>
      <c r="D15" s="37">
        <v>10</v>
      </c>
    </row>
    <row r="16" spans="1:4" x14ac:dyDescent="0.2">
      <c r="A16" s="12"/>
      <c r="B16" s="12"/>
      <c r="C16" s="12" t="s">
        <v>58</v>
      </c>
      <c r="D16" s="37">
        <v>20</v>
      </c>
    </row>
    <row r="17" spans="1:6" x14ac:dyDescent="0.2">
      <c r="A17" s="12"/>
      <c r="B17" s="12"/>
      <c r="C17" s="12"/>
      <c r="D17" s="37"/>
    </row>
    <row r="18" spans="1:6" x14ac:dyDescent="0.2">
      <c r="A18" s="12" t="s">
        <v>59</v>
      </c>
      <c r="B18" s="12"/>
      <c r="C18" s="12" t="s">
        <v>60</v>
      </c>
      <c r="D18" s="37">
        <v>0</v>
      </c>
    </row>
    <row r="19" spans="1:6" x14ac:dyDescent="0.2">
      <c r="A19" s="12"/>
      <c r="B19" s="12"/>
      <c r="C19" s="12" t="s">
        <v>65</v>
      </c>
      <c r="D19" s="61">
        <v>20</v>
      </c>
      <c r="F19" s="62">
        <v>-5</v>
      </c>
    </row>
    <row r="20" spans="1:6" x14ac:dyDescent="0.2">
      <c r="A20" s="12"/>
      <c r="B20" s="12"/>
      <c r="C20" s="12"/>
      <c r="D20" s="37"/>
      <c r="F20" s="62"/>
    </row>
    <row r="21" spans="1:6" x14ac:dyDescent="0.2">
      <c r="A21" s="12" t="s">
        <v>61</v>
      </c>
      <c r="B21" s="12"/>
      <c r="C21" s="12" t="s">
        <v>60</v>
      </c>
      <c r="D21" s="37">
        <v>0</v>
      </c>
      <c r="F21" s="62"/>
    </row>
    <row r="22" spans="1:6" x14ac:dyDescent="0.2">
      <c r="A22" s="12"/>
      <c r="B22" s="12"/>
      <c r="C22" s="12" t="s">
        <v>65</v>
      </c>
      <c r="D22" s="61">
        <v>20</v>
      </c>
      <c r="F22" s="62">
        <v>-5</v>
      </c>
    </row>
    <row r="23" spans="1:6" x14ac:dyDescent="0.2">
      <c r="A23" s="12"/>
      <c r="B23" s="12"/>
      <c r="C23" s="12"/>
      <c r="D23" s="37"/>
    </row>
    <row r="24" spans="1:6" x14ac:dyDescent="0.2">
      <c r="A24" s="12" t="s">
        <v>62</v>
      </c>
      <c r="B24" s="12"/>
      <c r="C24" s="12" t="s">
        <v>63</v>
      </c>
      <c r="D24" s="37">
        <v>25</v>
      </c>
    </row>
    <row r="25" spans="1:6" x14ac:dyDescent="0.2">
      <c r="A25" s="12"/>
      <c r="B25" s="12"/>
      <c r="C25" s="12" t="s">
        <v>64</v>
      </c>
      <c r="D25" s="37">
        <v>25</v>
      </c>
    </row>
    <row r="26" spans="1:6" x14ac:dyDescent="0.2">
      <c r="A26" s="12"/>
      <c r="B26" s="12"/>
      <c r="C26" s="12"/>
      <c r="D26" s="37"/>
    </row>
    <row r="27" spans="1:6" x14ac:dyDescent="0.2">
      <c r="A27" s="12"/>
      <c r="B27" s="12"/>
      <c r="C27" s="12"/>
      <c r="D27" s="37"/>
    </row>
    <row r="28" spans="1:6" x14ac:dyDescent="0.2">
      <c r="A28" s="14"/>
      <c r="B28" s="14"/>
      <c r="C28" s="40" t="s">
        <v>66</v>
      </c>
      <c r="D28" s="38"/>
    </row>
    <row r="29" spans="1:6" x14ac:dyDescent="0.2">
      <c r="A29" s="28" t="s">
        <v>51</v>
      </c>
      <c r="B29" s="29"/>
      <c r="C29" s="30"/>
      <c r="D29" s="6">
        <f>SUM(D13:D28)</f>
        <v>150</v>
      </c>
    </row>
    <row r="30" spans="1:6" x14ac:dyDescent="0.2">
      <c r="A30" s="28" t="s">
        <v>52</v>
      </c>
      <c r="B30" s="29"/>
      <c r="C30" s="30"/>
      <c r="D30" s="6">
        <f>0.2*D29</f>
        <v>30</v>
      </c>
    </row>
    <row r="31" spans="1:6" x14ac:dyDescent="0.2">
      <c r="A31" s="28" t="s">
        <v>70</v>
      </c>
      <c r="B31" s="29"/>
      <c r="C31" s="30"/>
      <c r="D31" s="6">
        <f>0.2*D29</f>
        <v>30</v>
      </c>
    </row>
    <row r="32" spans="1:6" x14ac:dyDescent="0.2">
      <c r="A32" s="16" t="s">
        <v>7</v>
      </c>
      <c r="B32" s="34"/>
      <c r="C32" s="35"/>
      <c r="D32" s="4">
        <f>SUM(D29:D31)</f>
        <v>210</v>
      </c>
    </row>
    <row r="35" spans="1:4" x14ac:dyDescent="0.2">
      <c r="A35" s="28" t="s">
        <v>49</v>
      </c>
      <c r="B35" s="29"/>
      <c r="C35" s="29"/>
      <c r="D35" s="27"/>
    </row>
    <row r="36" spans="1:4" x14ac:dyDescent="0.2">
      <c r="A36" s="5" t="s">
        <v>45</v>
      </c>
      <c r="B36" s="5" t="s">
        <v>1</v>
      </c>
      <c r="C36" s="5"/>
      <c r="D36" s="6" t="s">
        <v>48</v>
      </c>
    </row>
    <row r="37" spans="1:4" x14ac:dyDescent="0.2">
      <c r="A37" s="41" t="s">
        <v>67</v>
      </c>
      <c r="B37" s="42"/>
      <c r="C37" s="43"/>
      <c r="D37" s="36">
        <v>40</v>
      </c>
    </row>
    <row r="38" spans="1:4" x14ac:dyDescent="0.2">
      <c r="A38" s="44"/>
      <c r="B38" s="45"/>
      <c r="C38" s="46"/>
      <c r="D38" s="37"/>
    </row>
    <row r="39" spans="1:4" x14ac:dyDescent="0.2">
      <c r="A39" s="47"/>
      <c r="B39" s="48"/>
      <c r="C39" s="49" t="s">
        <v>66</v>
      </c>
      <c r="D39" s="38"/>
    </row>
    <row r="40" spans="1:4" x14ac:dyDescent="0.2">
      <c r="A40" s="28" t="s">
        <v>7</v>
      </c>
      <c r="B40" s="29"/>
      <c r="C40" s="30"/>
      <c r="D40" s="6">
        <f>SUM(D37:D39)</f>
        <v>40</v>
      </c>
    </row>
    <row r="43" spans="1:4" x14ac:dyDescent="0.2">
      <c r="A43" s="28" t="s">
        <v>50</v>
      </c>
      <c r="B43" s="29"/>
      <c r="C43" s="29"/>
      <c r="D43" s="27"/>
    </row>
    <row r="44" spans="1:4" x14ac:dyDescent="0.2">
      <c r="A44" s="5" t="s">
        <v>45</v>
      </c>
      <c r="B44" s="5" t="s">
        <v>1</v>
      </c>
      <c r="C44" s="5"/>
      <c r="D44" s="6" t="s">
        <v>48</v>
      </c>
    </row>
    <row r="45" spans="1:4" x14ac:dyDescent="0.2">
      <c r="A45" s="41" t="s">
        <v>68</v>
      </c>
      <c r="B45" s="42"/>
      <c r="C45" s="43"/>
      <c r="D45" s="36">
        <v>10</v>
      </c>
    </row>
    <row r="46" spans="1:4" x14ac:dyDescent="0.2">
      <c r="A46" s="44" t="s">
        <v>71</v>
      </c>
      <c r="B46" s="45"/>
      <c r="C46" s="46"/>
      <c r="D46" s="37">
        <v>0</v>
      </c>
    </row>
    <row r="47" spans="1:4" x14ac:dyDescent="0.2">
      <c r="A47" s="50"/>
      <c r="B47" s="51"/>
      <c r="C47" s="52"/>
      <c r="D47" s="53"/>
    </row>
    <row r="48" spans="1:4" x14ac:dyDescent="0.2">
      <c r="A48" s="50"/>
      <c r="B48" s="51"/>
      <c r="C48" s="52"/>
      <c r="D48" s="53"/>
    </row>
    <row r="49" spans="1:4" x14ac:dyDescent="0.2">
      <c r="A49" s="47"/>
      <c r="B49" s="48"/>
      <c r="C49" s="49" t="s">
        <v>66</v>
      </c>
      <c r="D49" s="38"/>
    </row>
    <row r="50" spans="1:4" x14ac:dyDescent="0.2">
      <c r="A50" s="28" t="s">
        <v>7</v>
      </c>
      <c r="B50" s="29"/>
      <c r="C50" s="30"/>
      <c r="D50" s="6">
        <f>SUM(D45:D49)</f>
        <v>10</v>
      </c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Header>&amp;L10166.01 EP Kirchberg - Kriegstetten
Teilprojekt Kunstbauten
Honorarabschätzung Phase 51&amp;RSeite &amp;P von &amp;N</oddHeader>
    <oddFooter>&amp;L&amp;F&amp;R&amp;A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3"/>
  <sheetViews>
    <sheetView workbookViewId="0">
      <selection activeCell="F19" sqref="F19:F23"/>
    </sheetView>
  </sheetViews>
  <sheetFormatPr baseColWidth="10" defaultRowHeight="12.75" x14ac:dyDescent="0.2"/>
  <cols>
    <col min="1" max="2" width="13.7109375" customWidth="1"/>
    <col min="3" max="3" width="44.7109375" customWidth="1"/>
    <col min="4" max="4" width="15.7109375" style="1" customWidth="1"/>
  </cols>
  <sheetData>
    <row r="2" spans="1:4" x14ac:dyDescent="0.2">
      <c r="A2" s="2" t="s">
        <v>69</v>
      </c>
    </row>
    <row r="4" spans="1:4" x14ac:dyDescent="0.2">
      <c r="A4" s="31" t="s">
        <v>36</v>
      </c>
      <c r="B4" s="32"/>
      <c r="C4" s="32"/>
      <c r="D4" s="33"/>
    </row>
    <row r="5" spans="1:4" x14ac:dyDescent="0.2">
      <c r="A5" s="7"/>
      <c r="B5" s="10" t="s">
        <v>5</v>
      </c>
      <c r="C5" s="10"/>
      <c r="D5" s="11">
        <f>MROUND(D35,5)</f>
        <v>280</v>
      </c>
    </row>
    <row r="6" spans="1:4" x14ac:dyDescent="0.2">
      <c r="A6" s="8"/>
      <c r="B6" s="12" t="s">
        <v>6</v>
      </c>
      <c r="C6" s="12"/>
      <c r="D6" s="13">
        <f>MROUND(D43,5)</f>
        <v>40</v>
      </c>
    </row>
    <row r="7" spans="1:4" x14ac:dyDescent="0.2">
      <c r="A7" s="9"/>
      <c r="B7" s="14" t="s">
        <v>38</v>
      </c>
      <c r="C7" s="14"/>
      <c r="D7" s="15">
        <f>MROUND(D53,5)</f>
        <v>30</v>
      </c>
    </row>
    <row r="8" spans="1:4" x14ac:dyDescent="0.2">
      <c r="A8" s="16" t="s">
        <v>7</v>
      </c>
      <c r="B8" s="39" t="s">
        <v>53</v>
      </c>
      <c r="C8" s="35"/>
      <c r="D8" s="4">
        <f>SUM(D5:D7)</f>
        <v>350</v>
      </c>
    </row>
    <row r="11" spans="1:4" x14ac:dyDescent="0.2">
      <c r="A11" s="16" t="s">
        <v>44</v>
      </c>
      <c r="B11" s="34"/>
      <c r="C11" s="34"/>
      <c r="D11" s="17"/>
    </row>
    <row r="12" spans="1:4" x14ac:dyDescent="0.2">
      <c r="A12" s="5" t="s">
        <v>45</v>
      </c>
      <c r="B12" s="5" t="s">
        <v>46</v>
      </c>
      <c r="C12" s="5" t="s">
        <v>47</v>
      </c>
      <c r="D12" s="6" t="s">
        <v>48</v>
      </c>
    </row>
    <row r="13" spans="1:4" x14ac:dyDescent="0.2">
      <c r="A13" s="10" t="s">
        <v>54</v>
      </c>
      <c r="B13" s="10"/>
      <c r="C13" s="10" t="s">
        <v>55</v>
      </c>
      <c r="D13" s="36">
        <v>20</v>
      </c>
    </row>
    <row r="14" spans="1:4" x14ac:dyDescent="0.2">
      <c r="A14" s="12"/>
      <c r="B14" s="12"/>
      <c r="C14" s="12" t="s">
        <v>56</v>
      </c>
      <c r="D14" s="37">
        <v>10</v>
      </c>
    </row>
    <row r="15" spans="1:4" x14ac:dyDescent="0.2">
      <c r="A15" s="12"/>
      <c r="B15" s="12"/>
      <c r="C15" s="12" t="s">
        <v>57</v>
      </c>
      <c r="D15" s="37">
        <v>10</v>
      </c>
    </row>
    <row r="16" spans="1:4" x14ac:dyDescent="0.2">
      <c r="A16" s="12"/>
      <c r="B16" s="12"/>
      <c r="C16" s="12" t="s">
        <v>58</v>
      </c>
      <c r="D16" s="37">
        <v>20</v>
      </c>
    </row>
    <row r="17" spans="1:6" x14ac:dyDescent="0.2">
      <c r="A17" s="12"/>
      <c r="B17" s="12"/>
      <c r="C17" s="12"/>
      <c r="D17" s="37"/>
    </row>
    <row r="18" spans="1:6" x14ac:dyDescent="0.2">
      <c r="A18" s="12" t="s">
        <v>59</v>
      </c>
      <c r="B18" s="12"/>
      <c r="C18" s="12" t="s">
        <v>60</v>
      </c>
      <c r="D18" s="37">
        <v>0</v>
      </c>
    </row>
    <row r="19" spans="1:6" x14ac:dyDescent="0.2">
      <c r="A19" s="12"/>
      <c r="B19" s="12"/>
      <c r="C19" s="12" t="s">
        <v>65</v>
      </c>
      <c r="D19" s="61">
        <v>20</v>
      </c>
      <c r="F19" s="62">
        <v>-5</v>
      </c>
    </row>
    <row r="20" spans="1:6" x14ac:dyDescent="0.2">
      <c r="A20" s="12"/>
      <c r="B20" s="12"/>
      <c r="C20" s="12"/>
      <c r="D20" s="37"/>
      <c r="F20" s="62"/>
    </row>
    <row r="21" spans="1:6" x14ac:dyDescent="0.2">
      <c r="A21" s="12" t="s">
        <v>61</v>
      </c>
      <c r="B21" s="12"/>
      <c r="C21" s="12" t="s">
        <v>60</v>
      </c>
      <c r="D21" s="37">
        <v>0</v>
      </c>
      <c r="F21" s="62"/>
    </row>
    <row r="22" spans="1:6" x14ac:dyDescent="0.2">
      <c r="A22" s="12"/>
      <c r="B22" s="12"/>
      <c r="C22" s="12" t="s">
        <v>65</v>
      </c>
      <c r="D22" s="61">
        <v>20</v>
      </c>
      <c r="F22" s="62">
        <v>-5</v>
      </c>
    </row>
    <row r="23" spans="1:6" x14ac:dyDescent="0.2">
      <c r="A23" s="12"/>
      <c r="B23" s="12"/>
      <c r="C23" s="12"/>
      <c r="D23" s="37"/>
      <c r="F23" s="62"/>
    </row>
    <row r="24" spans="1:6" x14ac:dyDescent="0.2">
      <c r="A24" s="12" t="s">
        <v>90</v>
      </c>
      <c r="B24" s="12"/>
      <c r="C24" s="12" t="s">
        <v>91</v>
      </c>
      <c r="D24" s="37">
        <v>25</v>
      </c>
    </row>
    <row r="25" spans="1:6" x14ac:dyDescent="0.2">
      <c r="A25" s="12"/>
      <c r="B25" s="12"/>
      <c r="C25" s="12" t="s">
        <v>92</v>
      </c>
      <c r="D25" s="37">
        <v>25</v>
      </c>
    </row>
    <row r="26" spans="1:6" x14ac:dyDescent="0.2">
      <c r="A26" s="12"/>
      <c r="B26" s="12"/>
      <c r="C26" s="12"/>
      <c r="D26" s="37"/>
    </row>
    <row r="27" spans="1:6" x14ac:dyDescent="0.2">
      <c r="A27" s="12" t="s">
        <v>62</v>
      </c>
      <c r="B27" s="12"/>
      <c r="C27" s="12" t="s">
        <v>63</v>
      </c>
      <c r="D27" s="37">
        <v>25</v>
      </c>
    </row>
    <row r="28" spans="1:6" x14ac:dyDescent="0.2">
      <c r="A28" s="12"/>
      <c r="B28" s="12"/>
      <c r="C28" s="12" t="s">
        <v>64</v>
      </c>
      <c r="D28" s="37">
        <v>25</v>
      </c>
    </row>
    <row r="29" spans="1:6" x14ac:dyDescent="0.2">
      <c r="A29" s="12"/>
      <c r="B29" s="12"/>
      <c r="C29" s="12"/>
      <c r="D29" s="37"/>
    </row>
    <row r="30" spans="1:6" x14ac:dyDescent="0.2">
      <c r="A30" s="12"/>
      <c r="B30" s="12"/>
      <c r="C30" s="12"/>
      <c r="D30" s="37"/>
    </row>
    <row r="31" spans="1:6" x14ac:dyDescent="0.2">
      <c r="A31" s="14"/>
      <c r="B31" s="14"/>
      <c r="C31" s="40" t="s">
        <v>66</v>
      </c>
      <c r="D31" s="38"/>
    </row>
    <row r="32" spans="1:6" x14ac:dyDescent="0.2">
      <c r="A32" s="28" t="s">
        <v>51</v>
      </c>
      <c r="B32" s="29"/>
      <c r="C32" s="30"/>
      <c r="D32" s="6">
        <f>SUM(D13:D31)</f>
        <v>200</v>
      </c>
    </row>
    <row r="33" spans="1:4" x14ac:dyDescent="0.2">
      <c r="A33" s="28" t="s">
        <v>52</v>
      </c>
      <c r="B33" s="29"/>
      <c r="C33" s="30"/>
      <c r="D33" s="6">
        <f>0.2*D32</f>
        <v>40</v>
      </c>
    </row>
    <row r="34" spans="1:4" x14ac:dyDescent="0.2">
      <c r="A34" s="28" t="s">
        <v>70</v>
      </c>
      <c r="B34" s="29"/>
      <c r="C34" s="30"/>
      <c r="D34" s="6">
        <f>0.2*D32</f>
        <v>40</v>
      </c>
    </row>
    <row r="35" spans="1:4" x14ac:dyDescent="0.2">
      <c r="A35" s="16" t="s">
        <v>7</v>
      </c>
      <c r="B35" s="34"/>
      <c r="C35" s="35"/>
      <c r="D35" s="4">
        <f>SUM(D32:D34)</f>
        <v>280</v>
      </c>
    </row>
    <row r="38" spans="1:4" x14ac:dyDescent="0.2">
      <c r="A38" s="28" t="s">
        <v>49</v>
      </c>
      <c r="B38" s="29"/>
      <c r="C38" s="29"/>
      <c r="D38" s="27"/>
    </row>
    <row r="39" spans="1:4" x14ac:dyDescent="0.2">
      <c r="A39" s="5" t="s">
        <v>45</v>
      </c>
      <c r="B39" s="5" t="s">
        <v>1</v>
      </c>
      <c r="C39" s="5"/>
      <c r="D39" s="6" t="s">
        <v>48</v>
      </c>
    </row>
    <row r="40" spans="1:4" x14ac:dyDescent="0.2">
      <c r="A40" s="41" t="s">
        <v>67</v>
      </c>
      <c r="B40" s="42"/>
      <c r="C40" s="43"/>
      <c r="D40" s="36">
        <v>40</v>
      </c>
    </row>
    <row r="41" spans="1:4" x14ac:dyDescent="0.2">
      <c r="A41" s="44"/>
      <c r="B41" s="45"/>
      <c r="C41" s="46"/>
      <c r="D41" s="37"/>
    </row>
    <row r="42" spans="1:4" x14ac:dyDescent="0.2">
      <c r="A42" s="47"/>
      <c r="B42" s="48"/>
      <c r="C42" s="49" t="s">
        <v>66</v>
      </c>
      <c r="D42" s="38"/>
    </row>
    <row r="43" spans="1:4" x14ac:dyDescent="0.2">
      <c r="A43" s="28" t="s">
        <v>7</v>
      </c>
      <c r="B43" s="29"/>
      <c r="C43" s="30"/>
      <c r="D43" s="6">
        <f>SUM(D40:D42)</f>
        <v>40</v>
      </c>
    </row>
    <row r="46" spans="1:4" x14ac:dyDescent="0.2">
      <c r="A46" s="28" t="s">
        <v>50</v>
      </c>
      <c r="B46" s="29"/>
      <c r="C46" s="29"/>
      <c r="D46" s="27"/>
    </row>
    <row r="47" spans="1:4" x14ac:dyDescent="0.2">
      <c r="A47" s="5" t="s">
        <v>45</v>
      </c>
      <c r="B47" s="5" t="s">
        <v>1</v>
      </c>
      <c r="C47" s="5"/>
      <c r="D47" s="6" t="s">
        <v>48</v>
      </c>
    </row>
    <row r="48" spans="1:4" x14ac:dyDescent="0.2">
      <c r="A48" s="41" t="s">
        <v>68</v>
      </c>
      <c r="B48" s="42"/>
      <c r="C48" s="43"/>
      <c r="D48" s="36">
        <v>10</v>
      </c>
    </row>
    <row r="49" spans="1:4" x14ac:dyDescent="0.2">
      <c r="A49" s="44" t="s">
        <v>71</v>
      </c>
      <c r="B49" s="45"/>
      <c r="C49" s="46"/>
      <c r="D49" s="37">
        <v>0</v>
      </c>
    </row>
    <row r="50" spans="1:4" x14ac:dyDescent="0.2">
      <c r="A50" s="50" t="s">
        <v>93</v>
      </c>
      <c r="B50" s="51"/>
      <c r="C50" s="52"/>
      <c r="D50" s="53">
        <v>20</v>
      </c>
    </row>
    <row r="51" spans="1:4" x14ac:dyDescent="0.2">
      <c r="A51" s="50"/>
      <c r="B51" s="51"/>
      <c r="C51" s="52"/>
      <c r="D51" s="53"/>
    </row>
    <row r="52" spans="1:4" x14ac:dyDescent="0.2">
      <c r="A52" s="47"/>
      <c r="B52" s="48"/>
      <c r="C52" s="49" t="s">
        <v>66</v>
      </c>
      <c r="D52" s="38"/>
    </row>
    <row r="53" spans="1:4" x14ac:dyDescent="0.2">
      <c r="A53" s="28" t="s">
        <v>7</v>
      </c>
      <c r="B53" s="29"/>
      <c r="C53" s="30"/>
      <c r="D53" s="6">
        <f>SUM(D48:D52)</f>
        <v>30</v>
      </c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Header>&amp;L10166.01 EP Kirchberg - Kriegstetten
Teilprojekt Kunstbauten
Honorarabschätzung Phase 51&amp;RSeite &amp;P von &amp;N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"/>
  <sheetViews>
    <sheetView view="pageBreakPreview" topLeftCell="A26" zoomScale="130" zoomScaleNormal="100" zoomScaleSheetLayoutView="130" workbookViewId="0">
      <selection activeCell="D33" sqref="D33"/>
    </sheetView>
  </sheetViews>
  <sheetFormatPr baseColWidth="10" defaultRowHeight="12.75" x14ac:dyDescent="0.2"/>
  <cols>
    <col min="1" max="2" width="13.7109375" customWidth="1"/>
    <col min="3" max="3" width="44.7109375" customWidth="1"/>
    <col min="4" max="4" width="15.7109375" style="1" customWidth="1"/>
  </cols>
  <sheetData>
    <row r="2" spans="1:4" x14ac:dyDescent="0.2">
      <c r="A2" s="2" t="s">
        <v>73</v>
      </c>
    </row>
    <row r="4" spans="1:4" x14ac:dyDescent="0.2">
      <c r="A4" s="31" t="s">
        <v>36</v>
      </c>
      <c r="B4" s="32"/>
      <c r="C4" s="32"/>
      <c r="D4" s="33"/>
    </row>
    <row r="5" spans="1:4" x14ac:dyDescent="0.2">
      <c r="A5" s="7"/>
      <c r="B5" s="10" t="s">
        <v>5</v>
      </c>
      <c r="C5" s="10"/>
      <c r="D5" s="11">
        <f>MROUND(D41,5)</f>
        <v>395</v>
      </c>
    </row>
    <row r="6" spans="1:4" x14ac:dyDescent="0.2">
      <c r="A6" s="8"/>
      <c r="B6" s="12" t="s">
        <v>6</v>
      </c>
      <c r="C6" s="12"/>
      <c r="D6" s="13">
        <f>MROUND(D49,5)</f>
        <v>55</v>
      </c>
    </row>
    <row r="7" spans="1:4" x14ac:dyDescent="0.2">
      <c r="A7" s="9"/>
      <c r="B7" s="14" t="s">
        <v>38</v>
      </c>
      <c r="C7" s="14"/>
      <c r="D7" s="15">
        <f>MROUND(D59,5)</f>
        <v>60</v>
      </c>
    </row>
    <row r="8" spans="1:4" x14ac:dyDescent="0.2">
      <c r="A8" s="16" t="s">
        <v>7</v>
      </c>
      <c r="B8" s="39" t="s">
        <v>53</v>
      </c>
      <c r="C8" s="35"/>
      <c r="D8" s="4">
        <f>SUM(D5:D7)</f>
        <v>510</v>
      </c>
    </row>
    <row r="11" spans="1:4" x14ac:dyDescent="0.2">
      <c r="A11" s="16" t="s">
        <v>44</v>
      </c>
      <c r="B11" s="34"/>
      <c r="C11" s="34"/>
      <c r="D11" s="17"/>
    </row>
    <row r="12" spans="1:4" x14ac:dyDescent="0.2">
      <c r="A12" s="5" t="s">
        <v>45</v>
      </c>
      <c r="B12" s="5" t="s">
        <v>46</v>
      </c>
      <c r="C12" s="5" t="s">
        <v>47</v>
      </c>
      <c r="D12" s="6" t="s">
        <v>48</v>
      </c>
    </row>
    <row r="13" spans="1:4" x14ac:dyDescent="0.2">
      <c r="A13" s="10" t="s">
        <v>54</v>
      </c>
      <c r="B13" s="10"/>
      <c r="C13" s="10" t="s">
        <v>55</v>
      </c>
      <c r="D13" s="36">
        <v>20</v>
      </c>
    </row>
    <row r="14" spans="1:4" x14ac:dyDescent="0.2">
      <c r="A14" s="12"/>
      <c r="B14" s="12"/>
      <c r="C14" s="12" t="s">
        <v>142</v>
      </c>
      <c r="D14" s="37">
        <v>15</v>
      </c>
    </row>
    <row r="15" spans="1:4" x14ac:dyDescent="0.2">
      <c r="A15" s="12"/>
      <c r="B15" s="12"/>
      <c r="C15" s="12" t="s">
        <v>103</v>
      </c>
      <c r="D15" s="37">
        <v>15</v>
      </c>
    </row>
    <row r="16" spans="1:4" x14ac:dyDescent="0.2">
      <c r="A16" s="12"/>
      <c r="B16" s="12"/>
      <c r="C16" s="12" t="s">
        <v>104</v>
      </c>
      <c r="D16" s="37">
        <v>15</v>
      </c>
    </row>
    <row r="17" spans="1:6" x14ac:dyDescent="0.2">
      <c r="A17" s="12"/>
      <c r="B17" s="12"/>
      <c r="C17" s="12" t="s">
        <v>143</v>
      </c>
      <c r="D17" s="37">
        <v>45</v>
      </c>
    </row>
    <row r="18" spans="1:6" x14ac:dyDescent="0.2">
      <c r="A18" s="12"/>
      <c r="B18" s="12"/>
      <c r="C18" s="12"/>
      <c r="D18" s="37"/>
      <c r="F18" s="62"/>
    </row>
    <row r="19" spans="1:6" x14ac:dyDescent="0.2">
      <c r="A19" s="12" t="s">
        <v>141</v>
      </c>
      <c r="B19" s="12"/>
      <c r="C19" s="12" t="s">
        <v>60</v>
      </c>
      <c r="D19" s="61">
        <v>8</v>
      </c>
      <c r="F19" s="62">
        <v>-7</v>
      </c>
    </row>
    <row r="20" spans="1:6" x14ac:dyDescent="0.2">
      <c r="A20" s="12"/>
      <c r="B20" s="12"/>
      <c r="C20" s="12" t="s">
        <v>65</v>
      </c>
      <c r="D20" s="61">
        <v>0</v>
      </c>
      <c r="E20" s="62" t="s">
        <v>180</v>
      </c>
      <c r="F20" s="62">
        <v>-20</v>
      </c>
    </row>
    <row r="21" spans="1:6" x14ac:dyDescent="0.2">
      <c r="A21" s="12"/>
      <c r="B21" s="12"/>
      <c r="C21" s="12"/>
      <c r="D21" s="37"/>
      <c r="F21" s="62"/>
    </row>
    <row r="22" spans="1:6" x14ac:dyDescent="0.2">
      <c r="A22" s="12" t="s">
        <v>141</v>
      </c>
      <c r="B22" s="12"/>
      <c r="C22" s="12" t="s">
        <v>60</v>
      </c>
      <c r="D22" s="61">
        <v>8</v>
      </c>
      <c r="F22" s="62">
        <v>-7</v>
      </c>
    </row>
    <row r="23" spans="1:6" x14ac:dyDescent="0.2">
      <c r="A23" s="12"/>
      <c r="B23" s="12"/>
      <c r="C23" s="12" t="s">
        <v>65</v>
      </c>
      <c r="D23" s="61">
        <v>0</v>
      </c>
      <c r="E23" s="62" t="s">
        <v>180</v>
      </c>
      <c r="F23" s="62">
        <v>-20</v>
      </c>
    </row>
    <row r="24" spans="1:6" x14ac:dyDescent="0.2">
      <c r="A24" s="12"/>
      <c r="B24" s="12"/>
      <c r="C24" s="12"/>
      <c r="D24" s="37"/>
      <c r="F24" s="62"/>
    </row>
    <row r="25" spans="1:6" x14ac:dyDescent="0.2">
      <c r="A25" s="12" t="s">
        <v>138</v>
      </c>
      <c r="B25" s="12"/>
      <c r="C25" s="12" t="s">
        <v>107</v>
      </c>
      <c r="D25" s="37">
        <v>10</v>
      </c>
      <c r="F25" s="62"/>
    </row>
    <row r="26" spans="1:6" x14ac:dyDescent="0.2">
      <c r="A26" s="12"/>
      <c r="B26" s="12"/>
      <c r="C26" s="12" t="s">
        <v>91</v>
      </c>
      <c r="D26" s="37">
        <v>15</v>
      </c>
    </row>
    <row r="27" spans="1:6" x14ac:dyDescent="0.2">
      <c r="A27" s="12"/>
      <c r="B27" s="12"/>
      <c r="C27" s="12" t="s">
        <v>92</v>
      </c>
      <c r="D27" s="37">
        <v>15</v>
      </c>
    </row>
    <row r="28" spans="1:6" x14ac:dyDescent="0.2">
      <c r="A28" s="12" t="s">
        <v>139</v>
      </c>
      <c r="B28" s="12"/>
      <c r="C28" s="12" t="s">
        <v>107</v>
      </c>
      <c r="D28" s="37">
        <v>10</v>
      </c>
    </row>
    <row r="29" spans="1:6" x14ac:dyDescent="0.2">
      <c r="A29" s="12"/>
      <c r="B29" s="12"/>
      <c r="C29" s="12" t="s">
        <v>91</v>
      </c>
      <c r="D29" s="37">
        <v>20</v>
      </c>
    </row>
    <row r="30" spans="1:6" x14ac:dyDescent="0.2">
      <c r="A30" s="12"/>
      <c r="B30" s="12"/>
      <c r="C30" s="12" t="s">
        <v>92</v>
      </c>
      <c r="D30" s="37">
        <v>20</v>
      </c>
    </row>
    <row r="31" spans="1:6" x14ac:dyDescent="0.2">
      <c r="A31" s="12" t="s">
        <v>140</v>
      </c>
      <c r="B31" s="12"/>
      <c r="C31" s="12" t="s">
        <v>107</v>
      </c>
      <c r="D31" s="37">
        <v>10</v>
      </c>
    </row>
    <row r="32" spans="1:6" x14ac:dyDescent="0.2">
      <c r="A32" s="12"/>
      <c r="B32" s="12"/>
      <c r="C32" s="12" t="s">
        <v>91</v>
      </c>
      <c r="D32" s="37">
        <v>15</v>
      </c>
    </row>
    <row r="33" spans="1:4" x14ac:dyDescent="0.2">
      <c r="A33" s="12"/>
      <c r="B33" s="12"/>
      <c r="C33" s="12" t="s">
        <v>92</v>
      </c>
      <c r="D33" s="37">
        <v>15</v>
      </c>
    </row>
    <row r="34" spans="1:4" x14ac:dyDescent="0.2">
      <c r="A34" s="12"/>
      <c r="B34" s="12"/>
      <c r="C34" s="12"/>
      <c r="D34" s="37"/>
    </row>
    <row r="35" spans="1:4" x14ac:dyDescent="0.2">
      <c r="A35" s="12" t="s">
        <v>62</v>
      </c>
      <c r="B35" s="12"/>
      <c r="C35" s="12" t="s">
        <v>148</v>
      </c>
      <c r="D35" s="37">
        <v>25</v>
      </c>
    </row>
    <row r="36" spans="1:4" x14ac:dyDescent="0.2">
      <c r="A36" s="60"/>
      <c r="B36" s="60"/>
      <c r="C36" s="60"/>
      <c r="D36" s="53"/>
    </row>
    <row r="37" spans="1:4" x14ac:dyDescent="0.2">
      <c r="A37" s="14"/>
      <c r="B37" s="14"/>
      <c r="C37" s="40" t="s">
        <v>66</v>
      </c>
      <c r="D37" s="38"/>
    </row>
    <row r="38" spans="1:4" x14ac:dyDescent="0.2">
      <c r="A38" s="28" t="s">
        <v>51</v>
      </c>
      <c r="B38" s="29"/>
      <c r="C38" s="30"/>
      <c r="D38" s="6">
        <f>SUM(D13:D37)</f>
        <v>281</v>
      </c>
    </row>
    <row r="39" spans="1:4" x14ac:dyDescent="0.2">
      <c r="A39" s="28" t="s">
        <v>52</v>
      </c>
      <c r="B39" s="29"/>
      <c r="C39" s="30"/>
      <c r="D39" s="6">
        <f>0.2*D38</f>
        <v>56.2</v>
      </c>
    </row>
    <row r="40" spans="1:4" x14ac:dyDescent="0.2">
      <c r="A40" s="28" t="s">
        <v>70</v>
      </c>
      <c r="B40" s="29"/>
      <c r="C40" s="30"/>
      <c r="D40" s="6">
        <f>0.2*D38</f>
        <v>56.2</v>
      </c>
    </row>
    <row r="41" spans="1:4" x14ac:dyDescent="0.2">
      <c r="A41" s="16" t="s">
        <v>7</v>
      </c>
      <c r="B41" s="34"/>
      <c r="C41" s="35"/>
      <c r="D41" s="4">
        <f>SUM(D38:D40)</f>
        <v>393.4</v>
      </c>
    </row>
    <row r="44" spans="1:4" x14ac:dyDescent="0.2">
      <c r="A44" s="28" t="s">
        <v>49</v>
      </c>
      <c r="B44" s="29"/>
      <c r="C44" s="29"/>
      <c r="D44" s="27"/>
    </row>
    <row r="45" spans="1:4" x14ac:dyDescent="0.2">
      <c r="A45" s="5" t="s">
        <v>45</v>
      </c>
      <c r="B45" s="5" t="s">
        <v>1</v>
      </c>
      <c r="C45" s="5"/>
      <c r="D45" s="6" t="s">
        <v>48</v>
      </c>
    </row>
    <row r="46" spans="1:4" x14ac:dyDescent="0.2">
      <c r="A46" s="41" t="s">
        <v>135</v>
      </c>
      <c r="B46" s="42"/>
      <c r="C46" s="43"/>
      <c r="D46" s="36">
        <v>15</v>
      </c>
    </row>
    <row r="47" spans="1:4" x14ac:dyDescent="0.2">
      <c r="A47" s="44" t="s">
        <v>136</v>
      </c>
      <c r="B47" s="45"/>
      <c r="C47" s="46"/>
      <c r="D47" s="37">
        <v>40</v>
      </c>
    </row>
    <row r="48" spans="1:4" x14ac:dyDescent="0.2">
      <c r="A48" s="47"/>
      <c r="B48" s="48"/>
      <c r="C48" s="49" t="s">
        <v>66</v>
      </c>
      <c r="D48" s="38"/>
    </row>
    <row r="49" spans="1:4" x14ac:dyDescent="0.2">
      <c r="A49" s="28" t="s">
        <v>7</v>
      </c>
      <c r="B49" s="29"/>
      <c r="C49" s="30"/>
      <c r="D49" s="6">
        <f>SUM(D46:D48)</f>
        <v>55</v>
      </c>
    </row>
    <row r="52" spans="1:4" x14ac:dyDescent="0.2">
      <c r="A52" s="28" t="s">
        <v>50</v>
      </c>
      <c r="B52" s="29"/>
      <c r="C52" s="29"/>
      <c r="D52" s="27"/>
    </row>
    <row r="53" spans="1:4" x14ac:dyDescent="0.2">
      <c r="A53" s="5" t="s">
        <v>45</v>
      </c>
      <c r="B53" s="5" t="s">
        <v>1</v>
      </c>
      <c r="C53" s="5"/>
      <c r="D53" s="6" t="s">
        <v>48</v>
      </c>
    </row>
    <row r="54" spans="1:4" x14ac:dyDescent="0.2">
      <c r="A54" s="41" t="s">
        <v>68</v>
      </c>
      <c r="B54" s="42"/>
      <c r="C54" s="43"/>
      <c r="D54" s="36">
        <v>20</v>
      </c>
    </row>
    <row r="55" spans="1:4" x14ac:dyDescent="0.2">
      <c r="A55" s="44" t="s">
        <v>137</v>
      </c>
      <c r="B55" s="45"/>
      <c r="C55" s="46"/>
      <c r="D55" s="37">
        <v>40</v>
      </c>
    </row>
    <row r="56" spans="1:4" x14ac:dyDescent="0.2">
      <c r="A56" s="50"/>
      <c r="B56" s="51"/>
      <c r="C56" s="52"/>
      <c r="D56" s="53"/>
    </row>
    <row r="57" spans="1:4" x14ac:dyDescent="0.2">
      <c r="A57" s="50"/>
      <c r="B57" s="51"/>
      <c r="C57" s="52"/>
      <c r="D57" s="53"/>
    </row>
    <row r="58" spans="1:4" x14ac:dyDescent="0.2">
      <c r="A58" s="47"/>
      <c r="B58" s="48"/>
      <c r="C58" s="49" t="s">
        <v>66</v>
      </c>
      <c r="D58" s="38"/>
    </row>
    <row r="59" spans="1:4" x14ac:dyDescent="0.2">
      <c r="A59" s="28" t="s">
        <v>7</v>
      </c>
      <c r="B59" s="29"/>
      <c r="C59" s="30"/>
      <c r="D59" s="6">
        <f>SUM(D54:D58)</f>
        <v>60</v>
      </c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Header>&amp;L10166.01 EP Kirchberg - Kriegstetten
Teilprojekt Kunstbauten
Honorarabschätzung Phase 51&amp;RSeite &amp;P von &amp;N</oddHeader>
    <oddFooter>&amp;L&amp;F&amp;R&amp;A</oddFooter>
  </headerFooter>
  <rowBreaks count="1" manualBreakCount="1">
    <brk id="51" max="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8"/>
  <sheetViews>
    <sheetView zoomScale="115" zoomScaleNormal="115" workbookViewId="0">
      <selection activeCell="E20" sqref="E20"/>
    </sheetView>
  </sheetViews>
  <sheetFormatPr baseColWidth="10" defaultRowHeight="12.75" x14ac:dyDescent="0.2"/>
  <cols>
    <col min="1" max="2" width="13.7109375" customWidth="1"/>
    <col min="3" max="3" width="44.7109375" customWidth="1"/>
    <col min="4" max="4" width="15.7109375" style="1" customWidth="1"/>
  </cols>
  <sheetData>
    <row r="2" spans="1:4" x14ac:dyDescent="0.2">
      <c r="A2" s="2" t="s">
        <v>74</v>
      </c>
    </row>
    <row r="4" spans="1:4" x14ac:dyDescent="0.2">
      <c r="A4" s="31" t="s">
        <v>36</v>
      </c>
      <c r="B4" s="32"/>
      <c r="C4" s="32"/>
      <c r="D4" s="33"/>
    </row>
    <row r="5" spans="1:4" x14ac:dyDescent="0.2">
      <c r="A5" s="7"/>
      <c r="B5" s="10" t="s">
        <v>5</v>
      </c>
      <c r="C5" s="10"/>
      <c r="D5" s="11">
        <f>MROUND(D40,5)</f>
        <v>420</v>
      </c>
    </row>
    <row r="6" spans="1:4" x14ac:dyDescent="0.2">
      <c r="A6" s="8"/>
      <c r="B6" s="12" t="s">
        <v>6</v>
      </c>
      <c r="C6" s="12"/>
      <c r="D6" s="13">
        <f>MROUND(D48,5)</f>
        <v>65</v>
      </c>
    </row>
    <row r="7" spans="1:4" x14ac:dyDescent="0.2">
      <c r="A7" s="9"/>
      <c r="B7" s="14" t="s">
        <v>38</v>
      </c>
      <c r="C7" s="14"/>
      <c r="D7" s="15">
        <f>MROUND(D58,5)</f>
        <v>25</v>
      </c>
    </row>
    <row r="8" spans="1:4" x14ac:dyDescent="0.2">
      <c r="A8" s="16" t="s">
        <v>7</v>
      </c>
      <c r="B8" s="39" t="s">
        <v>53</v>
      </c>
      <c r="C8" s="35"/>
      <c r="D8" s="4">
        <f>SUM(D5:D7)</f>
        <v>510</v>
      </c>
    </row>
    <row r="11" spans="1:4" x14ac:dyDescent="0.2">
      <c r="A11" s="16" t="s">
        <v>44</v>
      </c>
      <c r="B11" s="34"/>
      <c r="C11" s="34"/>
      <c r="D11" s="17"/>
    </row>
    <row r="12" spans="1:4" x14ac:dyDescent="0.2">
      <c r="A12" s="5" t="s">
        <v>45</v>
      </c>
      <c r="B12" s="5" t="s">
        <v>46</v>
      </c>
      <c r="C12" s="5" t="s">
        <v>47</v>
      </c>
      <c r="D12" s="6" t="s">
        <v>48</v>
      </c>
    </row>
    <row r="13" spans="1:4" x14ac:dyDescent="0.2">
      <c r="A13" s="10" t="s">
        <v>54</v>
      </c>
      <c r="B13" s="10"/>
      <c r="C13" s="10" t="s">
        <v>55</v>
      </c>
      <c r="D13" s="36">
        <v>20</v>
      </c>
    </row>
    <row r="14" spans="1:4" x14ac:dyDescent="0.2">
      <c r="A14" s="12"/>
      <c r="B14" s="12"/>
      <c r="C14" s="12" t="s">
        <v>103</v>
      </c>
      <c r="D14" s="37">
        <v>10</v>
      </c>
    </row>
    <row r="15" spans="1:4" x14ac:dyDescent="0.2">
      <c r="A15" s="12"/>
      <c r="B15" s="12"/>
      <c r="C15" s="12" t="s">
        <v>104</v>
      </c>
      <c r="D15" s="37">
        <v>10</v>
      </c>
    </row>
    <row r="16" spans="1:4" x14ac:dyDescent="0.2">
      <c r="A16" s="12"/>
      <c r="B16" s="12"/>
      <c r="C16" s="12" t="s">
        <v>153</v>
      </c>
      <c r="D16" s="37">
        <v>15</v>
      </c>
    </row>
    <row r="17" spans="1:5" x14ac:dyDescent="0.2">
      <c r="A17" s="12"/>
      <c r="B17" s="12"/>
      <c r="C17" s="12" t="s">
        <v>145</v>
      </c>
      <c r="D17" s="37">
        <v>45</v>
      </c>
    </row>
    <row r="18" spans="1:5" x14ac:dyDescent="0.2">
      <c r="A18" s="12"/>
      <c r="B18" s="12"/>
      <c r="C18" s="12"/>
      <c r="D18" s="37"/>
    </row>
    <row r="19" spans="1:5" x14ac:dyDescent="0.2">
      <c r="A19" s="12" t="s">
        <v>144</v>
      </c>
      <c r="B19" s="12"/>
      <c r="C19" s="12" t="s">
        <v>60</v>
      </c>
      <c r="D19" s="37"/>
    </row>
    <row r="20" spans="1:5" x14ac:dyDescent="0.2">
      <c r="A20" s="12"/>
      <c r="B20" s="12"/>
      <c r="C20" s="12" t="s">
        <v>65</v>
      </c>
      <c r="D20" s="61">
        <v>20</v>
      </c>
      <c r="E20" s="62">
        <v>-10</v>
      </c>
    </row>
    <row r="21" spans="1:5" x14ac:dyDescent="0.2">
      <c r="A21" s="12"/>
      <c r="B21" s="12"/>
      <c r="C21" s="12"/>
      <c r="D21" s="37"/>
    </row>
    <row r="22" spans="1:5" x14ac:dyDescent="0.2">
      <c r="A22" s="12" t="s">
        <v>147</v>
      </c>
      <c r="B22" s="12"/>
      <c r="C22" s="12" t="s">
        <v>65</v>
      </c>
      <c r="D22" s="37">
        <v>20</v>
      </c>
    </row>
    <row r="23" spans="1:5" x14ac:dyDescent="0.2">
      <c r="A23" s="12"/>
      <c r="B23" s="12"/>
      <c r="C23" s="12"/>
      <c r="D23" s="37"/>
    </row>
    <row r="24" spans="1:5" x14ac:dyDescent="0.2">
      <c r="A24" s="12" t="s">
        <v>151</v>
      </c>
      <c r="B24" s="12"/>
      <c r="C24" s="12" t="s">
        <v>152</v>
      </c>
      <c r="D24" s="37">
        <v>40</v>
      </c>
    </row>
    <row r="25" spans="1:5" x14ac:dyDescent="0.2">
      <c r="A25" s="12"/>
      <c r="B25" s="12"/>
      <c r="C25" s="12" t="s">
        <v>116</v>
      </c>
      <c r="D25" s="37">
        <v>15</v>
      </c>
    </row>
    <row r="26" spans="1:5" x14ac:dyDescent="0.2">
      <c r="A26" s="12"/>
      <c r="B26" s="12"/>
      <c r="C26" s="12" t="s">
        <v>125</v>
      </c>
      <c r="D26" s="37">
        <v>10</v>
      </c>
    </row>
    <row r="27" spans="1:5" x14ac:dyDescent="0.2">
      <c r="A27" s="12"/>
      <c r="B27" s="12"/>
      <c r="C27" s="12"/>
      <c r="D27" s="37"/>
    </row>
    <row r="28" spans="1:5" x14ac:dyDescent="0.2">
      <c r="A28" s="12" t="s">
        <v>119</v>
      </c>
      <c r="B28" s="12"/>
      <c r="C28" s="12" t="s">
        <v>149</v>
      </c>
      <c r="D28" s="37">
        <v>20</v>
      </c>
    </row>
    <row r="29" spans="1:5" x14ac:dyDescent="0.2">
      <c r="A29" s="12"/>
      <c r="B29" s="12"/>
      <c r="C29" s="12" t="s">
        <v>150</v>
      </c>
      <c r="D29" s="37">
        <v>20</v>
      </c>
    </row>
    <row r="30" spans="1:5" x14ac:dyDescent="0.2">
      <c r="A30" s="12"/>
      <c r="B30" s="12"/>
      <c r="C30" s="12"/>
      <c r="D30" s="37"/>
    </row>
    <row r="31" spans="1:5" x14ac:dyDescent="0.2">
      <c r="A31" s="12" t="s">
        <v>131</v>
      </c>
      <c r="B31" s="12"/>
      <c r="C31" s="12" t="s">
        <v>132</v>
      </c>
      <c r="D31" s="37">
        <v>15</v>
      </c>
    </row>
    <row r="32" spans="1:5" x14ac:dyDescent="0.2">
      <c r="A32" s="12"/>
      <c r="B32" s="12"/>
      <c r="C32" s="12"/>
      <c r="D32" s="37"/>
    </row>
    <row r="33" spans="1:4" x14ac:dyDescent="0.2">
      <c r="A33" s="12" t="s">
        <v>62</v>
      </c>
      <c r="B33" s="12"/>
      <c r="C33" s="12" t="s">
        <v>124</v>
      </c>
      <c r="D33" s="37">
        <v>40</v>
      </c>
    </row>
    <row r="34" spans="1:4" x14ac:dyDescent="0.2">
      <c r="A34" s="12"/>
      <c r="B34" s="12"/>
      <c r="C34" s="12"/>
      <c r="D34" s="37"/>
    </row>
    <row r="35" spans="1:4" x14ac:dyDescent="0.2">
      <c r="A35" s="12"/>
      <c r="B35" s="12"/>
      <c r="C35" s="12"/>
      <c r="D35" s="37"/>
    </row>
    <row r="36" spans="1:4" x14ac:dyDescent="0.2">
      <c r="A36" s="14"/>
      <c r="B36" s="14"/>
      <c r="C36" s="40" t="s">
        <v>66</v>
      </c>
      <c r="D36" s="38"/>
    </row>
    <row r="37" spans="1:4" x14ac:dyDescent="0.2">
      <c r="A37" s="28" t="s">
        <v>51</v>
      </c>
      <c r="B37" s="29"/>
      <c r="C37" s="30"/>
      <c r="D37" s="6">
        <f>SUM(D13:D36)</f>
        <v>300</v>
      </c>
    </row>
    <row r="38" spans="1:4" x14ac:dyDescent="0.2">
      <c r="A38" s="28" t="s">
        <v>52</v>
      </c>
      <c r="B38" s="29"/>
      <c r="C38" s="30"/>
      <c r="D38" s="6">
        <f>0.2*D37</f>
        <v>60</v>
      </c>
    </row>
    <row r="39" spans="1:4" x14ac:dyDescent="0.2">
      <c r="A39" s="28" t="s">
        <v>70</v>
      </c>
      <c r="B39" s="29"/>
      <c r="C39" s="30"/>
      <c r="D39" s="6">
        <f>0.2*D37</f>
        <v>60</v>
      </c>
    </row>
    <row r="40" spans="1:4" x14ac:dyDescent="0.2">
      <c r="A40" s="16" t="s">
        <v>7</v>
      </c>
      <c r="B40" s="34"/>
      <c r="C40" s="35"/>
      <c r="D40" s="4">
        <f>SUM(D37:D39)</f>
        <v>420</v>
      </c>
    </row>
    <row r="43" spans="1:4" x14ac:dyDescent="0.2">
      <c r="A43" s="28" t="s">
        <v>49</v>
      </c>
      <c r="B43" s="29"/>
      <c r="C43" s="29"/>
      <c r="D43" s="27"/>
    </row>
    <row r="44" spans="1:4" x14ac:dyDescent="0.2">
      <c r="A44" s="5" t="s">
        <v>45</v>
      </c>
      <c r="B44" s="5" t="s">
        <v>1</v>
      </c>
      <c r="C44" s="5"/>
      <c r="D44" s="6" t="s">
        <v>48</v>
      </c>
    </row>
    <row r="45" spans="1:4" x14ac:dyDescent="0.2">
      <c r="A45" s="41" t="s">
        <v>134</v>
      </c>
      <c r="B45" s="42"/>
      <c r="C45" s="43"/>
      <c r="D45" s="36">
        <v>15</v>
      </c>
    </row>
    <row r="46" spans="1:4" x14ac:dyDescent="0.2">
      <c r="A46" s="44" t="s">
        <v>146</v>
      </c>
      <c r="B46" s="45"/>
      <c r="C46" s="46"/>
      <c r="D46" s="37">
        <v>50</v>
      </c>
    </row>
    <row r="47" spans="1:4" x14ac:dyDescent="0.2">
      <c r="A47" s="47"/>
      <c r="B47" s="48"/>
      <c r="C47" s="49" t="s">
        <v>66</v>
      </c>
      <c r="D47" s="38"/>
    </row>
    <row r="48" spans="1:4" x14ac:dyDescent="0.2">
      <c r="A48" s="28" t="s">
        <v>7</v>
      </c>
      <c r="B48" s="29"/>
      <c r="C48" s="30"/>
      <c r="D48" s="6">
        <f>SUM(D45:D47)</f>
        <v>65</v>
      </c>
    </row>
    <row r="51" spans="1:4" x14ac:dyDescent="0.2">
      <c r="A51" s="28" t="s">
        <v>50</v>
      </c>
      <c r="B51" s="29"/>
      <c r="C51" s="29"/>
      <c r="D51" s="27"/>
    </row>
    <row r="52" spans="1:4" x14ac:dyDescent="0.2">
      <c r="A52" s="5" t="s">
        <v>45</v>
      </c>
      <c r="B52" s="5" t="s">
        <v>1</v>
      </c>
      <c r="C52" s="5"/>
      <c r="D52" s="6" t="s">
        <v>48</v>
      </c>
    </row>
    <row r="53" spans="1:4" x14ac:dyDescent="0.2">
      <c r="A53" s="41" t="s">
        <v>68</v>
      </c>
      <c r="B53" s="42"/>
      <c r="C53" s="43"/>
      <c r="D53" s="36">
        <v>25</v>
      </c>
    </row>
    <row r="54" spans="1:4" x14ac:dyDescent="0.2">
      <c r="A54" s="44"/>
      <c r="B54" s="45"/>
      <c r="C54" s="46"/>
      <c r="D54" s="37"/>
    </row>
    <row r="55" spans="1:4" x14ac:dyDescent="0.2">
      <c r="A55" s="50"/>
      <c r="B55" s="51"/>
      <c r="C55" s="52"/>
      <c r="D55" s="53"/>
    </row>
    <row r="56" spans="1:4" x14ac:dyDescent="0.2">
      <c r="A56" s="50"/>
      <c r="B56" s="51"/>
      <c r="C56" s="52"/>
      <c r="D56" s="53"/>
    </row>
    <row r="57" spans="1:4" x14ac:dyDescent="0.2">
      <c r="A57" s="47"/>
      <c r="B57" s="48"/>
      <c r="C57" s="49" t="s">
        <v>66</v>
      </c>
      <c r="D57" s="38"/>
    </row>
    <row r="58" spans="1:4" x14ac:dyDescent="0.2">
      <c r="A58" s="28" t="s">
        <v>7</v>
      </c>
      <c r="B58" s="29"/>
      <c r="C58" s="30"/>
      <c r="D58" s="6">
        <f>SUM(D53:D57)</f>
        <v>25</v>
      </c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Header>&amp;L10166.01 EP Kirchberg - Kriegstetten
Teilprojekt Kunstbauten
Honorarabschätzung Phase 51&amp;RSeite &amp;P von &amp;N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6"/>
  <sheetViews>
    <sheetView workbookViewId="0">
      <selection activeCell="C14" sqref="C14"/>
    </sheetView>
  </sheetViews>
  <sheetFormatPr baseColWidth="10" defaultRowHeight="12.75" x14ac:dyDescent="0.2"/>
  <cols>
    <col min="1" max="2" width="13.7109375" customWidth="1"/>
    <col min="3" max="3" width="44.7109375" customWidth="1"/>
    <col min="4" max="4" width="15.7109375" style="1" customWidth="1"/>
  </cols>
  <sheetData>
    <row r="2" spans="1:4" x14ac:dyDescent="0.2">
      <c r="A2" s="2" t="s">
        <v>75</v>
      </c>
    </row>
    <row r="4" spans="1:4" x14ac:dyDescent="0.2">
      <c r="A4" s="31" t="s">
        <v>36</v>
      </c>
      <c r="B4" s="32"/>
      <c r="C4" s="32"/>
      <c r="D4" s="33"/>
    </row>
    <row r="5" spans="1:4" x14ac:dyDescent="0.2">
      <c r="A5" s="7"/>
      <c r="B5" s="10" t="s">
        <v>5</v>
      </c>
      <c r="C5" s="10"/>
      <c r="D5" s="11">
        <f>MROUND(D28,5)</f>
        <v>105</v>
      </c>
    </row>
    <row r="6" spans="1:4" x14ac:dyDescent="0.2">
      <c r="A6" s="8"/>
      <c r="B6" s="12" t="s">
        <v>6</v>
      </c>
      <c r="C6" s="12"/>
      <c r="D6" s="13">
        <f>MROUND(D36,5)</f>
        <v>0</v>
      </c>
    </row>
    <row r="7" spans="1:4" x14ac:dyDescent="0.2">
      <c r="A7" s="9"/>
      <c r="B7" s="14" t="s">
        <v>38</v>
      </c>
      <c r="C7" s="14"/>
      <c r="D7" s="15">
        <f>MROUND(D46,5)</f>
        <v>60</v>
      </c>
    </row>
    <row r="8" spans="1:4" x14ac:dyDescent="0.2">
      <c r="A8" s="16" t="s">
        <v>7</v>
      </c>
      <c r="B8" s="39" t="s">
        <v>53</v>
      </c>
      <c r="C8" s="35"/>
      <c r="D8" s="4">
        <f>SUM(D5:D7)</f>
        <v>165</v>
      </c>
    </row>
    <row r="11" spans="1:4" x14ac:dyDescent="0.2">
      <c r="A11" s="16" t="s">
        <v>44</v>
      </c>
      <c r="B11" s="34"/>
      <c r="C11" s="34"/>
      <c r="D11" s="17"/>
    </row>
    <row r="12" spans="1:4" x14ac:dyDescent="0.2">
      <c r="A12" s="5" t="s">
        <v>45</v>
      </c>
      <c r="B12" s="5" t="s">
        <v>46</v>
      </c>
      <c r="C12" s="5" t="s">
        <v>47</v>
      </c>
      <c r="D12" s="6" t="s">
        <v>48</v>
      </c>
    </row>
    <row r="13" spans="1:4" x14ac:dyDescent="0.2">
      <c r="A13" s="10" t="s">
        <v>54</v>
      </c>
      <c r="B13" s="10"/>
      <c r="C13" s="10" t="s">
        <v>55</v>
      </c>
      <c r="D13" s="36">
        <v>10</v>
      </c>
    </row>
    <row r="14" spans="1:4" x14ac:dyDescent="0.2">
      <c r="A14" s="12"/>
      <c r="B14" s="12"/>
      <c r="C14" s="12" t="s">
        <v>154</v>
      </c>
      <c r="D14" s="37">
        <v>25</v>
      </c>
    </row>
    <row r="15" spans="1:4" x14ac:dyDescent="0.2">
      <c r="A15" s="12"/>
      <c r="B15" s="12"/>
      <c r="C15" s="12" t="s">
        <v>153</v>
      </c>
      <c r="D15" s="37">
        <v>10</v>
      </c>
    </row>
    <row r="16" spans="1:4" x14ac:dyDescent="0.2">
      <c r="A16" s="12"/>
      <c r="B16" s="12"/>
      <c r="C16" s="12" t="s">
        <v>145</v>
      </c>
      <c r="D16" s="37">
        <v>20</v>
      </c>
    </row>
    <row r="17" spans="1:4" x14ac:dyDescent="0.2">
      <c r="A17" s="12"/>
      <c r="B17" s="12"/>
      <c r="C17" s="12"/>
      <c r="D17" s="37"/>
    </row>
    <row r="18" spans="1:4" x14ac:dyDescent="0.2">
      <c r="A18" s="12" t="s">
        <v>119</v>
      </c>
      <c r="B18" s="12"/>
      <c r="C18" s="12" t="s">
        <v>155</v>
      </c>
      <c r="D18" s="37">
        <v>10</v>
      </c>
    </row>
    <row r="19" spans="1:4" x14ac:dyDescent="0.2">
      <c r="A19" s="12"/>
      <c r="B19" s="12"/>
      <c r="C19" s="12"/>
      <c r="D19" s="37"/>
    </row>
    <row r="20" spans="1:4" x14ac:dyDescent="0.2">
      <c r="A20" s="12"/>
      <c r="B20" s="12"/>
      <c r="C20" s="12"/>
      <c r="D20" s="37"/>
    </row>
    <row r="21" spans="1:4" x14ac:dyDescent="0.2">
      <c r="A21" s="12"/>
      <c r="B21" s="12"/>
      <c r="C21" s="12"/>
      <c r="D21" s="37"/>
    </row>
    <row r="22" spans="1:4" x14ac:dyDescent="0.2">
      <c r="A22" s="12"/>
      <c r="B22" s="12"/>
      <c r="C22" s="12"/>
      <c r="D22" s="37"/>
    </row>
    <row r="23" spans="1:4" x14ac:dyDescent="0.2">
      <c r="A23" s="12"/>
      <c r="B23" s="12"/>
      <c r="C23" s="12"/>
      <c r="D23" s="37"/>
    </row>
    <row r="24" spans="1:4" x14ac:dyDescent="0.2">
      <c r="A24" s="14"/>
      <c r="B24" s="14"/>
      <c r="C24" s="40" t="s">
        <v>66</v>
      </c>
      <c r="D24" s="38"/>
    </row>
    <row r="25" spans="1:4" x14ac:dyDescent="0.2">
      <c r="A25" s="28" t="s">
        <v>51</v>
      </c>
      <c r="B25" s="29"/>
      <c r="C25" s="30"/>
      <c r="D25" s="6">
        <f>SUM(D13:D24)</f>
        <v>75</v>
      </c>
    </row>
    <row r="26" spans="1:4" x14ac:dyDescent="0.2">
      <c r="A26" s="28" t="s">
        <v>52</v>
      </c>
      <c r="B26" s="29"/>
      <c r="C26" s="30"/>
      <c r="D26" s="6">
        <f>0.2*D25</f>
        <v>15</v>
      </c>
    </row>
    <row r="27" spans="1:4" x14ac:dyDescent="0.2">
      <c r="A27" s="28" t="s">
        <v>70</v>
      </c>
      <c r="B27" s="29"/>
      <c r="C27" s="30"/>
      <c r="D27" s="6">
        <f>0.2*D25</f>
        <v>15</v>
      </c>
    </row>
    <row r="28" spans="1:4" x14ac:dyDescent="0.2">
      <c r="A28" s="16" t="s">
        <v>7</v>
      </c>
      <c r="B28" s="34"/>
      <c r="C28" s="35"/>
      <c r="D28" s="4">
        <f>SUM(D25:D27)</f>
        <v>105</v>
      </c>
    </row>
    <row r="31" spans="1:4" x14ac:dyDescent="0.2">
      <c r="A31" s="28" t="s">
        <v>49</v>
      </c>
      <c r="B31" s="29"/>
      <c r="C31" s="29"/>
      <c r="D31" s="27"/>
    </row>
    <row r="32" spans="1:4" x14ac:dyDescent="0.2">
      <c r="A32" s="5" t="s">
        <v>45</v>
      </c>
      <c r="B32" s="5" t="s">
        <v>1</v>
      </c>
      <c r="C32" s="5"/>
      <c r="D32" s="6" t="s">
        <v>48</v>
      </c>
    </row>
    <row r="33" spans="1:4" x14ac:dyDescent="0.2">
      <c r="A33" s="41"/>
      <c r="B33" s="42"/>
      <c r="C33" s="43"/>
      <c r="D33" s="36"/>
    </row>
    <row r="34" spans="1:4" x14ac:dyDescent="0.2">
      <c r="A34" s="44"/>
      <c r="B34" s="45"/>
      <c r="C34" s="46"/>
      <c r="D34" s="37"/>
    </row>
    <row r="35" spans="1:4" x14ac:dyDescent="0.2">
      <c r="A35" s="47"/>
      <c r="B35" s="48"/>
      <c r="C35" s="49" t="s">
        <v>66</v>
      </c>
      <c r="D35" s="38"/>
    </row>
    <row r="36" spans="1:4" x14ac:dyDescent="0.2">
      <c r="A36" s="28" t="s">
        <v>7</v>
      </c>
      <c r="B36" s="29"/>
      <c r="C36" s="30"/>
      <c r="D36" s="6">
        <f>SUM(D33:D35)</f>
        <v>0</v>
      </c>
    </row>
    <row r="39" spans="1:4" x14ac:dyDescent="0.2">
      <c r="A39" s="28" t="s">
        <v>50</v>
      </c>
      <c r="B39" s="29"/>
      <c r="C39" s="29"/>
      <c r="D39" s="27"/>
    </row>
    <row r="40" spans="1:4" x14ac:dyDescent="0.2">
      <c r="A40" s="5" t="s">
        <v>45</v>
      </c>
      <c r="B40" s="5" t="s">
        <v>1</v>
      </c>
      <c r="C40" s="5"/>
      <c r="D40" s="6" t="s">
        <v>48</v>
      </c>
    </row>
    <row r="41" spans="1:4" x14ac:dyDescent="0.2">
      <c r="A41" s="41" t="s">
        <v>68</v>
      </c>
      <c r="B41" s="42"/>
      <c r="C41" s="43"/>
      <c r="D41" s="36">
        <v>10</v>
      </c>
    </row>
    <row r="42" spans="1:4" x14ac:dyDescent="0.2">
      <c r="A42" s="44" t="s">
        <v>156</v>
      </c>
      <c r="B42" s="45"/>
      <c r="C42" s="46"/>
      <c r="D42" s="37">
        <v>50</v>
      </c>
    </row>
    <row r="43" spans="1:4" x14ac:dyDescent="0.2">
      <c r="A43" s="50"/>
      <c r="B43" s="51"/>
      <c r="C43" s="52"/>
      <c r="D43" s="53"/>
    </row>
    <row r="44" spans="1:4" x14ac:dyDescent="0.2">
      <c r="A44" s="50"/>
      <c r="B44" s="51"/>
      <c r="C44" s="52"/>
      <c r="D44" s="53"/>
    </row>
    <row r="45" spans="1:4" x14ac:dyDescent="0.2">
      <c r="A45" s="47"/>
      <c r="B45" s="48"/>
      <c r="C45" s="49" t="s">
        <v>66</v>
      </c>
      <c r="D45" s="38"/>
    </row>
    <row r="46" spans="1:4" x14ac:dyDescent="0.2">
      <c r="A46" s="28" t="s">
        <v>7</v>
      </c>
      <c r="B46" s="29"/>
      <c r="C46" s="30"/>
      <c r="D46" s="6">
        <f>SUM(D41:D45)</f>
        <v>60</v>
      </c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Header>&amp;L10166.01 EP Kirchberg - Kriegstetten
Teilprojekt Kunstbauten
Honorarabschätzung Phase 51&amp;RSeite &amp;P von &amp;N</oddHeader>
    <oddFooter>&amp;L&amp;F&amp;R&amp;A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8"/>
  <sheetViews>
    <sheetView workbookViewId="0">
      <selection activeCell="C14" sqref="C14"/>
    </sheetView>
  </sheetViews>
  <sheetFormatPr baseColWidth="10" defaultRowHeight="12.75" x14ac:dyDescent="0.2"/>
  <cols>
    <col min="1" max="2" width="13.7109375" customWidth="1"/>
    <col min="3" max="3" width="44.7109375" customWidth="1"/>
    <col min="4" max="4" width="15.7109375" style="1" customWidth="1"/>
  </cols>
  <sheetData>
    <row r="2" spans="1:4" x14ac:dyDescent="0.2">
      <c r="A2" s="2" t="s">
        <v>76</v>
      </c>
    </row>
    <row r="4" spans="1:4" x14ac:dyDescent="0.2">
      <c r="A4" s="31" t="s">
        <v>36</v>
      </c>
      <c r="B4" s="32"/>
      <c r="C4" s="32"/>
      <c r="D4" s="33"/>
    </row>
    <row r="5" spans="1:4" x14ac:dyDescent="0.2">
      <c r="A5" s="7"/>
      <c r="B5" s="10" t="s">
        <v>5</v>
      </c>
      <c r="C5" s="10"/>
      <c r="D5" s="11">
        <f>MROUND(D30,5)</f>
        <v>105</v>
      </c>
    </row>
    <row r="6" spans="1:4" x14ac:dyDescent="0.2">
      <c r="A6" s="8"/>
      <c r="B6" s="12" t="s">
        <v>6</v>
      </c>
      <c r="C6" s="12"/>
      <c r="D6" s="13">
        <f>MROUND(D38,5)</f>
        <v>0</v>
      </c>
    </row>
    <row r="7" spans="1:4" x14ac:dyDescent="0.2">
      <c r="A7" s="9"/>
      <c r="B7" s="14" t="s">
        <v>38</v>
      </c>
      <c r="C7" s="14"/>
      <c r="D7" s="15">
        <f>MROUND(D48,5)</f>
        <v>50</v>
      </c>
    </row>
    <row r="8" spans="1:4" x14ac:dyDescent="0.2">
      <c r="A8" s="16" t="s">
        <v>7</v>
      </c>
      <c r="B8" s="39" t="s">
        <v>53</v>
      </c>
      <c r="C8" s="35"/>
      <c r="D8" s="4">
        <f>SUM(D5:D7)</f>
        <v>155</v>
      </c>
    </row>
    <row r="11" spans="1:4" x14ac:dyDescent="0.2">
      <c r="A11" s="16" t="s">
        <v>44</v>
      </c>
      <c r="B11" s="34"/>
      <c r="C11" s="34"/>
      <c r="D11" s="17"/>
    </row>
    <row r="12" spans="1:4" x14ac:dyDescent="0.2">
      <c r="A12" s="5" t="s">
        <v>45</v>
      </c>
      <c r="B12" s="5" t="s">
        <v>46</v>
      </c>
      <c r="C12" s="5" t="s">
        <v>47</v>
      </c>
      <c r="D12" s="6" t="s">
        <v>48</v>
      </c>
    </row>
    <row r="13" spans="1:4" x14ac:dyDescent="0.2">
      <c r="A13" s="10" t="s">
        <v>54</v>
      </c>
      <c r="B13" s="10"/>
      <c r="C13" s="10" t="s">
        <v>55</v>
      </c>
      <c r="D13" s="36">
        <v>10</v>
      </c>
    </row>
    <row r="14" spans="1:4" x14ac:dyDescent="0.2">
      <c r="A14" s="12"/>
      <c r="B14" s="12"/>
      <c r="C14" s="12" t="s">
        <v>142</v>
      </c>
      <c r="D14" s="37">
        <v>10</v>
      </c>
    </row>
    <row r="15" spans="1:4" x14ac:dyDescent="0.2">
      <c r="A15" s="12"/>
      <c r="B15" s="12"/>
      <c r="C15" s="12" t="s">
        <v>154</v>
      </c>
      <c r="D15" s="37">
        <v>25</v>
      </c>
    </row>
    <row r="16" spans="1:4" x14ac:dyDescent="0.2">
      <c r="A16" s="12"/>
      <c r="B16" s="12"/>
      <c r="C16" s="12" t="s">
        <v>153</v>
      </c>
      <c r="D16" s="37">
        <v>15</v>
      </c>
    </row>
    <row r="17" spans="1:4" x14ac:dyDescent="0.2">
      <c r="A17" s="12"/>
      <c r="B17" s="12"/>
      <c r="C17" s="12" t="s">
        <v>145</v>
      </c>
      <c r="D17" s="37">
        <v>15</v>
      </c>
    </row>
    <row r="18" spans="1:4" x14ac:dyDescent="0.2">
      <c r="A18" s="12"/>
      <c r="B18" s="12"/>
      <c r="C18" s="12"/>
      <c r="D18" s="37"/>
    </row>
    <row r="19" spans="1:4" x14ac:dyDescent="0.2">
      <c r="A19" s="12"/>
      <c r="B19" s="12"/>
      <c r="C19" s="12"/>
      <c r="D19" s="37"/>
    </row>
    <row r="20" spans="1:4" x14ac:dyDescent="0.2">
      <c r="A20" s="12"/>
      <c r="B20" s="12"/>
      <c r="C20" s="12"/>
      <c r="D20" s="37"/>
    </row>
    <row r="21" spans="1:4" x14ac:dyDescent="0.2">
      <c r="A21" s="12"/>
      <c r="B21" s="12"/>
      <c r="C21" s="12"/>
      <c r="D21" s="37"/>
    </row>
    <row r="22" spans="1:4" x14ac:dyDescent="0.2">
      <c r="A22" s="12"/>
      <c r="B22" s="12"/>
      <c r="C22" s="12"/>
      <c r="D22" s="37"/>
    </row>
    <row r="23" spans="1:4" x14ac:dyDescent="0.2">
      <c r="A23" s="12"/>
      <c r="B23" s="12"/>
      <c r="C23" s="12"/>
      <c r="D23" s="37"/>
    </row>
    <row r="24" spans="1:4" x14ac:dyDescent="0.2">
      <c r="A24" s="12"/>
      <c r="B24" s="12"/>
      <c r="C24" s="12"/>
      <c r="D24" s="37"/>
    </row>
    <row r="25" spans="1:4" x14ac:dyDescent="0.2">
      <c r="A25" s="12"/>
      <c r="B25" s="12"/>
      <c r="C25" s="12"/>
      <c r="D25" s="37"/>
    </row>
    <row r="26" spans="1:4" x14ac:dyDescent="0.2">
      <c r="A26" s="14"/>
      <c r="B26" s="14"/>
      <c r="C26" s="40" t="s">
        <v>66</v>
      </c>
      <c r="D26" s="38"/>
    </row>
    <row r="27" spans="1:4" x14ac:dyDescent="0.2">
      <c r="A27" s="28" t="s">
        <v>51</v>
      </c>
      <c r="B27" s="29"/>
      <c r="C27" s="30"/>
      <c r="D27" s="6">
        <f>SUM(D13:D26)</f>
        <v>75</v>
      </c>
    </row>
    <row r="28" spans="1:4" x14ac:dyDescent="0.2">
      <c r="A28" s="28" t="s">
        <v>52</v>
      </c>
      <c r="B28" s="29"/>
      <c r="C28" s="30"/>
      <c r="D28" s="6">
        <f>0.2*D27</f>
        <v>15</v>
      </c>
    </row>
    <row r="29" spans="1:4" x14ac:dyDescent="0.2">
      <c r="A29" s="28" t="s">
        <v>70</v>
      </c>
      <c r="B29" s="29"/>
      <c r="C29" s="30"/>
      <c r="D29" s="6">
        <f>0.2*D27</f>
        <v>15</v>
      </c>
    </row>
    <row r="30" spans="1:4" x14ac:dyDescent="0.2">
      <c r="A30" s="16" t="s">
        <v>7</v>
      </c>
      <c r="B30" s="34"/>
      <c r="C30" s="35"/>
      <c r="D30" s="4">
        <f>SUM(D27:D29)</f>
        <v>105</v>
      </c>
    </row>
    <row r="33" spans="1:4" x14ac:dyDescent="0.2">
      <c r="A33" s="28" t="s">
        <v>49</v>
      </c>
      <c r="B33" s="29"/>
      <c r="C33" s="29"/>
      <c r="D33" s="27"/>
    </row>
    <row r="34" spans="1:4" x14ac:dyDescent="0.2">
      <c r="A34" s="5" t="s">
        <v>45</v>
      </c>
      <c r="B34" s="5" t="s">
        <v>1</v>
      </c>
      <c r="C34" s="5"/>
      <c r="D34" s="6" t="s">
        <v>48</v>
      </c>
    </row>
    <row r="35" spans="1:4" x14ac:dyDescent="0.2">
      <c r="A35" s="41" t="s">
        <v>157</v>
      </c>
      <c r="B35" s="42"/>
      <c r="C35" s="43"/>
      <c r="D35" s="36"/>
    </row>
    <row r="36" spans="1:4" x14ac:dyDescent="0.2">
      <c r="A36" s="44"/>
      <c r="B36" s="45"/>
      <c r="C36" s="46"/>
      <c r="D36" s="37"/>
    </row>
    <row r="37" spans="1:4" x14ac:dyDescent="0.2">
      <c r="A37" s="47"/>
      <c r="B37" s="48"/>
      <c r="C37" s="49" t="s">
        <v>66</v>
      </c>
      <c r="D37" s="38"/>
    </row>
    <row r="38" spans="1:4" x14ac:dyDescent="0.2">
      <c r="A38" s="28" t="s">
        <v>7</v>
      </c>
      <c r="B38" s="29"/>
      <c r="C38" s="30"/>
      <c r="D38" s="6">
        <f>SUM(D35:D37)</f>
        <v>0</v>
      </c>
    </row>
    <row r="41" spans="1:4" x14ac:dyDescent="0.2">
      <c r="A41" s="28" t="s">
        <v>50</v>
      </c>
      <c r="B41" s="29"/>
      <c r="C41" s="29"/>
      <c r="D41" s="27"/>
    </row>
    <row r="42" spans="1:4" x14ac:dyDescent="0.2">
      <c r="A42" s="5" t="s">
        <v>45</v>
      </c>
      <c r="B42" s="5" t="s">
        <v>1</v>
      </c>
      <c r="C42" s="5"/>
      <c r="D42" s="6" t="s">
        <v>48</v>
      </c>
    </row>
    <row r="43" spans="1:4" x14ac:dyDescent="0.2">
      <c r="A43" s="41" t="s">
        <v>68</v>
      </c>
      <c r="B43" s="42"/>
      <c r="C43" s="43"/>
      <c r="D43" s="36">
        <v>10</v>
      </c>
    </row>
    <row r="44" spans="1:4" x14ac:dyDescent="0.2">
      <c r="A44" s="44" t="s">
        <v>156</v>
      </c>
      <c r="B44" s="45"/>
      <c r="C44" s="46"/>
      <c r="D44" s="37">
        <v>40</v>
      </c>
    </row>
    <row r="45" spans="1:4" x14ac:dyDescent="0.2">
      <c r="A45" s="50"/>
      <c r="B45" s="51"/>
      <c r="C45" s="52"/>
      <c r="D45" s="53"/>
    </row>
    <row r="46" spans="1:4" x14ac:dyDescent="0.2">
      <c r="A46" s="50"/>
      <c r="B46" s="51"/>
      <c r="C46" s="52"/>
      <c r="D46" s="53"/>
    </row>
    <row r="47" spans="1:4" x14ac:dyDescent="0.2">
      <c r="A47" s="47"/>
      <c r="B47" s="48"/>
      <c r="C47" s="49" t="s">
        <v>66</v>
      </c>
      <c r="D47" s="38"/>
    </row>
    <row r="48" spans="1:4" x14ac:dyDescent="0.2">
      <c r="A48" s="28" t="s">
        <v>7</v>
      </c>
      <c r="B48" s="29"/>
      <c r="C48" s="30"/>
      <c r="D48" s="6">
        <f>SUM(D43:D47)</f>
        <v>50</v>
      </c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Header>&amp;L10166.01 EP Kirchberg - Kriegstetten
Teilprojekt Kunstbauten
Honorarabschätzung Phase 51&amp;RSeite &amp;P von &amp;N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"/>
  <sheetViews>
    <sheetView workbookViewId="0">
      <selection activeCell="F17" sqref="F17:F26"/>
    </sheetView>
  </sheetViews>
  <sheetFormatPr baseColWidth="10" defaultRowHeight="12.75" x14ac:dyDescent="0.2"/>
  <cols>
    <col min="1" max="2" width="13.7109375" customWidth="1"/>
    <col min="3" max="3" width="44.7109375" customWidth="1"/>
    <col min="4" max="4" width="15.7109375" style="1" customWidth="1"/>
  </cols>
  <sheetData>
    <row r="2" spans="1:4" x14ac:dyDescent="0.2">
      <c r="A2" s="2" t="s">
        <v>77</v>
      </c>
    </row>
    <row r="4" spans="1:4" x14ac:dyDescent="0.2">
      <c r="A4" s="31" t="s">
        <v>36</v>
      </c>
      <c r="B4" s="32"/>
      <c r="C4" s="32"/>
      <c r="D4" s="33"/>
    </row>
    <row r="5" spans="1:4" x14ac:dyDescent="0.2">
      <c r="A5" s="7"/>
      <c r="B5" s="10" t="s">
        <v>5</v>
      </c>
      <c r="C5" s="10"/>
      <c r="D5" s="11">
        <f>MROUND(D32,5)</f>
        <v>180</v>
      </c>
    </row>
    <row r="6" spans="1:4" x14ac:dyDescent="0.2">
      <c r="A6" s="8"/>
      <c r="B6" s="12" t="s">
        <v>6</v>
      </c>
      <c r="C6" s="12"/>
      <c r="D6" s="13">
        <f>MROUND(D40,5)</f>
        <v>40</v>
      </c>
    </row>
    <row r="7" spans="1:4" x14ac:dyDescent="0.2">
      <c r="A7" s="9"/>
      <c r="B7" s="14" t="s">
        <v>38</v>
      </c>
      <c r="C7" s="14"/>
      <c r="D7" s="15">
        <f>MROUND(D50,5)</f>
        <v>20</v>
      </c>
    </row>
    <row r="8" spans="1:4" x14ac:dyDescent="0.2">
      <c r="A8" s="16" t="s">
        <v>7</v>
      </c>
      <c r="B8" s="39" t="s">
        <v>53</v>
      </c>
      <c r="C8" s="35"/>
      <c r="D8" s="4">
        <f>SUM(D5:D7)</f>
        <v>240</v>
      </c>
    </row>
    <row r="11" spans="1:4" x14ac:dyDescent="0.2">
      <c r="A11" s="16" t="s">
        <v>44</v>
      </c>
      <c r="B11" s="34"/>
      <c r="C11" s="34"/>
      <c r="D11" s="17"/>
    </row>
    <row r="12" spans="1:4" x14ac:dyDescent="0.2">
      <c r="A12" s="5" t="s">
        <v>45</v>
      </c>
      <c r="B12" s="5" t="s">
        <v>46</v>
      </c>
      <c r="C12" s="5" t="s">
        <v>47</v>
      </c>
      <c r="D12" s="6" t="s">
        <v>48</v>
      </c>
    </row>
    <row r="13" spans="1:4" x14ac:dyDescent="0.2">
      <c r="A13" s="10" t="s">
        <v>54</v>
      </c>
      <c r="B13" s="10"/>
      <c r="C13" s="10" t="s">
        <v>55</v>
      </c>
      <c r="D13" s="36">
        <v>25</v>
      </c>
    </row>
    <row r="14" spans="1:4" x14ac:dyDescent="0.2">
      <c r="A14" s="12"/>
      <c r="B14" s="12"/>
      <c r="C14" s="12" t="s">
        <v>58</v>
      </c>
      <c r="D14" s="37">
        <v>25</v>
      </c>
    </row>
    <row r="15" spans="1:4" x14ac:dyDescent="0.2">
      <c r="A15" s="12"/>
      <c r="B15" s="12"/>
      <c r="C15" s="12"/>
      <c r="D15" s="37"/>
    </row>
    <row r="16" spans="1:4" x14ac:dyDescent="0.2">
      <c r="A16" s="12" t="s">
        <v>94</v>
      </c>
      <c r="B16" s="12"/>
      <c r="C16" s="12" t="s">
        <v>95</v>
      </c>
      <c r="D16" s="37">
        <v>0</v>
      </c>
    </row>
    <row r="17" spans="1:6" x14ac:dyDescent="0.2">
      <c r="A17" s="12"/>
      <c r="B17" s="12"/>
      <c r="C17" s="12" t="s">
        <v>96</v>
      </c>
      <c r="D17" s="61">
        <v>20</v>
      </c>
      <c r="F17" s="62">
        <v>-10</v>
      </c>
    </row>
    <row r="18" spans="1:6" x14ac:dyDescent="0.2">
      <c r="A18" s="12"/>
      <c r="B18" s="12"/>
      <c r="C18" s="12"/>
      <c r="D18" s="37"/>
      <c r="F18" s="62"/>
    </row>
    <row r="19" spans="1:6" x14ac:dyDescent="0.2">
      <c r="A19" s="12" t="s">
        <v>98</v>
      </c>
      <c r="B19" s="12"/>
      <c r="C19" s="12" t="s">
        <v>95</v>
      </c>
      <c r="D19" s="37">
        <v>0</v>
      </c>
      <c r="F19" s="62"/>
    </row>
    <row r="20" spans="1:6" x14ac:dyDescent="0.2">
      <c r="A20" s="12"/>
      <c r="B20" s="12"/>
      <c r="C20" s="12" t="s">
        <v>96</v>
      </c>
      <c r="D20" s="61">
        <v>20</v>
      </c>
      <c r="F20" s="62">
        <v>-10</v>
      </c>
    </row>
    <row r="21" spans="1:6" x14ac:dyDescent="0.2">
      <c r="A21" s="12"/>
      <c r="B21" s="12"/>
      <c r="C21" s="12"/>
      <c r="D21" s="37"/>
      <c r="F21" s="62"/>
    </row>
    <row r="22" spans="1:6" x14ac:dyDescent="0.2">
      <c r="A22" s="12" t="s">
        <v>99</v>
      </c>
      <c r="B22" s="12"/>
      <c r="C22" s="12" t="s">
        <v>95</v>
      </c>
      <c r="D22" s="37">
        <v>0</v>
      </c>
      <c r="F22" s="62"/>
    </row>
    <row r="23" spans="1:6" x14ac:dyDescent="0.2">
      <c r="A23" s="12"/>
      <c r="B23" s="12"/>
      <c r="C23" s="12" t="s">
        <v>96</v>
      </c>
      <c r="D23" s="61">
        <v>20</v>
      </c>
      <c r="F23" s="62">
        <v>-10</v>
      </c>
    </row>
    <row r="24" spans="1:6" x14ac:dyDescent="0.2">
      <c r="A24" s="12"/>
      <c r="B24" s="12"/>
      <c r="C24" s="12"/>
      <c r="D24" s="37"/>
      <c r="F24" s="62"/>
    </row>
    <row r="25" spans="1:6" x14ac:dyDescent="0.2">
      <c r="A25" s="12" t="s">
        <v>97</v>
      </c>
      <c r="B25" s="12"/>
      <c r="C25" s="12" t="s">
        <v>95</v>
      </c>
      <c r="D25" s="37">
        <v>0</v>
      </c>
      <c r="F25" s="62"/>
    </row>
    <row r="26" spans="1:6" x14ac:dyDescent="0.2">
      <c r="A26" s="12"/>
      <c r="B26" s="12"/>
      <c r="C26" s="12" t="s">
        <v>96</v>
      </c>
      <c r="D26" s="61">
        <v>20</v>
      </c>
      <c r="F26" s="62">
        <v>-10</v>
      </c>
    </row>
    <row r="27" spans="1:6" x14ac:dyDescent="0.2">
      <c r="A27" s="12"/>
      <c r="B27" s="12"/>
      <c r="C27" s="12"/>
      <c r="D27" s="37"/>
    </row>
    <row r="28" spans="1:6" x14ac:dyDescent="0.2">
      <c r="A28" s="14"/>
      <c r="B28" s="14"/>
      <c r="C28" s="40" t="s">
        <v>66</v>
      </c>
      <c r="D28" s="38"/>
    </row>
    <row r="29" spans="1:6" x14ac:dyDescent="0.2">
      <c r="A29" s="28" t="s">
        <v>51</v>
      </c>
      <c r="B29" s="29"/>
      <c r="C29" s="30"/>
      <c r="D29" s="6">
        <f>SUM(D13:D28)</f>
        <v>130</v>
      </c>
    </row>
    <row r="30" spans="1:6" x14ac:dyDescent="0.2">
      <c r="A30" s="28" t="s">
        <v>52</v>
      </c>
      <c r="B30" s="29"/>
      <c r="C30" s="30"/>
      <c r="D30" s="6">
        <f>0.2*D29</f>
        <v>26</v>
      </c>
    </row>
    <row r="31" spans="1:6" x14ac:dyDescent="0.2">
      <c r="A31" s="28" t="s">
        <v>70</v>
      </c>
      <c r="B31" s="29"/>
      <c r="C31" s="30"/>
      <c r="D31" s="6">
        <f>0.2*D29</f>
        <v>26</v>
      </c>
    </row>
    <row r="32" spans="1:6" x14ac:dyDescent="0.2">
      <c r="A32" s="16" t="s">
        <v>7</v>
      </c>
      <c r="B32" s="34"/>
      <c r="C32" s="35"/>
      <c r="D32" s="4">
        <f>SUM(D29:D31)</f>
        <v>182</v>
      </c>
    </row>
    <row r="35" spans="1:4" x14ac:dyDescent="0.2">
      <c r="A35" s="28" t="s">
        <v>49</v>
      </c>
      <c r="B35" s="29"/>
      <c r="C35" s="29"/>
      <c r="D35" s="27"/>
    </row>
    <row r="36" spans="1:4" x14ac:dyDescent="0.2">
      <c r="A36" s="5" t="s">
        <v>45</v>
      </c>
      <c r="B36" s="5" t="s">
        <v>1</v>
      </c>
      <c r="C36" s="5"/>
      <c r="D36" s="6" t="s">
        <v>48</v>
      </c>
    </row>
    <row r="37" spans="1:4" x14ac:dyDescent="0.2">
      <c r="A37" s="41" t="s">
        <v>67</v>
      </c>
      <c r="B37" s="42"/>
      <c r="C37" s="43"/>
      <c r="D37" s="36">
        <v>40</v>
      </c>
    </row>
    <row r="38" spans="1:4" x14ac:dyDescent="0.2">
      <c r="A38" s="44"/>
      <c r="B38" s="45"/>
      <c r="C38" s="46"/>
      <c r="D38" s="37"/>
    </row>
    <row r="39" spans="1:4" x14ac:dyDescent="0.2">
      <c r="A39" s="47"/>
      <c r="B39" s="48"/>
      <c r="C39" s="49" t="s">
        <v>66</v>
      </c>
      <c r="D39" s="38"/>
    </row>
    <row r="40" spans="1:4" x14ac:dyDescent="0.2">
      <c r="A40" s="28" t="s">
        <v>7</v>
      </c>
      <c r="B40" s="29"/>
      <c r="C40" s="30"/>
      <c r="D40" s="6">
        <f>SUM(D37:D39)</f>
        <v>40</v>
      </c>
    </row>
    <row r="43" spans="1:4" x14ac:dyDescent="0.2">
      <c r="A43" s="28" t="s">
        <v>50</v>
      </c>
      <c r="B43" s="29"/>
      <c r="C43" s="29"/>
      <c r="D43" s="27"/>
    </row>
    <row r="44" spans="1:4" x14ac:dyDescent="0.2">
      <c r="A44" s="5" t="s">
        <v>45</v>
      </c>
      <c r="B44" s="5" t="s">
        <v>1</v>
      </c>
      <c r="C44" s="5"/>
      <c r="D44" s="6" t="s">
        <v>48</v>
      </c>
    </row>
    <row r="45" spans="1:4" x14ac:dyDescent="0.2">
      <c r="A45" s="41" t="s">
        <v>68</v>
      </c>
      <c r="B45" s="42"/>
      <c r="C45" s="43"/>
      <c r="D45" s="36">
        <v>20</v>
      </c>
    </row>
    <row r="46" spans="1:4" x14ac:dyDescent="0.2">
      <c r="A46" s="44" t="s">
        <v>71</v>
      </c>
      <c r="B46" s="45"/>
      <c r="C46" s="46"/>
      <c r="D46" s="37">
        <v>0</v>
      </c>
    </row>
    <row r="47" spans="1:4" x14ac:dyDescent="0.2">
      <c r="A47" s="50"/>
      <c r="B47" s="51"/>
      <c r="C47" s="52"/>
      <c r="D47" s="53"/>
    </row>
    <row r="48" spans="1:4" x14ac:dyDescent="0.2">
      <c r="A48" s="50"/>
      <c r="B48" s="51"/>
      <c r="C48" s="52"/>
      <c r="D48" s="53"/>
    </row>
    <row r="49" spans="1:4" x14ac:dyDescent="0.2">
      <c r="A49" s="47"/>
      <c r="B49" s="48"/>
      <c r="C49" s="49" t="s">
        <v>66</v>
      </c>
      <c r="D49" s="38"/>
    </row>
    <row r="50" spans="1:4" x14ac:dyDescent="0.2">
      <c r="A50" s="28" t="s">
        <v>7</v>
      </c>
      <c r="B50" s="29"/>
      <c r="C50" s="30"/>
      <c r="D50" s="6">
        <f>SUM(D45:D49)</f>
        <v>20</v>
      </c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Header>&amp;L10166.01 EP Kirchberg - Kriegstetten
Teilprojekt Kunstbauten
Honorarabschätzung Phase 51&amp;RSeite &amp;P von &amp;N</oddHeader>
    <oddFooter>&amp;L&amp;F&amp;R&amp;A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7"/>
  <sheetViews>
    <sheetView workbookViewId="0">
      <selection activeCell="C14" sqref="C14"/>
    </sheetView>
  </sheetViews>
  <sheetFormatPr baseColWidth="10" defaultRowHeight="12.75" x14ac:dyDescent="0.2"/>
  <cols>
    <col min="1" max="2" width="13.7109375" customWidth="1"/>
    <col min="3" max="3" width="44.7109375" customWidth="1"/>
    <col min="4" max="4" width="15.7109375" style="1" customWidth="1"/>
  </cols>
  <sheetData>
    <row r="2" spans="1:4" x14ac:dyDescent="0.2">
      <c r="A2" s="2" t="s">
        <v>78</v>
      </c>
    </row>
    <row r="4" spans="1:4" x14ac:dyDescent="0.2">
      <c r="A4" s="31" t="s">
        <v>36</v>
      </c>
      <c r="B4" s="32"/>
      <c r="C4" s="32"/>
      <c r="D4" s="33"/>
    </row>
    <row r="5" spans="1:4" x14ac:dyDescent="0.2">
      <c r="A5" s="7"/>
      <c r="B5" s="10" t="s">
        <v>5</v>
      </c>
      <c r="C5" s="10"/>
      <c r="D5" s="11">
        <f>MROUND(D29,5)</f>
        <v>135</v>
      </c>
    </row>
    <row r="6" spans="1:4" x14ac:dyDescent="0.2">
      <c r="A6" s="8"/>
      <c r="B6" s="12" t="s">
        <v>6</v>
      </c>
      <c r="C6" s="12"/>
      <c r="D6" s="13">
        <f>MROUND(D37,5)</f>
        <v>0</v>
      </c>
    </row>
    <row r="7" spans="1:4" x14ac:dyDescent="0.2">
      <c r="A7" s="9"/>
      <c r="B7" s="14" t="s">
        <v>38</v>
      </c>
      <c r="C7" s="14"/>
      <c r="D7" s="15">
        <f>MROUND(D47,5)</f>
        <v>60</v>
      </c>
    </row>
    <row r="8" spans="1:4" x14ac:dyDescent="0.2">
      <c r="A8" s="16" t="s">
        <v>7</v>
      </c>
      <c r="B8" s="39" t="s">
        <v>53</v>
      </c>
      <c r="C8" s="35"/>
      <c r="D8" s="4">
        <f>SUM(D5:D7)</f>
        <v>195</v>
      </c>
    </row>
    <row r="11" spans="1:4" x14ac:dyDescent="0.2">
      <c r="A11" s="16" t="s">
        <v>44</v>
      </c>
      <c r="B11" s="34"/>
      <c r="C11" s="34"/>
      <c r="D11" s="17"/>
    </row>
    <row r="12" spans="1:4" x14ac:dyDescent="0.2">
      <c r="A12" s="5" t="s">
        <v>45</v>
      </c>
      <c r="B12" s="5" t="s">
        <v>46</v>
      </c>
      <c r="C12" s="5" t="s">
        <v>47</v>
      </c>
      <c r="D12" s="6" t="s">
        <v>48</v>
      </c>
    </row>
    <row r="13" spans="1:4" x14ac:dyDescent="0.2">
      <c r="A13" s="10" t="s">
        <v>54</v>
      </c>
      <c r="B13" s="10"/>
      <c r="C13" s="10" t="s">
        <v>55</v>
      </c>
      <c r="D13" s="36">
        <v>10</v>
      </c>
    </row>
    <row r="14" spans="1:4" x14ac:dyDescent="0.2">
      <c r="A14" s="12"/>
      <c r="B14" s="12"/>
      <c r="C14" s="12" t="s">
        <v>142</v>
      </c>
      <c r="D14" s="37">
        <v>10</v>
      </c>
    </row>
    <row r="15" spans="1:4" x14ac:dyDescent="0.2">
      <c r="A15" s="12"/>
      <c r="B15" s="12"/>
      <c r="C15" s="12" t="s">
        <v>154</v>
      </c>
      <c r="D15" s="37">
        <v>25</v>
      </c>
    </row>
    <row r="16" spans="1:4" x14ac:dyDescent="0.2">
      <c r="A16" s="12"/>
      <c r="B16" s="12"/>
      <c r="C16" s="12" t="s">
        <v>153</v>
      </c>
      <c r="D16" s="37">
        <v>25</v>
      </c>
    </row>
    <row r="17" spans="1:4" x14ac:dyDescent="0.2">
      <c r="A17" s="12"/>
      <c r="B17" s="12"/>
      <c r="C17" s="12" t="s">
        <v>145</v>
      </c>
      <c r="D17" s="37">
        <v>25</v>
      </c>
    </row>
    <row r="18" spans="1:4" x14ac:dyDescent="0.2">
      <c r="A18" s="12"/>
      <c r="B18" s="12"/>
      <c r="C18" s="12"/>
      <c r="D18" s="37"/>
    </row>
    <row r="19" spans="1:4" x14ac:dyDescent="0.2">
      <c r="A19" s="12"/>
      <c r="B19" s="12"/>
      <c r="C19" s="12"/>
      <c r="D19" s="37"/>
    </row>
    <row r="20" spans="1:4" x14ac:dyDescent="0.2">
      <c r="A20" s="12"/>
      <c r="B20" s="12"/>
      <c r="C20" s="12"/>
      <c r="D20" s="37"/>
    </row>
    <row r="21" spans="1:4" x14ac:dyDescent="0.2">
      <c r="A21" s="12"/>
      <c r="B21" s="12"/>
      <c r="C21" s="12"/>
      <c r="D21" s="37"/>
    </row>
    <row r="22" spans="1:4" x14ac:dyDescent="0.2">
      <c r="A22" s="12"/>
      <c r="B22" s="12"/>
      <c r="C22" s="12"/>
      <c r="D22" s="37"/>
    </row>
    <row r="23" spans="1:4" x14ac:dyDescent="0.2">
      <c r="A23" s="12"/>
      <c r="B23" s="12"/>
      <c r="C23" s="12"/>
      <c r="D23" s="37"/>
    </row>
    <row r="24" spans="1:4" x14ac:dyDescent="0.2">
      <c r="A24" s="12"/>
      <c r="B24" s="12"/>
      <c r="C24" s="12"/>
      <c r="D24" s="37"/>
    </row>
    <row r="25" spans="1:4" x14ac:dyDescent="0.2">
      <c r="A25" s="14"/>
      <c r="B25" s="14"/>
      <c r="C25" s="40" t="s">
        <v>66</v>
      </c>
      <c r="D25" s="38"/>
    </row>
    <row r="26" spans="1:4" x14ac:dyDescent="0.2">
      <c r="A26" s="28" t="s">
        <v>51</v>
      </c>
      <c r="B26" s="29"/>
      <c r="C26" s="30"/>
      <c r="D26" s="6">
        <f>SUM(D13:D25)</f>
        <v>95</v>
      </c>
    </row>
    <row r="27" spans="1:4" x14ac:dyDescent="0.2">
      <c r="A27" s="28" t="s">
        <v>52</v>
      </c>
      <c r="B27" s="29"/>
      <c r="C27" s="30"/>
      <c r="D27" s="6">
        <f>0.2*D26</f>
        <v>19</v>
      </c>
    </row>
    <row r="28" spans="1:4" x14ac:dyDescent="0.2">
      <c r="A28" s="28" t="s">
        <v>70</v>
      </c>
      <c r="B28" s="29"/>
      <c r="C28" s="30"/>
      <c r="D28" s="6">
        <f>0.2*D26</f>
        <v>19</v>
      </c>
    </row>
    <row r="29" spans="1:4" x14ac:dyDescent="0.2">
      <c r="A29" s="16" t="s">
        <v>7</v>
      </c>
      <c r="B29" s="34"/>
      <c r="C29" s="35"/>
      <c r="D29" s="4">
        <f>SUM(D26:D28)</f>
        <v>133</v>
      </c>
    </row>
    <row r="32" spans="1:4" x14ac:dyDescent="0.2">
      <c r="A32" s="28" t="s">
        <v>49</v>
      </c>
      <c r="B32" s="29"/>
      <c r="C32" s="29"/>
      <c r="D32" s="27"/>
    </row>
    <row r="33" spans="1:4" x14ac:dyDescent="0.2">
      <c r="A33" s="5" t="s">
        <v>45</v>
      </c>
      <c r="B33" s="5" t="s">
        <v>1</v>
      </c>
      <c r="C33" s="5"/>
      <c r="D33" s="6" t="s">
        <v>48</v>
      </c>
    </row>
    <row r="34" spans="1:4" x14ac:dyDescent="0.2">
      <c r="A34" s="41" t="s">
        <v>157</v>
      </c>
      <c r="B34" s="42"/>
      <c r="C34" s="43"/>
      <c r="D34" s="36"/>
    </row>
    <row r="35" spans="1:4" x14ac:dyDescent="0.2">
      <c r="A35" s="44"/>
      <c r="B35" s="45"/>
      <c r="C35" s="46"/>
      <c r="D35" s="37"/>
    </row>
    <row r="36" spans="1:4" x14ac:dyDescent="0.2">
      <c r="A36" s="47"/>
      <c r="B36" s="48"/>
      <c r="C36" s="49" t="s">
        <v>66</v>
      </c>
      <c r="D36" s="38"/>
    </row>
    <row r="37" spans="1:4" x14ac:dyDescent="0.2">
      <c r="A37" s="28" t="s">
        <v>7</v>
      </c>
      <c r="B37" s="29"/>
      <c r="C37" s="30"/>
      <c r="D37" s="6">
        <f>SUM(D34:D36)</f>
        <v>0</v>
      </c>
    </row>
    <row r="40" spans="1:4" x14ac:dyDescent="0.2">
      <c r="A40" s="28" t="s">
        <v>50</v>
      </c>
      <c r="B40" s="29"/>
      <c r="C40" s="29"/>
      <c r="D40" s="27"/>
    </row>
    <row r="41" spans="1:4" x14ac:dyDescent="0.2">
      <c r="A41" s="5" t="s">
        <v>45</v>
      </c>
      <c r="B41" s="5" t="s">
        <v>1</v>
      </c>
      <c r="C41" s="5"/>
      <c r="D41" s="6" t="s">
        <v>48</v>
      </c>
    </row>
    <row r="42" spans="1:4" x14ac:dyDescent="0.2">
      <c r="A42" s="41" t="s">
        <v>68</v>
      </c>
      <c r="B42" s="42"/>
      <c r="C42" s="43"/>
      <c r="D42" s="36">
        <v>10</v>
      </c>
    </row>
    <row r="43" spans="1:4" x14ac:dyDescent="0.2">
      <c r="A43" s="44" t="s">
        <v>156</v>
      </c>
      <c r="B43" s="45"/>
      <c r="C43" s="46"/>
      <c r="D43" s="37">
        <v>50</v>
      </c>
    </row>
    <row r="44" spans="1:4" x14ac:dyDescent="0.2">
      <c r="A44" s="50"/>
      <c r="B44" s="51"/>
      <c r="C44" s="52"/>
      <c r="D44" s="53"/>
    </row>
    <row r="45" spans="1:4" x14ac:dyDescent="0.2">
      <c r="A45" s="50"/>
      <c r="B45" s="51"/>
      <c r="C45" s="52"/>
      <c r="D45" s="53"/>
    </row>
    <row r="46" spans="1:4" x14ac:dyDescent="0.2">
      <c r="A46" s="47"/>
      <c r="B46" s="48"/>
      <c r="C46" s="49" t="s">
        <v>66</v>
      </c>
      <c r="D46" s="38"/>
    </row>
    <row r="47" spans="1:4" x14ac:dyDescent="0.2">
      <c r="A47" s="28" t="s">
        <v>7</v>
      </c>
      <c r="B47" s="29"/>
      <c r="C47" s="30"/>
      <c r="D47" s="6">
        <f>SUM(D42:D46)</f>
        <v>60</v>
      </c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Header>&amp;L10166.01 EP Kirchberg - Kriegstetten
Teilprojekt Kunstbauten
Honorarabschätzung Phase 51&amp;RSeite &amp;P von &amp;N</oddHeader>
    <oddFooter>&amp;L&amp;F&amp;R&amp;A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34</vt:i4>
      </vt:variant>
    </vt:vector>
  </HeadingPairs>
  <TitlesOfParts>
    <vt:vector size="51" baseType="lpstr">
      <vt:lpstr>Zusammenstellung</vt:lpstr>
      <vt:lpstr>Z20</vt:lpstr>
      <vt:lpstr>Z21</vt:lpstr>
      <vt:lpstr>Z18</vt:lpstr>
      <vt:lpstr>Z22</vt:lpstr>
      <vt:lpstr>Z22A</vt:lpstr>
      <vt:lpstr>Z23</vt:lpstr>
      <vt:lpstr>Z23A</vt:lpstr>
      <vt:lpstr>Z24</vt:lpstr>
      <vt:lpstr>Z19</vt:lpstr>
      <vt:lpstr>Z21A</vt:lpstr>
      <vt:lpstr>Z404</vt:lpstr>
      <vt:lpstr>Z405</vt:lpstr>
      <vt:lpstr>Z17</vt:lpstr>
      <vt:lpstr>Z612</vt:lpstr>
      <vt:lpstr>Z613</vt:lpstr>
      <vt:lpstr>SigPort</vt:lpstr>
      <vt:lpstr>SigPort!Druckbereich</vt:lpstr>
      <vt:lpstr>'Z17'!Druckbereich</vt:lpstr>
      <vt:lpstr>'Z18'!Druckbereich</vt:lpstr>
      <vt:lpstr>'Z19'!Druckbereich</vt:lpstr>
      <vt:lpstr>'Z20'!Druckbereich</vt:lpstr>
      <vt:lpstr>'Z21'!Druckbereich</vt:lpstr>
      <vt:lpstr>'Z21A'!Druckbereich</vt:lpstr>
      <vt:lpstr>'Z22'!Druckbereich</vt:lpstr>
      <vt:lpstr>'Z22A'!Druckbereich</vt:lpstr>
      <vt:lpstr>'Z23'!Druckbereich</vt:lpstr>
      <vt:lpstr>'Z23A'!Druckbereich</vt:lpstr>
      <vt:lpstr>'Z24'!Druckbereich</vt:lpstr>
      <vt:lpstr>'Z404'!Druckbereich</vt:lpstr>
      <vt:lpstr>'Z405'!Druckbereich</vt:lpstr>
      <vt:lpstr>'Z612'!Druckbereich</vt:lpstr>
      <vt:lpstr>'Z613'!Druckbereich</vt:lpstr>
      <vt:lpstr>Zusammenstellung!Druckbereich</vt:lpstr>
      <vt:lpstr>SigPort!Drucktitel</vt:lpstr>
      <vt:lpstr>'Z17'!Drucktitel</vt:lpstr>
      <vt:lpstr>'Z18'!Drucktitel</vt:lpstr>
      <vt:lpstr>'Z19'!Drucktitel</vt:lpstr>
      <vt:lpstr>'Z20'!Drucktitel</vt:lpstr>
      <vt:lpstr>'Z21'!Drucktitel</vt:lpstr>
      <vt:lpstr>'Z21A'!Drucktitel</vt:lpstr>
      <vt:lpstr>'Z22'!Drucktitel</vt:lpstr>
      <vt:lpstr>'Z22A'!Drucktitel</vt:lpstr>
      <vt:lpstr>'Z23'!Drucktitel</vt:lpstr>
      <vt:lpstr>'Z23A'!Drucktitel</vt:lpstr>
      <vt:lpstr>'Z24'!Drucktitel</vt:lpstr>
      <vt:lpstr>'Z404'!Drucktitel</vt:lpstr>
      <vt:lpstr>'Z405'!Drucktitel</vt:lpstr>
      <vt:lpstr>'Z612'!Drucktitel</vt:lpstr>
      <vt:lpstr>'Z613'!Drucktitel</vt:lpstr>
      <vt:lpstr>Zusammenstellung!Drucktitel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BECHTIGER Roland</dc:creator>
  <cp:lastModifiedBy>BECHTIGER Roland</cp:lastModifiedBy>
  <cp:lastPrinted>2018-06-05T19:05:51Z</cp:lastPrinted>
  <dcterms:created xsi:type="dcterms:W3CDTF">2018-04-16T09:16:50Z</dcterms:created>
  <dcterms:modified xsi:type="dcterms:W3CDTF">2018-06-05T19:07:03Z</dcterms:modified>
</cp:coreProperties>
</file>