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 EK\Phase EK\EK eff\"/>
    </mc:Choice>
  </mc:AlternateContent>
  <bookViews>
    <workbookView xWindow="0" yWindow="0" windowWidth="28800" windowHeight="14295"/>
  </bookViews>
  <sheets>
    <sheet name="K" sheetId="3" r:id="rId1"/>
  </sheets>
  <definedNames>
    <definedName name="_xlnm.Print_Area" localSheetId="0">K!$A$1:$K$97</definedName>
  </definedNames>
  <calcPr calcId="162913"/>
</workbook>
</file>

<file path=xl/calcChain.xml><?xml version="1.0" encoding="utf-8"?>
<calcChain xmlns="http://schemas.openxmlformats.org/spreadsheetml/2006/main">
  <c r="I86" i="3" l="1"/>
  <c r="G106" i="3" l="1"/>
  <c r="G104" i="3"/>
  <c r="F102" i="3"/>
  <c r="I90" i="3" l="1"/>
  <c r="F11" i="3" l="1"/>
  <c r="G107" i="3"/>
  <c r="F107" i="3"/>
  <c r="F105" i="3"/>
  <c r="F103" i="3"/>
  <c r="G108" i="3" l="1"/>
  <c r="F108" i="3"/>
  <c r="G29" i="3"/>
  <c r="G86" i="3" s="1"/>
  <c r="F29" i="3"/>
  <c r="H29" i="3" l="1"/>
  <c r="H86" i="3" s="1"/>
  <c r="E88" i="3" s="1"/>
  <c r="F86" i="3"/>
  <c r="G11" i="3"/>
  <c r="F16" i="3"/>
  <c r="G16" i="3"/>
  <c r="F21" i="3"/>
  <c r="G21" i="3"/>
  <c r="F79" i="3"/>
  <c r="H11" i="3" l="1"/>
  <c r="G90" i="3"/>
  <c r="I93" i="3" s="1"/>
  <c r="F90" i="3"/>
  <c r="I92" i="3" s="1"/>
  <c r="H79" i="3"/>
  <c r="H9" i="3"/>
  <c r="H27" i="3"/>
  <c r="H21" i="3"/>
  <c r="H16" i="3"/>
  <c r="G97" i="3" l="1"/>
  <c r="D88" i="3"/>
  <c r="F97" i="3"/>
  <c r="E97" i="3" l="1"/>
  <c r="D97" i="3" l="1"/>
  <c r="H97" i="3" s="1"/>
  <c r="H88" i="3"/>
  <c r="H90" i="3" s="1"/>
</calcChain>
</file>

<file path=xl/sharedStrings.xml><?xml version="1.0" encoding="utf-8"?>
<sst xmlns="http://schemas.openxmlformats.org/spreadsheetml/2006/main" count="274" uniqueCount="200">
  <si>
    <t>N03 EP Rheinfelden - Frick</t>
  </si>
  <si>
    <t>Kap.</t>
  </si>
  <si>
    <t>U-Kap.</t>
  </si>
  <si>
    <t>Beschrieb</t>
  </si>
  <si>
    <t>AeBo</t>
  </si>
  <si>
    <t>JS</t>
  </si>
  <si>
    <t xml:space="preserve">PL </t>
  </si>
  <si>
    <t>Technischer Bericht</t>
  </si>
  <si>
    <t>Bemerkung / Verweise / Leistungen Dritte</t>
  </si>
  <si>
    <t>Bemerkung zu Leistungserbringung in IG</t>
  </si>
  <si>
    <t>Total</t>
  </si>
  <si>
    <t>Projektleitung</t>
  </si>
  <si>
    <t>mittlerer Stundenansatz EK</t>
  </si>
  <si>
    <t>Zwischentotal exkl PL</t>
  </si>
  <si>
    <t>TOTAL [Std]</t>
  </si>
  <si>
    <t>Dossier K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</si>
  <si>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</si>
  <si>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</si>
  <si>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</si>
  <si>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</si>
  <si>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</si>
  <si>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</si>
  <si>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</si>
  <si>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</si>
  <si>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</si>
  <si>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</si>
  <si>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</si>
  <si>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</si>
  <si>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</si>
  <si>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</si>
  <si>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</si>
  <si>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</si>
  <si>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</si>
  <si>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</si>
  <si>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</si>
  <si>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</si>
  <si>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</si>
  <si>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</si>
  <si>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</si>
  <si>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</si>
  <si>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</si>
  <si>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</si>
  <si>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</si>
  <si>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</si>
  <si>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</si>
  <si>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</si>
  <si>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</si>
  <si>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</si>
  <si>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</si>
  <si>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</si>
  <si>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</si>
  <si>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</si>
  <si>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</si>
  <si>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</si>
  <si>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</si>
  <si>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</si>
  <si>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</si>
  <si>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</si>
  <si>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</si>
  <si>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</si>
  <si>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</si>
  <si>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</si>
  <si>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</si>
  <si>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</si>
  <si>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</si>
  <si>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</si>
  <si>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</si>
  <si>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</si>
  <si>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</si>
  <si>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</si>
  <si>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</si>
  <si>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</si>
  <si>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</si>
  <si>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</si>
  <si>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</si>
  <si>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</si>
  <si>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</si>
  <si>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</si>
  <si>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</si>
  <si>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</si>
  <si>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</si>
  <si>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</si>
  <si>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</si>
  <si>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</si>
  <si>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</si>
  <si>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</si>
  <si>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</si>
  <si>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</si>
  <si>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</si>
  <si>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</si>
  <si>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</si>
  <si>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</si>
  <si>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</si>
  <si>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</si>
  <si>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</si>
  <si>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</si>
  <si>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</si>
  <si>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</si>
  <si>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</si>
  <si>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</si>
  <si>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</si>
  <si>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</si>
  <si>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</si>
  <si>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</si>
  <si>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</si>
  <si>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</si>
  <si>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</si>
  <si>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</si>
  <si>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</si>
  <si>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</si>
  <si>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</si>
  <si>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</si>
  <si>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</si>
  <si>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</si>
  <si>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</si>
  <si>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</si>
  <si>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</si>
  <si>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</si>
  <si>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</si>
  <si>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</si>
  <si>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</si>
  <si>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</si>
  <si>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</si>
  <si>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</si>
  <si>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</si>
  <si>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</si>
  <si>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</si>
  <si>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</si>
  <si>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</si>
  <si>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</si>
  <si>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</si>
  <si>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</si>
  <si>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</si>
  <si>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</si>
  <si>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</si>
  <si>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</si>
  <si>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</si>
  <si>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</si>
  <si>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</si>
  <si>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</si>
  <si>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</si>
  <si>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</si>
  <si>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</si>
  <si>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</si>
  <si>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</si>
  <si>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</si>
  <si>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</si>
  <si>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</si>
  <si>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</si>
  <si>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</si>
  <si>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</si>
  <si>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</si>
  <si>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</si>
  <si>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</si>
  <si>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</si>
  <si>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</si>
  <si>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</si>
  <si>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</si>
  <si>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</si>
  <si>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</si>
  <si>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</si>
  <si>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</si>
  <si>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</si>
  <si>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</si>
  <si>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</si>
  <si>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</si>
  <si>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</si>
  <si>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TOTAL (CHF)</t>
  </si>
  <si>
    <t>Engineering BR</t>
  </si>
  <si>
    <t>Engineering UEF</t>
  </si>
  <si>
    <t>Engineering UNF</t>
  </si>
  <si>
    <t>Engineering DL</t>
  </si>
  <si>
    <t>gem. FHB werden in EK keine Massnahmenpläne
erstellt</t>
  </si>
  <si>
    <t>10%, Davon 80% AeBo / 20% JS</t>
  </si>
  <si>
    <t>Stand 23.05.2019</t>
  </si>
  <si>
    <t>Beide, Zuarbeiten JS</t>
  </si>
  <si>
    <t>JS, exkl Überprüfung Abflusskapazität und faunagereche Gestaltung</t>
  </si>
  <si>
    <t>Beide, Textbausteine JS</t>
  </si>
  <si>
    <t>JS, exkl faunagereche Gestaltung</t>
  </si>
  <si>
    <t xml:space="preserve">Triage gem. K4 </t>
  </si>
  <si>
    <t>Aufwandschätzung aufgrund vorlieg. Unterlagen sehr grob</t>
  </si>
  <si>
    <t>eingerechnet, stat. Überprüfung einzelner Bauteile, Anprall</t>
  </si>
  <si>
    <t>Beide, exklusive Zeichnen neuer Bauwerksskizzen</t>
  </si>
  <si>
    <t>Aufteilung Zwischentotal exkl PL auf Objektkategorien</t>
  </si>
  <si>
    <t>UEF JS</t>
  </si>
  <si>
    <t>UEF AeBo</t>
  </si>
  <si>
    <t>Allgem. Teile K0, K6, K8.1ff, K9</t>
  </si>
  <si>
    <t>in rot Beschrieb bzw. veränderte Aufwandschätzung gegenüber Gesamt-EK</t>
  </si>
  <si>
    <t>Stützen, Schubtragsicherh. Bei DL  keine stat. Überpr.</t>
  </si>
  <si>
    <t>Schätzung erbrachte Leistungen Teilphase EK</t>
  </si>
  <si>
    <t>Basis: Triage EK-MK vom 12.05.2020</t>
  </si>
  <si>
    <t>Schätzung effektiv erbracht</t>
  </si>
  <si>
    <t>Ausg.lage</t>
  </si>
  <si>
    <t>Inhaltsverzeichnis erstellt</t>
  </si>
  <si>
    <t xml:space="preserve">Auswertung der Grundlagen und HI je IO. </t>
  </si>
  <si>
    <r>
      <t xml:space="preserve">Tabellen in T.B. </t>
    </r>
    <r>
      <rPr>
        <sz val="10"/>
        <color rgb="FFFF0000"/>
        <rFont val="Arial"/>
        <family val="2"/>
      </rPr>
      <t>Vorlage ASTRA projektbezogen erarbeitet zur Gen. FU</t>
    </r>
  </si>
  <si>
    <r>
      <rPr>
        <strike/>
        <sz val="10"/>
        <color theme="1"/>
        <rFont val="Arial"/>
        <family val="2"/>
      </rPr>
      <t>Pläne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Engineering + Statik</t>
    </r>
  </si>
  <si>
    <t xml:space="preserve">Differenz: </t>
  </si>
  <si>
    <r>
      <t xml:space="preserve">Stand 23.05.2019, </t>
    </r>
    <r>
      <rPr>
        <b/>
        <sz val="10"/>
        <color rgb="FFFF0000"/>
        <rFont val="Arial"/>
        <family val="2"/>
      </rPr>
      <t>akt. 23.07.2020</t>
    </r>
  </si>
  <si>
    <r>
      <t xml:space="preserve">Platzhalter für Einrechnen sämtlicher
Ingenieuraufw., inkl. stat. Prüf. einz. BWT (exkl. 
DL), Beihilfe Inspektionen, Sitzungswesen,
Koordination IG-intern und Extern
</t>
    </r>
    <r>
      <rPr>
        <sz val="10"/>
        <color rgb="FFFF0000"/>
        <rFont val="Arial"/>
        <family val="2"/>
      </rPr>
      <t>Allg. Engineering  Phase EK, Triage Statik, Durchf. diverse Statische Überprufüngen und Projektbasen, MTU für Objekte K (hier nicht eingerechnet, da in übergeordneter  Pos. Grundlagen eingerechnet). Zusätzlich, Inspektion LSW, Inspektionen Hohlkasten Obj. 301, 405, 407, Inspektionen DL und WLK, sowie Gerbergelenke, lichte Höhen UEF.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</si>
</sst>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strike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0" applyFont="1"/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2" fillId="3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8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5" fillId="0" borderId="5" xfId="0" applyFont="1" applyBorder="1"/>
    <xf numFmtId="0" fontId="5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6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164" fontId="0" fillId="2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2" borderId="7" xfId="0" applyFont="1" applyFill="1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4" borderId="0" xfId="1" applyNumberFormat="1" applyFont="1" applyFill="1"/>
    <xf numFmtId="164" fontId="0" fillId="4" borderId="7" xfId="1" applyNumberFormat="1" applyFont="1" applyFill="1" applyBorder="1"/>
    <xf numFmtId="164" fontId="2" fillId="4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9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5" fillId="5" borderId="0" xfId="0" applyFont="1" applyFill="1" applyBorder="1"/>
    <xf numFmtId="0" fontId="5" fillId="5" borderId="5" xfId="0" applyFont="1" applyFill="1" applyBorder="1"/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8" fillId="0" borderId="7" xfId="0" applyFont="1" applyBorder="1"/>
    <xf numFmtId="0" fontId="0" fillId="0" borderId="7" xfId="0" applyBorder="1" applyAlignment="1">
      <alignment vertical="center"/>
    </xf>
    <xf numFmtId="164" fontId="0" fillId="4" borderId="6" xfId="1" applyNumberFormat="1" applyFont="1" applyFill="1" applyBorder="1"/>
    <xf numFmtId="164" fontId="0" fillId="4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3" borderId="1" xfId="0" applyFill="1" applyBorder="1"/>
    <xf numFmtId="165" fontId="0" fillId="3" borderId="8" xfId="1" applyNumberFormat="1" applyFont="1" applyFill="1" applyBorder="1" applyAlignment="1">
      <alignment vertical="center"/>
    </xf>
    <xf numFmtId="165" fontId="0" fillId="2" borderId="1" xfId="1" applyNumberFormat="1" applyFont="1" applyFill="1" applyBorder="1"/>
    <xf numFmtId="164" fontId="0" fillId="3" borderId="1" xfId="0" applyNumberFormat="1" applyFill="1" applyBorder="1"/>
    <xf numFmtId="0" fontId="2" fillId="0" borderId="0" xfId="0" applyFont="1" applyBorder="1" applyAlignment="1">
      <alignment horizontal="left"/>
    </xf>
    <xf numFmtId="164" fontId="2" fillId="0" borderId="0" xfId="1" applyNumberFormat="1" applyFont="1" applyBorder="1"/>
    <xf numFmtId="0" fontId="0" fillId="0" borderId="7" xfId="0" applyBorder="1" applyAlignment="1">
      <alignment wrapText="1"/>
    </xf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3" fontId="0" fillId="0" borderId="0" xfId="0" applyNumberFormat="1" applyBorder="1"/>
    <xf numFmtId="164" fontId="2" fillId="0" borderId="11" xfId="1" applyNumberFormat="1" applyFont="1" applyBorder="1"/>
    <xf numFmtId="0" fontId="2" fillId="0" borderId="12" xfId="0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164" fontId="2" fillId="0" borderId="5" xfId="1" applyNumberFormat="1" applyFont="1" applyBorder="1"/>
    <xf numFmtId="0" fontId="2" fillId="0" borderId="14" xfId="0" applyFont="1" applyBorder="1"/>
    <xf numFmtId="164" fontId="2" fillId="0" borderId="15" xfId="1" applyNumberFormat="1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164" fontId="2" fillId="0" borderId="9" xfId="1" applyNumberFormat="1" applyFont="1" applyBorder="1"/>
    <xf numFmtId="0" fontId="2" fillId="0" borderId="0" xfId="0" applyFont="1" applyAlignment="1">
      <alignment horizontal="right"/>
    </xf>
    <xf numFmtId="0" fontId="0" fillId="0" borderId="9" xfId="0" quotePrefix="1" applyFont="1" applyBorder="1" applyAlignment="1">
      <alignment vertical="top" wrapText="1"/>
    </xf>
    <xf numFmtId="0" fontId="3" fillId="0" borderId="0" xfId="0" applyFont="1" applyAlignment="1">
      <alignment horizontal="left"/>
    </xf>
    <xf numFmtId="0" fontId="10" fillId="0" borderId="7" xfId="0" applyFont="1" applyBorder="1"/>
    <xf numFmtId="0" fontId="12" fillId="0" borderId="0" xfId="0" applyFont="1"/>
    <xf numFmtId="0" fontId="13" fillId="0" borderId="0" xfId="0" applyFont="1"/>
    <xf numFmtId="0" fontId="0" fillId="0" borderId="2" xfId="0" applyBorder="1"/>
    <xf numFmtId="14" fontId="0" fillId="0" borderId="9" xfId="0" applyNumberFormat="1" applyBorder="1"/>
    <xf numFmtId="0" fontId="11" fillId="3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11" fillId="0" borderId="6" xfId="1" applyNumberFormat="1" applyFont="1" applyFill="1" applyBorder="1"/>
    <xf numFmtId="164" fontId="11" fillId="3" borderId="6" xfId="1" applyNumberFormat="1" applyFont="1" applyFill="1" applyBorder="1"/>
    <xf numFmtId="164" fontId="11" fillId="2" borderId="1" xfId="1" applyNumberFormat="1" applyFont="1" applyFill="1" applyBorder="1"/>
    <xf numFmtId="164" fontId="2" fillId="4" borderId="0" xfId="1" applyNumberFormat="1" applyFont="1" applyFill="1" applyBorder="1"/>
    <xf numFmtId="0" fontId="11" fillId="3" borderId="0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164" fontId="11" fillId="3" borderId="1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164" fontId="2" fillId="0" borderId="0" xfId="1" applyNumberFormat="1" applyFont="1" applyFill="1" applyBorder="1"/>
    <xf numFmtId="164" fontId="11" fillId="0" borderId="0" xfId="1" applyNumberFormat="1" applyFont="1" applyFill="1" applyBorder="1"/>
    <xf numFmtId="0" fontId="10" fillId="0" borderId="13" xfId="0" applyFont="1" applyBorder="1" applyAlignment="1"/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/>
    <xf numFmtId="164" fontId="2" fillId="0" borderId="8" xfId="1" applyNumberFormat="1" applyFont="1" applyFill="1" applyBorder="1"/>
    <xf numFmtId="0" fontId="11" fillId="2" borderId="7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64" fontId="2" fillId="3" borderId="0" xfId="1" applyNumberFormat="1" applyFont="1" applyFill="1" applyBorder="1"/>
    <xf numFmtId="164" fontId="2" fillId="6" borderId="0" xfId="1" applyNumberFormat="1" applyFont="1" applyFill="1" applyBorder="1"/>
    <xf numFmtId="164" fontId="2" fillId="3" borderId="0" xfId="1" applyNumberFormat="1" applyFont="1" applyFill="1"/>
    <xf numFmtId="164" fontId="2" fillId="3" borderId="0" xfId="1" applyNumberFormat="1" applyFont="1" applyFill="1" applyAlignment="1">
      <alignment horizontal="right"/>
    </xf>
    <xf numFmtId="0" fontId="2" fillId="6" borderId="0" xfId="0" applyFont="1" applyFill="1"/>
    <xf numFmtId="164" fontId="2" fillId="6" borderId="0" xfId="1" applyNumberFormat="1" applyFont="1" applyFill="1"/>
    <xf numFmtId="164" fontId="2" fillId="6" borderId="0" xfId="1" applyNumberFormat="1" applyFont="1" applyFill="1" applyAlignment="1">
      <alignment horizontal="right"/>
    </xf>
    <xf numFmtId="0" fontId="0" fillId="0" borderId="7" xfId="0" applyBorder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164" fontId="11" fillId="0" borderId="6" xfId="1" applyNumberFormat="1" applyFont="1" applyBorder="1"/>
    <xf numFmtId="164" fontId="11" fillId="0" borderId="1" xfId="1" applyNumberFormat="1" applyFont="1" applyBorder="1"/>
    <xf numFmtId="0" fontId="0" fillId="5" borderId="7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quotePrefix="1" applyFont="1" applyBorder="1" applyAlignment="1">
      <alignment horizontal="left" vertical="top" wrapText="1"/>
    </xf>
    <xf numFmtId="0" fontId="0" fillId="0" borderId="9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8"/>
  <sheetViews>
    <sheetView tabSelected="1" view="pageBreakPreview" topLeftCell="A28" zoomScaleNormal="100" zoomScaleSheetLayoutView="100" workbookViewId="0">
      <selection activeCell="H31" sqref="H31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4" width="7.28515625" customWidth="1"/>
    <col min="5" max="5" width="6.28515625" customWidth="1"/>
    <col min="6" max="6" width="7.85546875" customWidth="1"/>
    <col min="7" max="7" width="7.5703125" customWidth="1"/>
    <col min="8" max="8" width="8.85546875" customWidth="1"/>
    <col min="9" max="9" width="10.140625" customWidth="1"/>
    <col min="10" max="10" width="77.5703125" customWidth="1"/>
    <col min="11" max="11" width="49.140625" customWidth="1"/>
  </cols>
  <sheetData>
    <row r="1" spans="1:11" ht="15.75" x14ac:dyDescent="0.25">
      <c r="A1" s="1" t="s">
        <v>0</v>
      </c>
    </row>
    <row r="2" spans="1:11" ht="18" x14ac:dyDescent="0.25">
      <c r="A2" s="94" t="s">
        <v>189</v>
      </c>
    </row>
    <row r="3" spans="1:11" ht="15.75" x14ac:dyDescent="0.25">
      <c r="A3" s="95" t="s">
        <v>190</v>
      </c>
      <c r="I3" s="96" t="s">
        <v>192</v>
      </c>
      <c r="K3" s="90" t="s">
        <v>198</v>
      </c>
    </row>
    <row r="4" spans="1:11" x14ac:dyDescent="0.2">
      <c r="D4" s="140" t="s">
        <v>191</v>
      </c>
      <c r="E4" s="141"/>
      <c r="F4" s="141"/>
      <c r="G4" s="141"/>
      <c r="H4" s="142"/>
      <c r="I4" s="97">
        <v>43608</v>
      </c>
      <c r="J4" s="118" t="s">
        <v>187</v>
      </c>
    </row>
    <row r="5" spans="1:11" x14ac:dyDescent="0.2">
      <c r="A5" s="14" t="s">
        <v>1</v>
      </c>
      <c r="B5" s="14" t="s">
        <v>2</v>
      </c>
      <c r="C5" s="8" t="s">
        <v>3</v>
      </c>
      <c r="D5" s="145" t="s">
        <v>6</v>
      </c>
      <c r="E5" s="146"/>
      <c r="F5" s="30" t="s">
        <v>4</v>
      </c>
      <c r="G5" s="13" t="s">
        <v>5</v>
      </c>
      <c r="H5" s="119" t="s">
        <v>10</v>
      </c>
      <c r="I5" s="32"/>
      <c r="J5" s="8" t="s">
        <v>8</v>
      </c>
      <c r="K5" s="6" t="s">
        <v>9</v>
      </c>
    </row>
    <row r="6" spans="1:11" ht="12.75" customHeight="1" x14ac:dyDescent="0.2">
      <c r="A6" s="15"/>
      <c r="B6" s="16"/>
      <c r="C6" s="17"/>
      <c r="D6" s="24" t="s">
        <v>4</v>
      </c>
      <c r="E6" s="13" t="s">
        <v>5</v>
      </c>
      <c r="F6" s="11"/>
      <c r="G6" s="31"/>
      <c r="H6" s="5"/>
      <c r="I6" s="5"/>
      <c r="J6" s="33"/>
      <c r="K6" s="151" t="s">
        <v>16</v>
      </c>
    </row>
    <row r="7" spans="1:11" x14ac:dyDescent="0.2">
      <c r="A7" s="15"/>
      <c r="B7" s="16"/>
      <c r="C7" s="17"/>
      <c r="D7" s="38"/>
      <c r="E7" s="39"/>
      <c r="F7" s="11"/>
      <c r="G7" s="31"/>
      <c r="H7" s="5"/>
      <c r="I7" s="5"/>
      <c r="J7" s="33"/>
      <c r="K7" s="152"/>
    </row>
    <row r="8" spans="1:11" ht="15" x14ac:dyDescent="0.25">
      <c r="A8" s="147" t="s">
        <v>15</v>
      </c>
      <c r="B8" s="148"/>
      <c r="C8" s="149"/>
      <c r="D8" s="10"/>
      <c r="E8" s="28"/>
      <c r="F8" s="10"/>
      <c r="G8" s="28"/>
      <c r="H8" s="2"/>
      <c r="I8" s="2"/>
      <c r="J8" s="33"/>
      <c r="K8" s="91" t="s">
        <v>26</v>
      </c>
    </row>
    <row r="9" spans="1:11" x14ac:dyDescent="0.2">
      <c r="A9" s="6" t="s">
        <v>17</v>
      </c>
      <c r="B9" s="139" t="s">
        <v>18</v>
      </c>
      <c r="C9" s="139"/>
      <c r="D9" s="40"/>
      <c r="E9" s="41"/>
      <c r="F9" s="98">
        <v>5</v>
      </c>
      <c r="G9" s="41">
        <v>0</v>
      </c>
      <c r="H9" s="27">
        <f>SUM(D9:G9)</f>
        <v>5</v>
      </c>
      <c r="I9" s="120">
        <v>5</v>
      </c>
      <c r="J9" s="93" t="s">
        <v>193</v>
      </c>
      <c r="K9" s="33" t="s">
        <v>4</v>
      </c>
    </row>
    <row r="10" spans="1:11" x14ac:dyDescent="0.2">
      <c r="A10" s="8" t="s">
        <v>19</v>
      </c>
      <c r="B10" s="139" t="s">
        <v>20</v>
      </c>
      <c r="C10" s="139"/>
      <c r="D10" s="40"/>
      <c r="E10" s="41"/>
      <c r="F10" s="40"/>
      <c r="G10" s="41"/>
      <c r="H10" s="42"/>
      <c r="I10" s="105"/>
      <c r="J10" s="33" t="s">
        <v>21</v>
      </c>
      <c r="K10" s="33"/>
    </row>
    <row r="11" spans="1:11" x14ac:dyDescent="0.2">
      <c r="A11" s="8" t="s">
        <v>22</v>
      </c>
      <c r="B11" s="139" t="s">
        <v>23</v>
      </c>
      <c r="C11" s="139"/>
      <c r="D11" s="40"/>
      <c r="E11" s="41"/>
      <c r="F11" s="108">
        <f>SUM(F12:F15)</f>
        <v>120</v>
      </c>
      <c r="G11" s="108">
        <f>SUM(G12:G15)</f>
        <v>40</v>
      </c>
      <c r="H11" s="100">
        <f>SUM(D11:G11)</f>
        <v>160</v>
      </c>
      <c r="I11" s="119">
        <v>570</v>
      </c>
      <c r="J11" s="33" t="s">
        <v>46</v>
      </c>
      <c r="K11" s="33"/>
    </row>
    <row r="12" spans="1:11" x14ac:dyDescent="0.2">
      <c r="A12" s="18"/>
      <c r="B12" s="44" t="s">
        <v>49</v>
      </c>
      <c r="C12" s="45" t="s">
        <v>50</v>
      </c>
      <c r="D12" s="46"/>
      <c r="E12" s="47"/>
      <c r="F12" s="106">
        <v>40</v>
      </c>
      <c r="G12" s="47"/>
      <c r="H12" s="43"/>
      <c r="I12" s="43"/>
      <c r="J12" s="93" t="s">
        <v>194</v>
      </c>
      <c r="K12" s="33" t="s">
        <v>4</v>
      </c>
    </row>
    <row r="13" spans="1:11" x14ac:dyDescent="0.2">
      <c r="A13" s="18"/>
      <c r="B13" s="44" t="s">
        <v>54</v>
      </c>
      <c r="C13" s="45" t="s">
        <v>51</v>
      </c>
      <c r="D13" s="46"/>
      <c r="E13" s="47"/>
      <c r="F13" s="106">
        <v>40</v>
      </c>
      <c r="G13" s="122">
        <v>40</v>
      </c>
      <c r="H13" s="43"/>
      <c r="I13" s="43"/>
      <c r="J13" s="93" t="s">
        <v>194</v>
      </c>
      <c r="K13" s="33" t="s">
        <v>175</v>
      </c>
    </row>
    <row r="14" spans="1:11" x14ac:dyDescent="0.2">
      <c r="A14" s="18"/>
      <c r="B14" s="44" t="s">
        <v>55</v>
      </c>
      <c r="C14" s="45" t="s">
        <v>52</v>
      </c>
      <c r="D14" s="46"/>
      <c r="E14" s="47"/>
      <c r="F14" s="106">
        <v>40</v>
      </c>
      <c r="G14" s="47"/>
      <c r="H14" s="43"/>
      <c r="I14" s="43"/>
      <c r="J14" s="93" t="s">
        <v>194</v>
      </c>
      <c r="K14" s="33" t="s">
        <v>4</v>
      </c>
    </row>
    <row r="15" spans="1:11" ht="27" customHeight="1" x14ac:dyDescent="0.2">
      <c r="A15" s="18"/>
      <c r="B15" s="44" t="s">
        <v>56</v>
      </c>
      <c r="C15" s="20" t="s">
        <v>53</v>
      </c>
      <c r="D15" s="48"/>
      <c r="E15" s="49"/>
      <c r="F15" s="47"/>
      <c r="G15" s="122">
        <v>0</v>
      </c>
      <c r="H15" s="4"/>
      <c r="I15" s="4"/>
      <c r="J15" s="33"/>
      <c r="K15" s="76" t="s">
        <v>176</v>
      </c>
    </row>
    <row r="16" spans="1:11" x14ac:dyDescent="0.2">
      <c r="A16" s="8" t="s">
        <v>24</v>
      </c>
      <c r="B16" s="139" t="s">
        <v>25</v>
      </c>
      <c r="C16" s="139"/>
      <c r="D16" s="40"/>
      <c r="E16" s="40"/>
      <c r="F16" s="98">
        <f t="shared" ref="F16:G16" si="0">SUM(F17:F20)</f>
        <v>0</v>
      </c>
      <c r="G16" s="108">
        <f t="shared" si="0"/>
        <v>0</v>
      </c>
      <c r="H16" s="100">
        <f>SUM(D16:G16)</f>
        <v>0</v>
      </c>
      <c r="I16" s="119">
        <v>100</v>
      </c>
      <c r="J16" s="33" t="s">
        <v>45</v>
      </c>
      <c r="K16" s="33"/>
    </row>
    <row r="17" spans="1:11" x14ac:dyDescent="0.2">
      <c r="A17" s="18"/>
      <c r="B17" s="44" t="s">
        <v>57</v>
      </c>
      <c r="C17" s="45" t="s">
        <v>50</v>
      </c>
      <c r="D17" s="46"/>
      <c r="E17" s="47"/>
      <c r="F17" s="106">
        <v>0</v>
      </c>
      <c r="G17" s="47"/>
      <c r="H17" s="43"/>
      <c r="I17" s="43"/>
      <c r="J17" s="33"/>
      <c r="K17" s="33" t="s">
        <v>4</v>
      </c>
    </row>
    <row r="18" spans="1:11" x14ac:dyDescent="0.2">
      <c r="A18" s="18"/>
      <c r="B18" s="44" t="s">
        <v>58</v>
      </c>
      <c r="C18" s="45" t="s">
        <v>51</v>
      </c>
      <c r="D18" s="46"/>
      <c r="E18" s="47"/>
      <c r="F18" s="106">
        <v>0</v>
      </c>
      <c r="G18" s="122">
        <v>0</v>
      </c>
      <c r="H18" s="43"/>
      <c r="I18" s="43"/>
      <c r="J18" s="33"/>
      <c r="K18" s="33" t="s">
        <v>177</v>
      </c>
    </row>
    <row r="19" spans="1:11" x14ac:dyDescent="0.2">
      <c r="A19" s="18"/>
      <c r="B19" s="44" t="s">
        <v>59</v>
      </c>
      <c r="C19" s="45" t="s">
        <v>52</v>
      </c>
      <c r="D19" s="46"/>
      <c r="E19" s="47"/>
      <c r="F19" s="106">
        <v>0</v>
      </c>
      <c r="G19" s="47"/>
      <c r="H19" s="43"/>
      <c r="I19" s="43"/>
      <c r="J19" s="33"/>
      <c r="K19" s="33" t="s">
        <v>4</v>
      </c>
    </row>
    <row r="20" spans="1:11" x14ac:dyDescent="0.2">
      <c r="A20" s="18"/>
      <c r="B20" s="44" t="s">
        <v>60</v>
      </c>
      <c r="C20" s="20" t="s">
        <v>53</v>
      </c>
      <c r="D20" s="48"/>
      <c r="E20" s="49"/>
      <c r="F20" s="48"/>
      <c r="G20" s="122">
        <v>0</v>
      </c>
      <c r="H20" s="4"/>
      <c r="I20" s="4"/>
      <c r="J20" s="33"/>
      <c r="K20" s="33" t="s">
        <v>5</v>
      </c>
    </row>
    <row r="21" spans="1:11" x14ac:dyDescent="0.2">
      <c r="A21" s="8" t="s">
        <v>28</v>
      </c>
      <c r="B21" s="139" t="s">
        <v>7</v>
      </c>
      <c r="C21" s="139"/>
      <c r="D21" s="40"/>
      <c r="E21" s="40"/>
      <c r="F21" s="98">
        <f t="shared" ref="F21:G21" si="1">SUM(F22:F25)</f>
        <v>0</v>
      </c>
      <c r="G21" s="108">
        <f t="shared" si="1"/>
        <v>0</v>
      </c>
      <c r="H21" s="100">
        <f>SUM(D21:G21)</f>
        <v>0</v>
      </c>
      <c r="I21" s="119">
        <v>430</v>
      </c>
      <c r="J21" s="33" t="s">
        <v>47</v>
      </c>
      <c r="K21" s="33"/>
    </row>
    <row r="22" spans="1:11" x14ac:dyDescent="0.2">
      <c r="A22" s="18"/>
      <c r="B22" s="44" t="s">
        <v>61</v>
      </c>
      <c r="C22" s="45" t="s">
        <v>50</v>
      </c>
      <c r="D22" s="46"/>
      <c r="E22" s="47"/>
      <c r="F22" s="106">
        <v>0</v>
      </c>
      <c r="G22" s="47"/>
      <c r="H22" s="43"/>
      <c r="I22" s="43"/>
      <c r="J22" s="33"/>
      <c r="K22" s="33" t="s">
        <v>4</v>
      </c>
    </row>
    <row r="23" spans="1:11" x14ac:dyDescent="0.2">
      <c r="A23" s="18"/>
      <c r="B23" s="44" t="s">
        <v>62</v>
      </c>
      <c r="C23" s="45" t="s">
        <v>51</v>
      </c>
      <c r="D23" s="46"/>
      <c r="E23" s="47"/>
      <c r="F23" s="106">
        <v>0</v>
      </c>
      <c r="G23" s="122">
        <v>0</v>
      </c>
      <c r="H23" s="43"/>
      <c r="I23" s="43"/>
      <c r="J23" s="33"/>
      <c r="K23" s="33" t="s">
        <v>27</v>
      </c>
    </row>
    <row r="24" spans="1:11" x14ac:dyDescent="0.2">
      <c r="A24" s="18"/>
      <c r="B24" s="44" t="s">
        <v>63</v>
      </c>
      <c r="C24" s="45" t="s">
        <v>52</v>
      </c>
      <c r="D24" s="46"/>
      <c r="E24" s="47"/>
      <c r="F24" s="106">
        <v>0</v>
      </c>
      <c r="G24" s="47"/>
      <c r="H24" s="43"/>
      <c r="I24" s="43"/>
      <c r="J24" s="33"/>
      <c r="K24" s="33" t="s">
        <v>4</v>
      </c>
    </row>
    <row r="25" spans="1:11" ht="12.75" customHeight="1" x14ac:dyDescent="0.2">
      <c r="A25" s="18"/>
      <c r="B25" s="44" t="s">
        <v>64</v>
      </c>
      <c r="C25" s="20" t="s">
        <v>53</v>
      </c>
      <c r="D25" s="48"/>
      <c r="E25" s="49"/>
      <c r="F25" s="48"/>
      <c r="G25" s="122">
        <v>0</v>
      </c>
      <c r="H25" s="4"/>
      <c r="I25" s="4"/>
      <c r="J25" s="33"/>
      <c r="K25" s="76" t="s">
        <v>178</v>
      </c>
    </row>
    <row r="26" spans="1:11" x14ac:dyDescent="0.2">
      <c r="A26" s="8" t="s">
        <v>29</v>
      </c>
      <c r="B26" s="139" t="s">
        <v>30</v>
      </c>
      <c r="C26" s="139"/>
      <c r="D26" s="40"/>
      <c r="E26" s="41"/>
      <c r="F26" s="40"/>
      <c r="G26" s="41"/>
      <c r="H26" s="40"/>
      <c r="I26" s="46"/>
      <c r="J26" s="33" t="s">
        <v>31</v>
      </c>
      <c r="K26" s="33"/>
    </row>
    <row r="27" spans="1:11" x14ac:dyDescent="0.2">
      <c r="A27" s="8" t="s">
        <v>32</v>
      </c>
      <c r="B27" s="139" t="s">
        <v>33</v>
      </c>
      <c r="C27" s="139"/>
      <c r="D27" s="40"/>
      <c r="E27" s="41"/>
      <c r="F27" s="98">
        <v>0</v>
      </c>
      <c r="G27" s="99">
        <v>0</v>
      </c>
      <c r="H27" s="100">
        <f>SUM(D27:G27)</f>
        <v>0</v>
      </c>
      <c r="I27" s="119">
        <v>160</v>
      </c>
      <c r="J27" s="33" t="s">
        <v>48</v>
      </c>
      <c r="K27" s="36" t="s">
        <v>27</v>
      </c>
    </row>
    <row r="28" spans="1:11" x14ac:dyDescent="0.2">
      <c r="A28" s="8" t="s">
        <v>34</v>
      </c>
      <c r="B28" s="139" t="s">
        <v>35</v>
      </c>
      <c r="C28" s="139"/>
      <c r="D28" s="40"/>
      <c r="E28" s="41"/>
      <c r="F28" s="40"/>
      <c r="G28" s="41"/>
      <c r="H28" s="40"/>
      <c r="I28" s="46"/>
      <c r="J28" s="33" t="s">
        <v>36</v>
      </c>
      <c r="K28" s="33"/>
    </row>
    <row r="29" spans="1:11" x14ac:dyDescent="0.2">
      <c r="A29" s="8" t="s">
        <v>37</v>
      </c>
      <c r="B29" s="153" t="s">
        <v>196</v>
      </c>
      <c r="C29" s="153"/>
      <c r="D29" s="54"/>
      <c r="E29" s="54"/>
      <c r="F29" s="109">
        <f>SUM(F30:F78)</f>
        <v>980</v>
      </c>
      <c r="G29" s="124">
        <f>SUM(G30:G78)</f>
        <v>450</v>
      </c>
      <c r="H29" s="100">
        <f>SUM(D29:G29)</f>
        <v>1430</v>
      </c>
      <c r="I29" s="119">
        <v>1660</v>
      </c>
      <c r="J29" s="33"/>
      <c r="K29" s="65"/>
    </row>
    <row r="30" spans="1:11" ht="30.75" customHeight="1" x14ac:dyDescent="0.2">
      <c r="A30" s="15"/>
      <c r="B30" s="53"/>
      <c r="C30" s="45" t="s">
        <v>168</v>
      </c>
      <c r="D30" s="55"/>
      <c r="E30" s="55"/>
      <c r="F30" s="106">
        <v>250</v>
      </c>
      <c r="G30" s="55"/>
      <c r="H30" s="43"/>
      <c r="I30" s="43"/>
      <c r="J30" s="138" t="s">
        <v>199</v>
      </c>
      <c r="K30" s="33" t="s">
        <v>179</v>
      </c>
    </row>
    <row r="31" spans="1:11" ht="30.75" customHeight="1" x14ac:dyDescent="0.2">
      <c r="A31" s="15"/>
      <c r="B31" s="53"/>
      <c r="C31" s="45" t="s">
        <v>169</v>
      </c>
      <c r="D31" s="55"/>
      <c r="E31" s="55"/>
      <c r="F31" s="106">
        <v>350</v>
      </c>
      <c r="G31" s="122">
        <v>350</v>
      </c>
      <c r="H31" s="43"/>
      <c r="I31" s="43"/>
      <c r="J31" s="138"/>
      <c r="K31" s="33" t="s">
        <v>180</v>
      </c>
    </row>
    <row r="32" spans="1:11" ht="30.75" customHeight="1" x14ac:dyDescent="0.2">
      <c r="A32" s="15"/>
      <c r="B32" s="53"/>
      <c r="C32" s="45" t="s">
        <v>170</v>
      </c>
      <c r="D32" s="55"/>
      <c r="E32" s="55"/>
      <c r="F32" s="110">
        <v>350</v>
      </c>
      <c r="G32" s="122">
        <v>20</v>
      </c>
      <c r="H32" s="43"/>
      <c r="I32" s="43"/>
      <c r="J32" s="138"/>
      <c r="K32" s="33" t="s">
        <v>181</v>
      </c>
    </row>
    <row r="33" spans="1:11" ht="30.75" customHeight="1" x14ac:dyDescent="0.2">
      <c r="A33" s="15"/>
      <c r="B33" s="53"/>
      <c r="C33" s="45" t="s">
        <v>171</v>
      </c>
      <c r="D33" s="55"/>
      <c r="E33" s="55"/>
      <c r="F33" s="55"/>
      <c r="G33" s="123">
        <v>80</v>
      </c>
      <c r="H33" s="43"/>
      <c r="I33" s="43"/>
      <c r="J33" s="138"/>
      <c r="K33" s="33" t="s">
        <v>188</v>
      </c>
    </row>
    <row r="34" spans="1:11" x14ac:dyDescent="0.2">
      <c r="A34" s="18"/>
      <c r="B34" s="44" t="s">
        <v>38</v>
      </c>
      <c r="C34" s="45" t="s">
        <v>40</v>
      </c>
      <c r="D34" s="46"/>
      <c r="E34" s="47"/>
      <c r="F34" s="106">
        <v>0</v>
      </c>
      <c r="G34" s="47"/>
      <c r="H34" s="43"/>
      <c r="I34" s="43"/>
      <c r="J34" s="66"/>
      <c r="K34" s="33" t="s">
        <v>4</v>
      </c>
    </row>
    <row r="35" spans="1:11" x14ac:dyDescent="0.2">
      <c r="A35" s="18"/>
      <c r="B35" s="44" t="s">
        <v>39</v>
      </c>
      <c r="C35" s="45" t="s">
        <v>41</v>
      </c>
      <c r="D35" s="46"/>
      <c r="E35" s="47"/>
      <c r="F35" s="106">
        <v>0</v>
      </c>
      <c r="G35" s="122">
        <v>0</v>
      </c>
      <c r="H35" s="43"/>
      <c r="I35" s="43"/>
      <c r="J35" s="33" t="s">
        <v>48</v>
      </c>
      <c r="K35" s="33" t="s">
        <v>182</v>
      </c>
    </row>
    <row r="36" spans="1:11" x14ac:dyDescent="0.2">
      <c r="A36" s="18"/>
      <c r="B36" s="44" t="s">
        <v>42</v>
      </c>
      <c r="C36" s="45" t="s">
        <v>43</v>
      </c>
      <c r="D36" s="46"/>
      <c r="E36" s="47"/>
      <c r="F36" s="106">
        <v>0</v>
      </c>
      <c r="G36" s="122">
        <v>0</v>
      </c>
      <c r="H36" s="43"/>
      <c r="I36" s="43"/>
      <c r="J36" s="33" t="s">
        <v>44</v>
      </c>
      <c r="K36" s="33" t="s">
        <v>27</v>
      </c>
    </row>
    <row r="37" spans="1:11" x14ac:dyDescent="0.2">
      <c r="A37" s="18"/>
      <c r="B37" s="21" t="s">
        <v>65</v>
      </c>
      <c r="C37" s="20" t="s">
        <v>66</v>
      </c>
      <c r="D37" s="48"/>
      <c r="E37" s="49"/>
      <c r="F37" s="107">
        <v>30</v>
      </c>
      <c r="G37" s="122">
        <v>0</v>
      </c>
      <c r="H37" s="4"/>
      <c r="I37" s="4"/>
      <c r="J37" s="33" t="s">
        <v>195</v>
      </c>
      <c r="K37" s="33" t="s">
        <v>27</v>
      </c>
    </row>
    <row r="38" spans="1:11" hidden="1" x14ac:dyDescent="0.2">
      <c r="A38" s="18"/>
      <c r="B38" s="60" t="s">
        <v>79</v>
      </c>
      <c r="C38" s="61" t="s">
        <v>80</v>
      </c>
      <c r="D38" s="62"/>
      <c r="E38" s="63"/>
      <c r="F38" s="62"/>
      <c r="G38" s="63"/>
      <c r="H38" s="62"/>
      <c r="I38" s="62"/>
      <c r="J38" s="136" t="s">
        <v>172</v>
      </c>
      <c r="K38" s="64"/>
    </row>
    <row r="39" spans="1:11" hidden="1" x14ac:dyDescent="0.2">
      <c r="A39" s="18"/>
      <c r="B39" s="60" t="s">
        <v>81</v>
      </c>
      <c r="C39" s="61" t="s">
        <v>82</v>
      </c>
      <c r="D39" s="62"/>
      <c r="E39" s="63"/>
      <c r="F39" s="62"/>
      <c r="G39" s="63"/>
      <c r="H39" s="62"/>
      <c r="I39" s="62"/>
      <c r="J39" s="137"/>
      <c r="K39" s="64" t="s">
        <v>4</v>
      </c>
    </row>
    <row r="40" spans="1:11" hidden="1" x14ac:dyDescent="0.2">
      <c r="A40" s="18"/>
      <c r="B40" s="60" t="s">
        <v>83</v>
      </c>
      <c r="C40" s="61" t="s">
        <v>98</v>
      </c>
      <c r="D40" s="62"/>
      <c r="E40" s="63"/>
      <c r="F40" s="62"/>
      <c r="G40" s="63"/>
      <c r="H40" s="62"/>
      <c r="I40" s="62"/>
      <c r="J40" s="137"/>
      <c r="K40" s="64" t="s">
        <v>4</v>
      </c>
    </row>
    <row r="41" spans="1:11" hidden="1" x14ac:dyDescent="0.2">
      <c r="A41" s="18"/>
      <c r="B41" s="60" t="s">
        <v>84</v>
      </c>
      <c r="C41" s="61" t="s">
        <v>99</v>
      </c>
      <c r="D41" s="62"/>
      <c r="E41" s="63"/>
      <c r="F41" s="62"/>
      <c r="G41" s="63"/>
      <c r="H41" s="62"/>
      <c r="I41" s="62"/>
      <c r="J41" s="137"/>
      <c r="K41" s="64" t="s">
        <v>4</v>
      </c>
    </row>
    <row r="42" spans="1:11" hidden="1" x14ac:dyDescent="0.2">
      <c r="A42" s="18"/>
      <c r="B42" s="60" t="s">
        <v>85</v>
      </c>
      <c r="C42" s="61" t="s">
        <v>100</v>
      </c>
      <c r="D42" s="62"/>
      <c r="E42" s="63"/>
      <c r="F42" s="62"/>
      <c r="G42" s="63"/>
      <c r="H42" s="62"/>
      <c r="I42" s="62"/>
      <c r="J42" s="137"/>
      <c r="K42" s="64" t="s">
        <v>4</v>
      </c>
    </row>
    <row r="43" spans="1:11" hidden="1" x14ac:dyDescent="0.2">
      <c r="A43" s="18"/>
      <c r="B43" s="60" t="s">
        <v>86</v>
      </c>
      <c r="C43" s="61" t="s">
        <v>101</v>
      </c>
      <c r="D43" s="62"/>
      <c r="E43" s="63"/>
      <c r="F43" s="62"/>
      <c r="G43" s="63"/>
      <c r="H43" s="62"/>
      <c r="I43" s="62"/>
      <c r="J43" s="137"/>
      <c r="K43" s="64" t="s">
        <v>5</v>
      </c>
    </row>
    <row r="44" spans="1:11" hidden="1" x14ac:dyDescent="0.2">
      <c r="A44" s="18"/>
      <c r="B44" s="60" t="s">
        <v>87</v>
      </c>
      <c r="C44" s="61" t="s">
        <v>102</v>
      </c>
      <c r="D44" s="62"/>
      <c r="E44" s="63"/>
      <c r="F44" s="62"/>
      <c r="G44" s="63"/>
      <c r="H44" s="62"/>
      <c r="I44" s="62"/>
      <c r="J44" s="137"/>
      <c r="K44" s="64" t="s">
        <v>4</v>
      </c>
    </row>
    <row r="45" spans="1:11" hidden="1" x14ac:dyDescent="0.2">
      <c r="A45" s="18"/>
      <c r="B45" s="60" t="s">
        <v>88</v>
      </c>
      <c r="C45" s="61" t="s">
        <v>103</v>
      </c>
      <c r="D45" s="62"/>
      <c r="E45" s="63"/>
      <c r="F45" s="62"/>
      <c r="G45" s="63"/>
      <c r="H45" s="62"/>
      <c r="I45" s="62"/>
      <c r="J45" s="137"/>
      <c r="K45" s="64" t="s">
        <v>4</v>
      </c>
    </row>
    <row r="46" spans="1:11" hidden="1" x14ac:dyDescent="0.2">
      <c r="A46" s="18"/>
      <c r="B46" s="60" t="s">
        <v>89</v>
      </c>
      <c r="C46" s="61" t="s">
        <v>104</v>
      </c>
      <c r="D46" s="62"/>
      <c r="E46" s="63"/>
      <c r="F46" s="62"/>
      <c r="G46" s="63"/>
      <c r="H46" s="62"/>
      <c r="I46" s="62"/>
      <c r="J46" s="137"/>
      <c r="K46" s="64" t="s">
        <v>4</v>
      </c>
    </row>
    <row r="47" spans="1:11" hidden="1" x14ac:dyDescent="0.2">
      <c r="A47" s="18"/>
      <c r="B47" s="60" t="s">
        <v>90</v>
      </c>
      <c r="C47" s="61" t="s">
        <v>105</v>
      </c>
      <c r="D47" s="62"/>
      <c r="E47" s="63"/>
      <c r="F47" s="62"/>
      <c r="G47" s="63"/>
      <c r="H47" s="62"/>
      <c r="I47" s="62"/>
      <c r="J47" s="137"/>
      <c r="K47" s="64" t="s">
        <v>4</v>
      </c>
    </row>
    <row r="48" spans="1:11" hidden="1" x14ac:dyDescent="0.2">
      <c r="A48" s="18"/>
      <c r="B48" s="60" t="s">
        <v>91</v>
      </c>
      <c r="C48" s="61" t="s">
        <v>106</v>
      </c>
      <c r="D48" s="62"/>
      <c r="E48" s="63"/>
      <c r="F48" s="62"/>
      <c r="G48" s="63"/>
      <c r="H48" s="62"/>
      <c r="I48" s="62"/>
      <c r="J48" s="137"/>
      <c r="K48" s="64" t="s">
        <v>4</v>
      </c>
    </row>
    <row r="49" spans="1:11" hidden="1" x14ac:dyDescent="0.2">
      <c r="A49" s="18"/>
      <c r="B49" s="60" t="s">
        <v>92</v>
      </c>
      <c r="C49" s="61" t="s">
        <v>107</v>
      </c>
      <c r="D49" s="62"/>
      <c r="E49" s="63"/>
      <c r="F49" s="62"/>
      <c r="G49" s="63"/>
      <c r="H49" s="62"/>
      <c r="I49" s="62"/>
      <c r="J49" s="137"/>
      <c r="K49" s="64" t="s">
        <v>4</v>
      </c>
    </row>
    <row r="50" spans="1:11" hidden="1" x14ac:dyDescent="0.2">
      <c r="A50" s="18"/>
      <c r="B50" s="60" t="s">
        <v>93</v>
      </c>
      <c r="C50" s="61" t="s">
        <v>108</v>
      </c>
      <c r="D50" s="62"/>
      <c r="E50" s="63"/>
      <c r="F50" s="62"/>
      <c r="G50" s="63"/>
      <c r="H50" s="62"/>
      <c r="I50" s="62"/>
      <c r="J50" s="137"/>
      <c r="K50" s="64" t="s">
        <v>4</v>
      </c>
    </row>
    <row r="51" spans="1:11" hidden="1" x14ac:dyDescent="0.2">
      <c r="A51" s="18"/>
      <c r="B51" s="60" t="s">
        <v>94</v>
      </c>
      <c r="C51" s="61" t="s">
        <v>109</v>
      </c>
      <c r="D51" s="62"/>
      <c r="E51" s="63"/>
      <c r="F51" s="62"/>
      <c r="G51" s="63"/>
      <c r="H51" s="62"/>
      <c r="I51" s="62"/>
      <c r="J51" s="137"/>
      <c r="K51" s="64" t="s">
        <v>4</v>
      </c>
    </row>
    <row r="52" spans="1:11" hidden="1" x14ac:dyDescent="0.2">
      <c r="A52" s="18"/>
      <c r="B52" s="60" t="s">
        <v>95</v>
      </c>
      <c r="C52" s="61" t="s">
        <v>110</v>
      </c>
      <c r="D52" s="62"/>
      <c r="E52" s="63"/>
      <c r="F52" s="62"/>
      <c r="G52" s="63"/>
      <c r="H52" s="62"/>
      <c r="I52" s="62"/>
      <c r="J52" s="137"/>
      <c r="K52" s="64" t="s">
        <v>5</v>
      </c>
    </row>
    <row r="53" spans="1:11" hidden="1" x14ac:dyDescent="0.2">
      <c r="A53" s="18"/>
      <c r="B53" s="60" t="s">
        <v>96</v>
      </c>
      <c r="C53" s="61" t="s">
        <v>111</v>
      </c>
      <c r="D53" s="62"/>
      <c r="E53" s="63"/>
      <c r="F53" s="62"/>
      <c r="G53" s="63"/>
      <c r="H53" s="62"/>
      <c r="I53" s="62"/>
      <c r="J53" s="137"/>
      <c r="K53" s="64" t="s">
        <v>5</v>
      </c>
    </row>
    <row r="54" spans="1:11" hidden="1" x14ac:dyDescent="0.2">
      <c r="A54" s="18"/>
      <c r="B54" s="60" t="s">
        <v>97</v>
      </c>
      <c r="C54" s="61" t="s">
        <v>127</v>
      </c>
      <c r="D54" s="62"/>
      <c r="E54" s="63"/>
      <c r="F54" s="62"/>
      <c r="G54" s="63"/>
      <c r="H54" s="62"/>
      <c r="I54" s="62"/>
      <c r="J54" s="137"/>
      <c r="K54" s="64" t="s">
        <v>4</v>
      </c>
    </row>
    <row r="55" spans="1:11" hidden="1" x14ac:dyDescent="0.2">
      <c r="A55" s="18"/>
      <c r="B55" s="60" t="s">
        <v>112</v>
      </c>
      <c r="C55" s="61" t="s">
        <v>128</v>
      </c>
      <c r="D55" s="62"/>
      <c r="E55" s="63"/>
      <c r="F55" s="62"/>
      <c r="G55" s="63"/>
      <c r="H55" s="62"/>
      <c r="I55" s="62"/>
      <c r="J55" s="137"/>
      <c r="K55" s="64" t="s">
        <v>4</v>
      </c>
    </row>
    <row r="56" spans="1:11" hidden="1" x14ac:dyDescent="0.2">
      <c r="A56" s="18"/>
      <c r="B56" s="60" t="s">
        <v>113</v>
      </c>
      <c r="C56" s="61" t="s">
        <v>129</v>
      </c>
      <c r="D56" s="62"/>
      <c r="E56" s="63"/>
      <c r="F56" s="62"/>
      <c r="G56" s="63"/>
      <c r="H56" s="62"/>
      <c r="I56" s="62"/>
      <c r="J56" s="137"/>
      <c r="K56" s="64" t="s">
        <v>4</v>
      </c>
    </row>
    <row r="57" spans="1:11" hidden="1" x14ac:dyDescent="0.2">
      <c r="A57" s="18"/>
      <c r="B57" s="60" t="s">
        <v>114</v>
      </c>
      <c r="C57" s="61" t="s">
        <v>132</v>
      </c>
      <c r="D57" s="62"/>
      <c r="E57" s="63"/>
      <c r="F57" s="62"/>
      <c r="G57" s="63"/>
      <c r="H57" s="62"/>
      <c r="I57" s="62"/>
      <c r="J57" s="137"/>
      <c r="K57" s="64" t="s">
        <v>4</v>
      </c>
    </row>
    <row r="58" spans="1:11" hidden="1" x14ac:dyDescent="0.2">
      <c r="A58" s="18"/>
      <c r="B58" s="60" t="s">
        <v>115</v>
      </c>
      <c r="C58" s="61" t="s">
        <v>130</v>
      </c>
      <c r="D58" s="62"/>
      <c r="E58" s="63"/>
      <c r="F58" s="62"/>
      <c r="G58" s="63"/>
      <c r="H58" s="62"/>
      <c r="I58" s="62"/>
      <c r="J58" s="137"/>
      <c r="K58" s="64" t="s">
        <v>4</v>
      </c>
    </row>
    <row r="59" spans="1:11" hidden="1" x14ac:dyDescent="0.2">
      <c r="A59" s="18"/>
      <c r="B59" s="60" t="s">
        <v>116</v>
      </c>
      <c r="C59" s="61" t="s">
        <v>131</v>
      </c>
      <c r="D59" s="62"/>
      <c r="E59" s="63"/>
      <c r="F59" s="62"/>
      <c r="G59" s="63"/>
      <c r="H59" s="62"/>
      <c r="I59" s="62"/>
      <c r="J59" s="137"/>
      <c r="K59" s="64" t="s">
        <v>4</v>
      </c>
    </row>
    <row r="60" spans="1:11" hidden="1" x14ac:dyDescent="0.2">
      <c r="A60" s="18"/>
      <c r="B60" s="60" t="s">
        <v>117</v>
      </c>
      <c r="C60" s="61" t="s">
        <v>133</v>
      </c>
      <c r="D60" s="62"/>
      <c r="E60" s="63"/>
      <c r="F60" s="62"/>
      <c r="G60" s="63"/>
      <c r="H60" s="62"/>
      <c r="I60" s="62"/>
      <c r="J60" s="137"/>
      <c r="K60" s="64" t="s">
        <v>4</v>
      </c>
    </row>
    <row r="61" spans="1:11" hidden="1" x14ac:dyDescent="0.2">
      <c r="A61" s="18"/>
      <c r="B61" s="60" t="s">
        <v>118</v>
      </c>
      <c r="C61" s="61" t="s">
        <v>134</v>
      </c>
      <c r="D61" s="62"/>
      <c r="E61" s="63"/>
      <c r="F61" s="62"/>
      <c r="G61" s="63"/>
      <c r="H61" s="62"/>
      <c r="I61" s="62"/>
      <c r="J61" s="137"/>
      <c r="K61" s="64" t="s">
        <v>4</v>
      </c>
    </row>
    <row r="62" spans="1:11" hidden="1" x14ac:dyDescent="0.2">
      <c r="A62" s="18"/>
      <c r="B62" s="60" t="s">
        <v>119</v>
      </c>
      <c r="C62" s="61" t="s">
        <v>135</v>
      </c>
      <c r="D62" s="62"/>
      <c r="E62" s="63"/>
      <c r="F62" s="62"/>
      <c r="G62" s="63"/>
      <c r="H62" s="62"/>
      <c r="I62" s="62"/>
      <c r="J62" s="137"/>
      <c r="K62" s="64" t="s">
        <v>4</v>
      </c>
    </row>
    <row r="63" spans="1:11" hidden="1" x14ac:dyDescent="0.2">
      <c r="A63" s="18"/>
      <c r="B63" s="60" t="s">
        <v>120</v>
      </c>
      <c r="C63" s="61" t="s">
        <v>136</v>
      </c>
      <c r="D63" s="62"/>
      <c r="E63" s="63"/>
      <c r="F63" s="62"/>
      <c r="G63" s="63"/>
      <c r="H63" s="62"/>
      <c r="I63" s="62"/>
      <c r="J63" s="137"/>
      <c r="K63" s="64" t="s">
        <v>4</v>
      </c>
    </row>
    <row r="64" spans="1:11" hidden="1" x14ac:dyDescent="0.2">
      <c r="A64" s="18"/>
      <c r="B64" s="60" t="s">
        <v>121</v>
      </c>
      <c r="C64" s="61" t="s">
        <v>137</v>
      </c>
      <c r="D64" s="62"/>
      <c r="E64" s="63"/>
      <c r="F64" s="62"/>
      <c r="G64" s="63"/>
      <c r="H64" s="62"/>
      <c r="I64" s="62"/>
      <c r="J64" s="137"/>
      <c r="K64" s="64" t="s">
        <v>4</v>
      </c>
    </row>
    <row r="65" spans="1:11" hidden="1" x14ac:dyDescent="0.2">
      <c r="A65" s="18"/>
      <c r="B65" s="60" t="s">
        <v>122</v>
      </c>
      <c r="C65" s="61" t="s">
        <v>138</v>
      </c>
      <c r="D65" s="62"/>
      <c r="E65" s="63"/>
      <c r="F65" s="62"/>
      <c r="G65" s="63"/>
      <c r="H65" s="62"/>
      <c r="I65" s="62"/>
      <c r="J65" s="137"/>
      <c r="K65" s="64" t="s">
        <v>5</v>
      </c>
    </row>
    <row r="66" spans="1:11" hidden="1" x14ac:dyDescent="0.2">
      <c r="A66" s="18"/>
      <c r="B66" s="60" t="s">
        <v>123</v>
      </c>
      <c r="C66" s="61" t="s">
        <v>139</v>
      </c>
      <c r="D66" s="62"/>
      <c r="E66" s="63"/>
      <c r="F66" s="62"/>
      <c r="G66" s="63"/>
      <c r="H66" s="62"/>
      <c r="I66" s="62"/>
      <c r="J66" s="137"/>
      <c r="K66" s="64" t="s">
        <v>5</v>
      </c>
    </row>
    <row r="67" spans="1:11" hidden="1" x14ac:dyDescent="0.2">
      <c r="A67" s="18"/>
      <c r="B67" s="60" t="s">
        <v>124</v>
      </c>
      <c r="C67" s="61" t="s">
        <v>140</v>
      </c>
      <c r="D67" s="62"/>
      <c r="E67" s="63"/>
      <c r="F67" s="62"/>
      <c r="G67" s="63"/>
      <c r="H67" s="62"/>
      <c r="I67" s="62"/>
      <c r="J67" s="137"/>
      <c r="K67" s="64" t="s">
        <v>5</v>
      </c>
    </row>
    <row r="68" spans="1:11" hidden="1" x14ac:dyDescent="0.2">
      <c r="A68" s="18"/>
      <c r="B68" s="60" t="s">
        <v>125</v>
      </c>
      <c r="C68" s="61" t="s">
        <v>141</v>
      </c>
      <c r="D68" s="62"/>
      <c r="E68" s="63"/>
      <c r="F68" s="62"/>
      <c r="G68" s="63"/>
      <c r="H68" s="62"/>
      <c r="I68" s="62"/>
      <c r="J68" s="137"/>
      <c r="K68" s="64" t="s">
        <v>5</v>
      </c>
    </row>
    <row r="69" spans="1:11" hidden="1" x14ac:dyDescent="0.2">
      <c r="A69" s="18"/>
      <c r="B69" s="60" t="s">
        <v>126</v>
      </c>
      <c r="C69" s="61" t="s">
        <v>142</v>
      </c>
      <c r="D69" s="62"/>
      <c r="E69" s="63"/>
      <c r="F69" s="62"/>
      <c r="G69" s="63"/>
      <c r="H69" s="62"/>
      <c r="I69" s="62"/>
      <c r="J69" s="137"/>
      <c r="K69" s="64" t="s">
        <v>5</v>
      </c>
    </row>
    <row r="70" spans="1:11" hidden="1" x14ac:dyDescent="0.2">
      <c r="A70" s="18"/>
      <c r="B70" s="60" t="s">
        <v>143</v>
      </c>
      <c r="C70" s="61" t="s">
        <v>149</v>
      </c>
      <c r="D70" s="62"/>
      <c r="E70" s="63"/>
      <c r="F70" s="62"/>
      <c r="G70" s="63"/>
      <c r="H70" s="62"/>
      <c r="I70" s="62"/>
      <c r="J70" s="137"/>
      <c r="K70" s="64" t="s">
        <v>5</v>
      </c>
    </row>
    <row r="71" spans="1:11" hidden="1" x14ac:dyDescent="0.2">
      <c r="A71" s="18"/>
      <c r="B71" s="60" t="s">
        <v>144</v>
      </c>
      <c r="C71" s="61" t="s">
        <v>150</v>
      </c>
      <c r="D71" s="62"/>
      <c r="E71" s="63"/>
      <c r="F71" s="62"/>
      <c r="G71" s="63"/>
      <c r="H71" s="62"/>
      <c r="I71" s="62"/>
      <c r="J71" s="137"/>
      <c r="K71" s="64" t="s">
        <v>5</v>
      </c>
    </row>
    <row r="72" spans="1:11" hidden="1" x14ac:dyDescent="0.2">
      <c r="A72" s="18"/>
      <c r="B72" s="60" t="s">
        <v>145</v>
      </c>
      <c r="C72" s="61" t="s">
        <v>151</v>
      </c>
      <c r="D72" s="62"/>
      <c r="E72" s="63"/>
      <c r="F72" s="62"/>
      <c r="G72" s="63"/>
      <c r="H72" s="62"/>
      <c r="I72" s="62"/>
      <c r="J72" s="137"/>
      <c r="K72" s="64" t="s">
        <v>5</v>
      </c>
    </row>
    <row r="73" spans="1:11" hidden="1" x14ac:dyDescent="0.2">
      <c r="A73" s="18"/>
      <c r="B73" s="60" t="s">
        <v>146</v>
      </c>
      <c r="C73" s="61" t="s">
        <v>152</v>
      </c>
      <c r="D73" s="62"/>
      <c r="E73" s="63"/>
      <c r="F73" s="62"/>
      <c r="G73" s="63"/>
      <c r="H73" s="62"/>
      <c r="I73" s="62"/>
      <c r="J73" s="137"/>
      <c r="K73" s="64" t="s">
        <v>5</v>
      </c>
    </row>
    <row r="74" spans="1:11" hidden="1" x14ac:dyDescent="0.2">
      <c r="A74" s="18"/>
      <c r="B74" s="60" t="s">
        <v>147</v>
      </c>
      <c r="C74" s="61" t="s">
        <v>153</v>
      </c>
      <c r="D74" s="62"/>
      <c r="E74" s="63"/>
      <c r="F74" s="62"/>
      <c r="G74" s="63"/>
      <c r="H74" s="62"/>
      <c r="I74" s="62"/>
      <c r="J74" s="137"/>
      <c r="K74" s="64" t="s">
        <v>5</v>
      </c>
    </row>
    <row r="75" spans="1:11" hidden="1" x14ac:dyDescent="0.2">
      <c r="A75" s="18"/>
      <c r="B75" s="60" t="s">
        <v>148</v>
      </c>
      <c r="C75" s="61" t="s">
        <v>154</v>
      </c>
      <c r="D75" s="62"/>
      <c r="E75" s="63"/>
      <c r="F75" s="62"/>
      <c r="G75" s="63"/>
      <c r="H75" s="62"/>
      <c r="I75" s="62"/>
      <c r="J75" s="137"/>
      <c r="K75" s="64" t="s">
        <v>5</v>
      </c>
    </row>
    <row r="76" spans="1:11" hidden="1" x14ac:dyDescent="0.2">
      <c r="A76" s="18"/>
      <c r="B76" s="60" t="s">
        <v>155</v>
      </c>
      <c r="C76" s="61" t="s">
        <v>158</v>
      </c>
      <c r="D76" s="62"/>
      <c r="E76" s="63"/>
      <c r="F76" s="62"/>
      <c r="G76" s="63"/>
      <c r="H76" s="62"/>
      <c r="I76" s="62"/>
      <c r="J76" s="137"/>
      <c r="K76" s="64" t="s">
        <v>5</v>
      </c>
    </row>
    <row r="77" spans="1:11" hidden="1" x14ac:dyDescent="0.2">
      <c r="A77" s="18"/>
      <c r="B77" s="60" t="s">
        <v>156</v>
      </c>
      <c r="C77" s="61" t="s">
        <v>159</v>
      </c>
      <c r="D77" s="62"/>
      <c r="E77" s="63"/>
      <c r="F77" s="62"/>
      <c r="G77" s="63"/>
      <c r="H77" s="62"/>
      <c r="I77" s="62"/>
      <c r="J77" s="137"/>
      <c r="K77" s="64" t="s">
        <v>5</v>
      </c>
    </row>
    <row r="78" spans="1:11" hidden="1" x14ac:dyDescent="0.2">
      <c r="A78" s="18"/>
      <c r="B78" s="60" t="s">
        <v>157</v>
      </c>
      <c r="C78" s="61" t="s">
        <v>160</v>
      </c>
      <c r="D78" s="62"/>
      <c r="E78" s="63"/>
      <c r="F78" s="62"/>
      <c r="G78" s="63"/>
      <c r="H78" s="62"/>
      <c r="I78" s="62"/>
      <c r="J78" s="137"/>
      <c r="K78" s="64" t="s">
        <v>5</v>
      </c>
    </row>
    <row r="79" spans="1:11" x14ac:dyDescent="0.2">
      <c r="A79" s="8" t="s">
        <v>67</v>
      </c>
      <c r="B79" s="139" t="s">
        <v>68</v>
      </c>
      <c r="C79" s="139"/>
      <c r="D79" s="41"/>
      <c r="E79" s="40"/>
      <c r="F79" s="101">
        <f t="shared" ref="F79" si="2">F80</f>
        <v>0</v>
      </c>
      <c r="G79" s="99">
        <v>0</v>
      </c>
      <c r="H79" s="100">
        <f>SUM(D79:G79)</f>
        <v>0</v>
      </c>
      <c r="I79" s="119">
        <v>30</v>
      </c>
      <c r="J79" s="33"/>
      <c r="K79" s="33"/>
    </row>
    <row r="80" spans="1:11" x14ac:dyDescent="0.2">
      <c r="A80" s="15"/>
      <c r="B80" s="44" t="s">
        <v>69</v>
      </c>
      <c r="C80" s="45" t="s">
        <v>74</v>
      </c>
      <c r="D80" s="46"/>
      <c r="E80" s="47"/>
      <c r="F80" s="106">
        <v>0</v>
      </c>
      <c r="G80" s="122">
        <v>0</v>
      </c>
      <c r="H80" s="43"/>
      <c r="I80" s="43"/>
      <c r="J80" s="33" t="s">
        <v>75</v>
      </c>
      <c r="K80" s="33" t="s">
        <v>27</v>
      </c>
    </row>
    <row r="81" spans="1:11" x14ac:dyDescent="0.2">
      <c r="A81" s="15"/>
      <c r="B81" s="44" t="s">
        <v>70</v>
      </c>
      <c r="C81" s="45" t="s">
        <v>76</v>
      </c>
      <c r="D81" s="46"/>
      <c r="E81" s="47"/>
      <c r="F81" s="46"/>
      <c r="G81" s="47"/>
      <c r="H81" s="46"/>
      <c r="I81" s="46"/>
      <c r="J81" s="33" t="s">
        <v>77</v>
      </c>
      <c r="K81" s="33"/>
    </row>
    <row r="82" spans="1:11" x14ac:dyDescent="0.2">
      <c r="A82" s="15"/>
      <c r="B82" s="44" t="s">
        <v>71</v>
      </c>
      <c r="C82" s="45" t="s">
        <v>78</v>
      </c>
      <c r="D82" s="46"/>
      <c r="E82" s="47"/>
      <c r="F82" s="46"/>
      <c r="G82" s="47"/>
      <c r="H82" s="46"/>
      <c r="I82" s="46"/>
      <c r="J82" s="33" t="s">
        <v>161</v>
      </c>
      <c r="K82" s="33"/>
    </row>
    <row r="83" spans="1:11" x14ac:dyDescent="0.2">
      <c r="A83" s="15"/>
      <c r="B83" s="44" t="s">
        <v>72</v>
      </c>
      <c r="C83" s="45" t="s">
        <v>162</v>
      </c>
      <c r="D83" s="46"/>
      <c r="E83" s="47"/>
      <c r="F83" s="46"/>
      <c r="G83" s="47"/>
      <c r="H83" s="46"/>
      <c r="I83" s="46"/>
      <c r="J83" s="33" t="s">
        <v>163</v>
      </c>
      <c r="K83" s="33"/>
    </row>
    <row r="84" spans="1:11" x14ac:dyDescent="0.2">
      <c r="A84" s="15"/>
      <c r="B84" s="44" t="s">
        <v>164</v>
      </c>
      <c r="C84" s="45" t="s">
        <v>165</v>
      </c>
      <c r="D84" s="46"/>
      <c r="E84" s="47"/>
      <c r="F84" s="46"/>
      <c r="G84" s="47"/>
      <c r="H84" s="46"/>
      <c r="I84" s="46"/>
      <c r="J84" s="33" t="s">
        <v>163</v>
      </c>
      <c r="K84" s="33"/>
    </row>
    <row r="85" spans="1:11" x14ac:dyDescent="0.2">
      <c r="A85" s="15"/>
      <c r="B85" s="44" t="s">
        <v>73</v>
      </c>
      <c r="C85" s="45" t="s">
        <v>166</v>
      </c>
      <c r="D85" s="46"/>
      <c r="E85" s="47"/>
      <c r="F85" s="46"/>
      <c r="G85" s="47"/>
      <c r="H85" s="46"/>
      <c r="I85" s="46"/>
      <c r="J85" s="33" t="s">
        <v>163</v>
      </c>
      <c r="K85" s="33"/>
    </row>
    <row r="86" spans="1:11" x14ac:dyDescent="0.2">
      <c r="A86" s="7"/>
      <c r="B86" s="154" t="s">
        <v>13</v>
      </c>
      <c r="C86" s="154"/>
      <c r="D86" s="42"/>
      <c r="E86" s="52"/>
      <c r="F86" s="111">
        <f>F9+F11+F16+F21+F27+F29+F79</f>
        <v>1105</v>
      </c>
      <c r="G86" s="111">
        <f>G9+G11+G16+G21+G27+G29+G79</f>
        <v>490</v>
      </c>
      <c r="H86" s="102">
        <f>H9+H11+H16+H21+H27+H29+H79</f>
        <v>1595</v>
      </c>
      <c r="I86" s="25">
        <f>I9+I11+I16+I21+I27+I29+I79</f>
        <v>2955</v>
      </c>
      <c r="J86" s="34"/>
      <c r="K86" s="33"/>
    </row>
    <row r="87" spans="1:11" x14ac:dyDescent="0.2">
      <c r="A87" s="18"/>
      <c r="B87" s="22"/>
      <c r="C87" s="23"/>
      <c r="D87" s="42"/>
      <c r="E87" s="52"/>
      <c r="F87" s="9"/>
      <c r="G87" s="29"/>
      <c r="H87" s="2"/>
      <c r="I87" s="2"/>
      <c r="J87" s="132"/>
      <c r="K87" s="33"/>
    </row>
    <row r="88" spans="1:11" x14ac:dyDescent="0.2">
      <c r="A88" s="139" t="s">
        <v>11</v>
      </c>
      <c r="B88" s="139"/>
      <c r="C88" s="139"/>
      <c r="D88" s="73">
        <f>0.1*0.8*H86</f>
        <v>127.60000000000002</v>
      </c>
      <c r="E88" s="73">
        <f>0.1*0.2*H86</f>
        <v>31.900000000000006</v>
      </c>
      <c r="F88" s="67"/>
      <c r="G88" s="68"/>
      <c r="H88" s="102">
        <f>SUM(D88:G88)</f>
        <v>159.50000000000003</v>
      </c>
      <c r="I88" s="121">
        <v>296</v>
      </c>
      <c r="J88" s="133"/>
      <c r="K88" s="33" t="s">
        <v>173</v>
      </c>
    </row>
    <row r="89" spans="1:11" x14ac:dyDescent="0.2">
      <c r="A89" s="18"/>
      <c r="B89" s="22"/>
      <c r="C89" s="23"/>
      <c r="D89" s="50"/>
      <c r="E89" s="51"/>
      <c r="F89" s="2"/>
      <c r="G89" s="29"/>
      <c r="H89" s="2"/>
      <c r="I89" s="2"/>
      <c r="J89" s="34"/>
      <c r="K89" s="33"/>
    </row>
    <row r="90" spans="1:11" x14ac:dyDescent="0.2">
      <c r="A90" s="139" t="s">
        <v>14</v>
      </c>
      <c r="B90" s="139"/>
      <c r="C90" s="139"/>
      <c r="D90" s="26"/>
      <c r="E90" s="12"/>
      <c r="F90" s="103">
        <f>F86+F88</f>
        <v>1105</v>
      </c>
      <c r="G90" s="104">
        <f>G86+G88</f>
        <v>490</v>
      </c>
      <c r="H90" s="134">
        <f t="shared" ref="H90" si="3">H86+H88</f>
        <v>1754.5</v>
      </c>
      <c r="I90" s="120">
        <f>I86+I88</f>
        <v>3251</v>
      </c>
      <c r="J90" s="35"/>
      <c r="K90" s="37"/>
    </row>
    <row r="91" spans="1:11" x14ac:dyDescent="0.2">
      <c r="A91" s="74"/>
      <c r="B91" s="74"/>
      <c r="C91" s="74"/>
      <c r="D91" s="116"/>
      <c r="E91" s="116"/>
      <c r="F91" s="117"/>
      <c r="G91" s="116"/>
      <c r="H91" s="75"/>
      <c r="I91" s="75"/>
      <c r="J91" s="115"/>
      <c r="K91" s="19"/>
    </row>
    <row r="92" spans="1:11" x14ac:dyDescent="0.2">
      <c r="A92" s="74"/>
      <c r="B92" s="74"/>
      <c r="C92" s="11"/>
      <c r="D92" s="127"/>
      <c r="E92" s="128" t="s">
        <v>174</v>
      </c>
      <c r="F92" s="127">
        <v>1970</v>
      </c>
      <c r="G92" s="125" t="s">
        <v>197</v>
      </c>
      <c r="H92" s="125"/>
      <c r="I92" s="125">
        <f>F90-F92</f>
        <v>-865</v>
      </c>
      <c r="J92" s="115"/>
      <c r="K92" s="19"/>
    </row>
    <row r="93" spans="1:11" x14ac:dyDescent="0.2">
      <c r="A93" s="74"/>
      <c r="B93" s="74"/>
      <c r="C93" s="129"/>
      <c r="D93" s="130"/>
      <c r="E93" s="131" t="s">
        <v>174</v>
      </c>
      <c r="F93" s="130">
        <v>985</v>
      </c>
      <c r="G93" s="126" t="s">
        <v>197</v>
      </c>
      <c r="H93" s="126"/>
      <c r="I93" s="126">
        <f>G90-F93</f>
        <v>-495</v>
      </c>
      <c r="J93" s="115"/>
      <c r="K93" s="19"/>
    </row>
    <row r="94" spans="1:11" x14ac:dyDescent="0.2">
      <c r="A94" s="150" t="s">
        <v>12</v>
      </c>
      <c r="B94" s="150"/>
      <c r="C94" s="150"/>
      <c r="D94" s="70">
        <v>99.5</v>
      </c>
      <c r="E94" s="72">
        <v>99.5</v>
      </c>
      <c r="F94" s="71">
        <v>80</v>
      </c>
      <c r="G94" s="59">
        <v>80</v>
      </c>
      <c r="H94" s="56"/>
      <c r="I94" s="56"/>
      <c r="J94" s="56"/>
      <c r="K94" s="19"/>
    </row>
    <row r="95" spans="1:11" x14ac:dyDescent="0.2">
      <c r="A95" s="69"/>
      <c r="B95" s="69"/>
      <c r="C95" s="69"/>
      <c r="D95" s="112"/>
      <c r="E95" s="113"/>
      <c r="F95" s="114"/>
      <c r="G95" s="114"/>
      <c r="H95" s="56"/>
      <c r="I95" s="56"/>
      <c r="J95" s="56"/>
      <c r="K95" s="19"/>
    </row>
    <row r="96" spans="1:11" x14ac:dyDescent="0.2">
      <c r="B96" s="4"/>
      <c r="D96" s="9"/>
      <c r="E96" s="9"/>
      <c r="F96" s="9"/>
      <c r="G96" s="9"/>
      <c r="H96" s="2"/>
      <c r="I96" s="2"/>
      <c r="J96" s="57"/>
      <c r="K96" s="57"/>
    </row>
    <row r="97" spans="1:11" x14ac:dyDescent="0.2">
      <c r="A97" s="139" t="s">
        <v>167</v>
      </c>
      <c r="B97" s="139"/>
      <c r="C97" s="139"/>
      <c r="D97" s="111">
        <f>D94*D88</f>
        <v>12696.200000000003</v>
      </c>
      <c r="E97" s="111">
        <f>E94*E88</f>
        <v>3174.0500000000006</v>
      </c>
      <c r="F97" s="111">
        <f>F94*F90</f>
        <v>88400</v>
      </c>
      <c r="G97" s="104">
        <f>G94*G90</f>
        <v>39200</v>
      </c>
      <c r="H97" s="135">
        <f>SUM(D97:G97)</f>
        <v>143470.25</v>
      </c>
      <c r="I97" s="58"/>
      <c r="J97" s="58"/>
      <c r="K97" s="58"/>
    </row>
    <row r="98" spans="1:11" x14ac:dyDescent="0.2">
      <c r="G98" s="2"/>
      <c r="H98" s="2"/>
      <c r="I98" s="2"/>
    </row>
    <row r="99" spans="1:11" x14ac:dyDescent="0.2">
      <c r="D99" s="2"/>
      <c r="E99" s="2"/>
      <c r="F99" s="2"/>
      <c r="G99" s="2"/>
      <c r="H99" s="2"/>
      <c r="I99" s="2"/>
    </row>
    <row r="100" spans="1:11" ht="15" hidden="1" x14ac:dyDescent="0.25">
      <c r="A100" s="143" t="s">
        <v>183</v>
      </c>
      <c r="B100" s="143"/>
      <c r="C100" s="143"/>
      <c r="D100" s="143"/>
      <c r="E100" s="143"/>
      <c r="F100" s="143"/>
      <c r="G100" s="143"/>
      <c r="H100" s="143"/>
      <c r="I100" s="92"/>
      <c r="J100" s="19"/>
      <c r="K100" s="19"/>
    </row>
    <row r="101" spans="1:11" ht="15" hidden="1" x14ac:dyDescent="0.25">
      <c r="A101" s="3"/>
      <c r="B101" s="3"/>
      <c r="C101" s="3"/>
      <c r="D101" s="3"/>
      <c r="E101" s="3"/>
      <c r="F101" s="3"/>
      <c r="G101" s="3"/>
      <c r="H101" s="3"/>
      <c r="I101" s="92"/>
      <c r="J101" s="144"/>
      <c r="K101" s="144"/>
    </row>
    <row r="102" spans="1:11" hidden="1" x14ac:dyDescent="0.2">
      <c r="C102" s="81" t="s">
        <v>50</v>
      </c>
      <c r="D102" s="82"/>
      <c r="E102" s="82"/>
      <c r="F102" s="87">
        <f>F12+F17+F22+F30</f>
        <v>290</v>
      </c>
      <c r="G102" s="83"/>
      <c r="H102" s="2"/>
      <c r="I102" s="2"/>
      <c r="J102" s="77"/>
      <c r="K102" s="78"/>
    </row>
    <row r="103" spans="1:11" hidden="1" x14ac:dyDescent="0.2">
      <c r="C103" s="15" t="s">
        <v>185</v>
      </c>
      <c r="D103" s="75"/>
      <c r="E103" s="75"/>
      <c r="F103" s="88">
        <f>F13+F18+F23+F31</f>
        <v>390</v>
      </c>
      <c r="G103" s="84"/>
      <c r="H103" s="2"/>
      <c r="I103" s="2"/>
      <c r="J103" s="77"/>
      <c r="K103" s="78"/>
    </row>
    <row r="104" spans="1:11" hidden="1" x14ac:dyDescent="0.2">
      <c r="C104" s="15" t="s">
        <v>184</v>
      </c>
      <c r="D104" s="75"/>
      <c r="E104" s="75"/>
      <c r="F104" s="88"/>
      <c r="G104" s="84">
        <f>G13+G18+G23+G31</f>
        <v>390</v>
      </c>
      <c r="H104" s="2"/>
      <c r="I104" s="2"/>
      <c r="J104" s="77"/>
      <c r="K104" s="78"/>
    </row>
    <row r="105" spans="1:11" hidden="1" x14ac:dyDescent="0.2">
      <c r="C105" s="15" t="s">
        <v>52</v>
      </c>
      <c r="D105" s="75"/>
      <c r="E105" s="75"/>
      <c r="F105" s="88">
        <f>F14+F19+F24+F32</f>
        <v>390</v>
      </c>
      <c r="G105" s="84"/>
      <c r="H105" s="2"/>
      <c r="I105" s="2"/>
      <c r="J105" s="77"/>
      <c r="K105" s="78"/>
    </row>
    <row r="106" spans="1:11" hidden="1" x14ac:dyDescent="0.2">
      <c r="C106" s="15" t="s">
        <v>53</v>
      </c>
      <c r="D106" s="75"/>
      <c r="E106" s="75"/>
      <c r="F106" s="88"/>
      <c r="G106" s="84">
        <f>G15+G20+G25+G33</f>
        <v>80</v>
      </c>
      <c r="H106" s="2"/>
      <c r="I106" s="2"/>
      <c r="J106" s="77"/>
      <c r="K106" s="78"/>
    </row>
    <row r="107" spans="1:11" hidden="1" x14ac:dyDescent="0.2">
      <c r="C107" s="85" t="s">
        <v>186</v>
      </c>
      <c r="D107" s="80"/>
      <c r="E107" s="80"/>
      <c r="F107" s="89">
        <f>F9+F27+F34+F35+F36+F37+F80</f>
        <v>35</v>
      </c>
      <c r="G107" s="86">
        <f>G9+G27+G34+G35+G36+G37+G80</f>
        <v>0</v>
      </c>
      <c r="H107" s="2"/>
      <c r="I107" s="2"/>
      <c r="J107" s="77"/>
      <c r="K107" s="79"/>
    </row>
    <row r="108" spans="1:11" hidden="1" x14ac:dyDescent="0.2">
      <c r="C108" s="85" t="s">
        <v>10</v>
      </c>
      <c r="D108" s="80"/>
      <c r="E108" s="80"/>
      <c r="F108" s="89">
        <f>SUM(F102:F107)</f>
        <v>1105</v>
      </c>
      <c r="G108" s="86">
        <f>SUM(G102:G107)</f>
        <v>470</v>
      </c>
      <c r="H108" s="2"/>
      <c r="I108" s="2"/>
    </row>
    <row r="109" spans="1:11" hidden="1" x14ac:dyDescent="0.2">
      <c r="D109" s="2"/>
      <c r="E109" s="2"/>
      <c r="F109" s="2"/>
      <c r="G109" s="2"/>
      <c r="H109" s="2"/>
      <c r="I109" s="2"/>
    </row>
    <row r="110" spans="1:11" x14ac:dyDescent="0.2">
      <c r="D110" s="2"/>
      <c r="E110" s="2"/>
      <c r="F110" s="2"/>
      <c r="G110" s="2"/>
      <c r="H110" s="2"/>
      <c r="I110" s="2"/>
    </row>
    <row r="111" spans="1:11" x14ac:dyDescent="0.2">
      <c r="D111" s="2"/>
      <c r="E111" s="2"/>
      <c r="F111" s="2"/>
      <c r="G111" s="2"/>
      <c r="H111" s="2"/>
      <c r="I111" s="2"/>
    </row>
    <row r="112" spans="1:11" x14ac:dyDescent="0.2">
      <c r="D112" s="2"/>
      <c r="E112" s="2"/>
      <c r="F112" s="2"/>
      <c r="G112" s="2"/>
      <c r="H112" s="2"/>
      <c r="I112" s="2"/>
    </row>
    <row r="113" spans="4:9" x14ac:dyDescent="0.2">
      <c r="D113" s="2"/>
      <c r="E113" s="2"/>
      <c r="F113" s="2"/>
      <c r="G113" s="2"/>
      <c r="H113" s="2"/>
      <c r="I113" s="2"/>
    </row>
    <row r="114" spans="4:9" x14ac:dyDescent="0.2">
      <c r="D114" s="2"/>
      <c r="E114" s="2"/>
      <c r="F114" s="2"/>
      <c r="G114" s="2"/>
      <c r="H114" s="2"/>
      <c r="I114" s="2"/>
    </row>
    <row r="115" spans="4:9" x14ac:dyDescent="0.2">
      <c r="D115" s="2"/>
      <c r="E115" s="2"/>
      <c r="F115" s="2"/>
      <c r="G115" s="2"/>
      <c r="H115" s="2"/>
      <c r="I115" s="2"/>
    </row>
    <row r="116" spans="4:9" x14ac:dyDescent="0.2">
      <c r="D116" s="2"/>
      <c r="E116" s="2"/>
      <c r="F116" s="2"/>
      <c r="G116" s="2"/>
      <c r="H116" s="2"/>
      <c r="I116" s="2"/>
    </row>
    <row r="117" spans="4:9" x14ac:dyDescent="0.2">
      <c r="D117" s="2"/>
      <c r="E117" s="2"/>
      <c r="F117" s="2"/>
      <c r="G117" s="2"/>
      <c r="H117" s="2"/>
      <c r="I117" s="2"/>
    </row>
    <row r="118" spans="4:9" x14ac:dyDescent="0.2">
      <c r="D118" s="2"/>
      <c r="E118" s="2"/>
      <c r="F118" s="2"/>
      <c r="G118" s="2"/>
      <c r="H118" s="2"/>
      <c r="I118" s="2"/>
    </row>
    <row r="119" spans="4:9" x14ac:dyDescent="0.2">
      <c r="D119" s="2"/>
      <c r="E119" s="2"/>
      <c r="F119" s="2"/>
      <c r="G119" s="2"/>
      <c r="H119" s="2"/>
      <c r="I119" s="2"/>
    </row>
    <row r="120" spans="4:9" x14ac:dyDescent="0.2">
      <c r="D120" s="2"/>
      <c r="E120" s="2"/>
      <c r="F120" s="2"/>
      <c r="G120" s="2"/>
      <c r="H120" s="2"/>
      <c r="I120" s="2"/>
    </row>
    <row r="121" spans="4:9" x14ac:dyDescent="0.2">
      <c r="D121" s="2"/>
      <c r="E121" s="2"/>
      <c r="F121" s="2"/>
      <c r="G121" s="2"/>
      <c r="H121" s="2"/>
      <c r="I121" s="2"/>
    </row>
    <row r="122" spans="4:9" x14ac:dyDescent="0.2">
      <c r="D122" s="2"/>
      <c r="E122" s="2"/>
      <c r="F122" s="2"/>
      <c r="G122" s="2"/>
      <c r="H122" s="2"/>
      <c r="I122" s="2"/>
    </row>
    <row r="123" spans="4:9" x14ac:dyDescent="0.2">
      <c r="D123" s="2"/>
      <c r="E123" s="2"/>
      <c r="F123" s="2"/>
      <c r="G123" s="2"/>
      <c r="H123" s="2"/>
      <c r="I123" s="2"/>
    </row>
    <row r="124" spans="4:9" x14ac:dyDescent="0.2">
      <c r="D124" s="2"/>
      <c r="E124" s="2"/>
      <c r="F124" s="2"/>
      <c r="G124" s="2"/>
      <c r="H124" s="2"/>
      <c r="I124" s="2"/>
    </row>
    <row r="125" spans="4:9" x14ac:dyDescent="0.2">
      <c r="D125" s="2"/>
      <c r="E125" s="2"/>
      <c r="F125" s="2"/>
      <c r="G125" s="2"/>
      <c r="H125" s="2"/>
      <c r="I125" s="2"/>
    </row>
    <row r="126" spans="4:9" x14ac:dyDescent="0.2">
      <c r="D126" s="2"/>
      <c r="E126" s="2"/>
      <c r="F126" s="2"/>
      <c r="G126" s="2"/>
      <c r="H126" s="2"/>
      <c r="I126" s="2"/>
    </row>
    <row r="127" spans="4:9" x14ac:dyDescent="0.2">
      <c r="D127" s="2"/>
      <c r="E127" s="2"/>
      <c r="F127" s="2"/>
      <c r="G127" s="2"/>
      <c r="H127" s="2"/>
      <c r="I127" s="2"/>
    </row>
    <row r="128" spans="4:9" x14ac:dyDescent="0.2">
      <c r="D128" s="2"/>
      <c r="E128" s="2"/>
      <c r="F128" s="2"/>
      <c r="G128" s="2"/>
      <c r="H128" s="2"/>
      <c r="I128" s="2"/>
    </row>
    <row r="129" spans="4:9" x14ac:dyDescent="0.2">
      <c r="D129" s="2"/>
      <c r="E129" s="2"/>
      <c r="F129" s="2"/>
      <c r="G129" s="2"/>
      <c r="H129" s="2"/>
      <c r="I129" s="2"/>
    </row>
    <row r="130" spans="4:9" x14ac:dyDescent="0.2">
      <c r="D130" s="2"/>
      <c r="E130" s="2"/>
      <c r="F130" s="2"/>
      <c r="G130" s="2"/>
      <c r="H130" s="2"/>
      <c r="I130" s="2"/>
    </row>
    <row r="131" spans="4:9" x14ac:dyDescent="0.2">
      <c r="D131" s="2"/>
      <c r="E131" s="2"/>
      <c r="F131" s="2"/>
      <c r="G131" s="2"/>
      <c r="H131" s="2"/>
      <c r="I131" s="2"/>
    </row>
    <row r="132" spans="4:9" x14ac:dyDescent="0.2">
      <c r="D132" s="2"/>
      <c r="E132" s="2"/>
      <c r="F132" s="2"/>
      <c r="G132" s="2"/>
      <c r="H132" s="2"/>
      <c r="I132" s="2"/>
    </row>
    <row r="133" spans="4:9" x14ac:dyDescent="0.2">
      <c r="D133" s="2"/>
      <c r="E133" s="2"/>
      <c r="F133" s="2"/>
      <c r="G133" s="2"/>
      <c r="H133" s="2"/>
      <c r="I133" s="2"/>
    </row>
    <row r="134" spans="4:9" x14ac:dyDescent="0.2">
      <c r="D134" s="2"/>
      <c r="E134" s="2"/>
      <c r="F134" s="2"/>
      <c r="G134" s="2"/>
      <c r="H134" s="2"/>
      <c r="I134" s="2"/>
    </row>
    <row r="135" spans="4:9" x14ac:dyDescent="0.2">
      <c r="D135" s="2"/>
      <c r="E135" s="2"/>
      <c r="F135" s="2"/>
      <c r="G135" s="2"/>
      <c r="H135" s="2"/>
      <c r="I135" s="2"/>
    </row>
    <row r="136" spans="4:9" x14ac:dyDescent="0.2">
      <c r="D136" s="2"/>
      <c r="E136" s="2"/>
      <c r="F136" s="2"/>
      <c r="G136" s="2"/>
      <c r="H136" s="2"/>
      <c r="I136" s="2"/>
    </row>
    <row r="137" spans="4:9" x14ac:dyDescent="0.2">
      <c r="D137" s="2"/>
      <c r="E137" s="2"/>
      <c r="F137" s="2"/>
      <c r="G137" s="2"/>
      <c r="H137" s="2"/>
      <c r="I137" s="2"/>
    </row>
    <row r="138" spans="4:9" x14ac:dyDescent="0.2">
      <c r="D138" s="2"/>
      <c r="E138" s="2"/>
      <c r="F138" s="2"/>
      <c r="G138" s="2"/>
      <c r="H138" s="2"/>
      <c r="I138" s="2"/>
    </row>
    <row r="139" spans="4:9" x14ac:dyDescent="0.2">
      <c r="D139" s="2"/>
      <c r="E139" s="2"/>
      <c r="F139" s="2"/>
      <c r="G139" s="2"/>
      <c r="H139" s="2"/>
      <c r="I139" s="2"/>
    </row>
    <row r="140" spans="4:9" x14ac:dyDescent="0.2">
      <c r="D140" s="2"/>
      <c r="E140" s="2"/>
      <c r="F140" s="2"/>
      <c r="G140" s="2"/>
      <c r="H140" s="2"/>
      <c r="I140" s="2"/>
    </row>
    <row r="141" spans="4:9" x14ac:dyDescent="0.2">
      <c r="D141" s="2"/>
      <c r="E141" s="2"/>
      <c r="F141" s="2"/>
      <c r="G141" s="2"/>
      <c r="H141" s="2"/>
      <c r="I141" s="2"/>
    </row>
    <row r="142" spans="4:9" x14ac:dyDescent="0.2">
      <c r="D142" s="2"/>
      <c r="E142" s="2"/>
      <c r="F142" s="2"/>
      <c r="G142" s="2"/>
      <c r="H142" s="2"/>
      <c r="I142" s="2"/>
    </row>
    <row r="143" spans="4:9" x14ac:dyDescent="0.2">
      <c r="D143" s="2"/>
      <c r="E143" s="2"/>
      <c r="F143" s="2"/>
      <c r="G143" s="2"/>
      <c r="H143" s="2"/>
      <c r="I143" s="2"/>
    </row>
    <row r="144" spans="4:9" x14ac:dyDescent="0.2">
      <c r="D144" s="2"/>
      <c r="E144" s="2"/>
      <c r="F144" s="2"/>
      <c r="G144" s="2"/>
      <c r="H144" s="2"/>
      <c r="I144" s="2"/>
    </row>
    <row r="145" spans="4:9" x14ac:dyDescent="0.2">
      <c r="D145" s="2"/>
      <c r="E145" s="2"/>
      <c r="F145" s="2"/>
      <c r="G145" s="2"/>
      <c r="H145" s="2"/>
      <c r="I145" s="2"/>
    </row>
    <row r="146" spans="4:9" x14ac:dyDescent="0.2">
      <c r="D146" s="2"/>
      <c r="E146" s="2"/>
      <c r="F146" s="2"/>
      <c r="G146" s="2"/>
      <c r="H146" s="2"/>
      <c r="I146" s="2"/>
    </row>
    <row r="147" spans="4:9" x14ac:dyDescent="0.2">
      <c r="D147" s="2"/>
      <c r="E147" s="2"/>
      <c r="F147" s="2"/>
      <c r="G147" s="2"/>
      <c r="H147" s="2"/>
      <c r="I147" s="2"/>
    </row>
    <row r="148" spans="4:9" x14ac:dyDescent="0.2">
      <c r="D148" s="2"/>
      <c r="E148" s="2"/>
      <c r="F148" s="2"/>
      <c r="G148" s="2"/>
      <c r="H148" s="2"/>
      <c r="I148" s="2"/>
    </row>
    <row r="149" spans="4:9" x14ac:dyDescent="0.2">
      <c r="D149" s="2"/>
      <c r="E149" s="2"/>
      <c r="F149" s="2"/>
      <c r="G149" s="2"/>
      <c r="H149" s="2"/>
      <c r="I149" s="2"/>
    </row>
    <row r="150" spans="4:9" x14ac:dyDescent="0.2">
      <c r="D150" s="2"/>
      <c r="E150" s="2"/>
      <c r="F150" s="2"/>
      <c r="G150" s="2"/>
      <c r="H150" s="2"/>
      <c r="I150" s="2"/>
    </row>
    <row r="151" spans="4:9" x14ac:dyDescent="0.2">
      <c r="D151" s="2"/>
      <c r="E151" s="2"/>
      <c r="F151" s="2"/>
      <c r="G151" s="2"/>
      <c r="H151" s="2"/>
      <c r="I151" s="2"/>
    </row>
    <row r="152" spans="4:9" x14ac:dyDescent="0.2">
      <c r="D152" s="2"/>
      <c r="E152" s="2"/>
      <c r="F152" s="2"/>
      <c r="G152" s="2"/>
      <c r="H152" s="2"/>
      <c r="I152" s="2"/>
    </row>
    <row r="153" spans="4:9" x14ac:dyDescent="0.2">
      <c r="D153" s="2"/>
      <c r="E153" s="2"/>
      <c r="F153" s="2"/>
      <c r="G153" s="2"/>
      <c r="H153" s="2"/>
      <c r="I153" s="2"/>
    </row>
    <row r="154" spans="4:9" x14ac:dyDescent="0.2">
      <c r="D154" s="2"/>
      <c r="E154" s="2"/>
      <c r="F154" s="2"/>
      <c r="G154" s="2"/>
      <c r="H154" s="2"/>
      <c r="I154" s="2"/>
    </row>
    <row r="155" spans="4:9" x14ac:dyDescent="0.2">
      <c r="D155" s="2"/>
      <c r="E155" s="2"/>
      <c r="F155" s="2"/>
      <c r="G155" s="2"/>
      <c r="H155" s="2"/>
      <c r="I155" s="2"/>
    </row>
    <row r="156" spans="4:9" x14ac:dyDescent="0.2">
      <c r="D156" s="2"/>
      <c r="E156" s="2"/>
      <c r="F156" s="2"/>
      <c r="G156" s="2"/>
      <c r="H156" s="2"/>
      <c r="I156" s="2"/>
    </row>
    <row r="157" spans="4:9" x14ac:dyDescent="0.2">
      <c r="D157" s="2"/>
      <c r="E157" s="2"/>
      <c r="F157" s="2"/>
      <c r="G157" s="2"/>
      <c r="H157" s="2"/>
      <c r="I157" s="2"/>
    </row>
    <row r="158" spans="4:9" x14ac:dyDescent="0.2">
      <c r="D158" s="2"/>
      <c r="E158" s="2"/>
      <c r="F158" s="2"/>
      <c r="G158" s="2"/>
      <c r="H158" s="2"/>
      <c r="I158" s="2"/>
    </row>
    <row r="159" spans="4:9" x14ac:dyDescent="0.2">
      <c r="D159" s="2"/>
      <c r="E159" s="2"/>
      <c r="F159" s="2"/>
      <c r="G159" s="2"/>
      <c r="H159" s="2"/>
      <c r="I159" s="2"/>
    </row>
    <row r="160" spans="4:9" x14ac:dyDescent="0.2">
      <c r="D160" s="2"/>
      <c r="E160" s="2"/>
      <c r="F160" s="2"/>
      <c r="G160" s="2"/>
      <c r="H160" s="2"/>
      <c r="I160" s="2"/>
    </row>
    <row r="161" spans="4:9" x14ac:dyDescent="0.2">
      <c r="D161" s="2"/>
      <c r="E161" s="2"/>
      <c r="F161" s="2"/>
      <c r="G161" s="2"/>
      <c r="H161" s="2"/>
      <c r="I161" s="2"/>
    </row>
    <row r="162" spans="4:9" x14ac:dyDescent="0.2">
      <c r="D162" s="2"/>
      <c r="E162" s="2"/>
      <c r="F162" s="2"/>
      <c r="G162" s="2"/>
      <c r="H162" s="2"/>
      <c r="I162" s="2"/>
    </row>
    <row r="163" spans="4:9" x14ac:dyDescent="0.2">
      <c r="D163" s="2"/>
      <c r="E163" s="2"/>
      <c r="F163" s="2"/>
      <c r="G163" s="2"/>
      <c r="H163" s="2"/>
      <c r="I163" s="2"/>
    </row>
    <row r="164" spans="4:9" x14ac:dyDescent="0.2">
      <c r="D164" s="2"/>
      <c r="E164" s="2"/>
      <c r="F164" s="2"/>
      <c r="G164" s="2"/>
      <c r="H164" s="2"/>
      <c r="I164" s="2"/>
    </row>
    <row r="165" spans="4:9" x14ac:dyDescent="0.2">
      <c r="D165" s="2"/>
      <c r="E165" s="2"/>
      <c r="F165" s="2"/>
      <c r="G165" s="2"/>
      <c r="H165" s="2"/>
      <c r="I165" s="2"/>
    </row>
    <row r="166" spans="4:9" x14ac:dyDescent="0.2">
      <c r="D166" s="2"/>
      <c r="E166" s="2"/>
      <c r="F166" s="2"/>
      <c r="G166" s="2"/>
      <c r="H166" s="2"/>
      <c r="I166" s="2"/>
    </row>
    <row r="167" spans="4:9" x14ac:dyDescent="0.2">
      <c r="D167" s="2"/>
      <c r="E167" s="2"/>
      <c r="F167" s="2"/>
      <c r="G167" s="2"/>
      <c r="H167" s="2"/>
      <c r="I167" s="2"/>
    </row>
    <row r="168" spans="4:9" x14ac:dyDescent="0.2">
      <c r="D168" s="2"/>
      <c r="E168" s="2"/>
      <c r="F168" s="2"/>
      <c r="G168" s="2"/>
      <c r="H168" s="2"/>
      <c r="I168" s="2"/>
    </row>
    <row r="169" spans="4:9" x14ac:dyDescent="0.2">
      <c r="D169" s="2"/>
      <c r="E169" s="2"/>
      <c r="F169" s="2"/>
      <c r="G169" s="2"/>
      <c r="H169" s="2"/>
      <c r="I169" s="2"/>
    </row>
    <row r="170" spans="4:9" x14ac:dyDescent="0.2">
      <c r="D170" s="2"/>
      <c r="E170" s="2"/>
      <c r="F170" s="2"/>
      <c r="G170" s="2"/>
      <c r="H170" s="2"/>
      <c r="I170" s="2"/>
    </row>
    <row r="171" spans="4:9" x14ac:dyDescent="0.2">
      <c r="D171" s="2"/>
      <c r="E171" s="2"/>
      <c r="F171" s="2"/>
      <c r="G171" s="2"/>
      <c r="H171" s="2"/>
      <c r="I171" s="2"/>
    </row>
    <row r="172" spans="4:9" x14ac:dyDescent="0.2">
      <c r="D172" s="2"/>
      <c r="E172" s="2"/>
      <c r="F172" s="2"/>
      <c r="G172" s="2"/>
      <c r="H172" s="2"/>
      <c r="I172" s="2"/>
    </row>
    <row r="173" spans="4:9" x14ac:dyDescent="0.2">
      <c r="D173" s="2"/>
      <c r="E173" s="2"/>
      <c r="F173" s="2"/>
      <c r="G173" s="2"/>
      <c r="H173" s="2"/>
      <c r="I173" s="2"/>
    </row>
    <row r="174" spans="4:9" x14ac:dyDescent="0.2">
      <c r="D174" s="2"/>
      <c r="E174" s="2"/>
      <c r="F174" s="2"/>
      <c r="G174" s="2"/>
      <c r="H174" s="2"/>
      <c r="I174" s="2"/>
    </row>
    <row r="175" spans="4:9" x14ac:dyDescent="0.2">
      <c r="D175" s="2"/>
      <c r="E175" s="2"/>
      <c r="F175" s="2"/>
      <c r="G175" s="2"/>
      <c r="H175" s="2"/>
      <c r="I175" s="2"/>
    </row>
    <row r="176" spans="4:9" x14ac:dyDescent="0.2">
      <c r="D176" s="2"/>
      <c r="E176" s="2"/>
      <c r="F176" s="2"/>
      <c r="G176" s="2"/>
      <c r="H176" s="2"/>
      <c r="I176" s="2"/>
    </row>
    <row r="177" spans="4:9" x14ac:dyDescent="0.2">
      <c r="D177" s="2"/>
      <c r="E177" s="2"/>
      <c r="F177" s="2"/>
      <c r="G177" s="2"/>
      <c r="H177" s="2"/>
      <c r="I177" s="2"/>
    </row>
    <row r="178" spans="4:9" x14ac:dyDescent="0.2">
      <c r="D178" s="2"/>
      <c r="E178" s="2"/>
      <c r="F178" s="2"/>
      <c r="G178" s="2"/>
      <c r="H178" s="2"/>
      <c r="I178" s="2"/>
    </row>
    <row r="179" spans="4:9" x14ac:dyDescent="0.2">
      <c r="D179" s="2"/>
      <c r="E179" s="2"/>
      <c r="F179" s="2"/>
      <c r="G179" s="2"/>
      <c r="H179" s="2"/>
      <c r="I179" s="2"/>
    </row>
    <row r="180" spans="4:9" x14ac:dyDescent="0.2">
      <c r="D180" s="2"/>
      <c r="E180" s="2"/>
      <c r="F180" s="2"/>
      <c r="G180" s="2"/>
      <c r="H180" s="2"/>
      <c r="I180" s="2"/>
    </row>
    <row r="181" spans="4:9" x14ac:dyDescent="0.2">
      <c r="D181" s="2"/>
      <c r="E181" s="2"/>
      <c r="F181" s="2"/>
      <c r="G181" s="2"/>
      <c r="H181" s="2"/>
      <c r="I181" s="2"/>
    </row>
    <row r="182" spans="4:9" x14ac:dyDescent="0.2">
      <c r="D182" s="2"/>
      <c r="E182" s="2"/>
      <c r="F182" s="2"/>
      <c r="G182" s="2"/>
      <c r="H182" s="2"/>
      <c r="I182" s="2"/>
    </row>
    <row r="183" spans="4:9" x14ac:dyDescent="0.2">
      <c r="D183" s="2"/>
      <c r="E183" s="2"/>
      <c r="F183" s="2"/>
      <c r="G183" s="2"/>
      <c r="H183" s="2"/>
      <c r="I183" s="2"/>
    </row>
    <row r="184" spans="4:9" x14ac:dyDescent="0.2">
      <c r="D184" s="2"/>
      <c r="E184" s="2"/>
      <c r="F184" s="2"/>
      <c r="G184" s="2"/>
      <c r="H184" s="2"/>
      <c r="I184" s="2"/>
    </row>
    <row r="185" spans="4:9" x14ac:dyDescent="0.2">
      <c r="D185" s="2"/>
      <c r="E185" s="2"/>
      <c r="F185" s="2"/>
      <c r="G185" s="2"/>
      <c r="H185" s="2"/>
      <c r="I185" s="2"/>
    </row>
    <row r="186" spans="4:9" x14ac:dyDescent="0.2">
      <c r="D186" s="2"/>
      <c r="E186" s="2"/>
      <c r="F186" s="2"/>
      <c r="G186" s="2"/>
      <c r="H186" s="2"/>
      <c r="I186" s="2"/>
    </row>
    <row r="187" spans="4:9" x14ac:dyDescent="0.2">
      <c r="D187" s="2"/>
      <c r="E187" s="2"/>
      <c r="F187" s="2"/>
      <c r="G187" s="2"/>
      <c r="H187" s="2"/>
      <c r="I187" s="2"/>
    </row>
    <row r="188" spans="4:9" x14ac:dyDescent="0.2">
      <c r="D188" s="2"/>
      <c r="E188" s="2"/>
      <c r="F188" s="2"/>
      <c r="G188" s="2"/>
      <c r="H188" s="2"/>
      <c r="I188" s="2"/>
    </row>
    <row r="189" spans="4:9" x14ac:dyDescent="0.2">
      <c r="D189" s="2"/>
      <c r="E189" s="2"/>
      <c r="F189" s="2"/>
      <c r="G189" s="2"/>
      <c r="H189" s="2"/>
      <c r="I189" s="2"/>
    </row>
    <row r="190" spans="4:9" x14ac:dyDescent="0.2">
      <c r="D190" s="2"/>
      <c r="E190" s="2"/>
      <c r="F190" s="2"/>
      <c r="G190" s="2"/>
      <c r="H190" s="2"/>
      <c r="I190" s="2"/>
    </row>
    <row r="191" spans="4:9" x14ac:dyDescent="0.2">
      <c r="D191" s="2"/>
      <c r="E191" s="2"/>
      <c r="F191" s="2"/>
      <c r="G191" s="2"/>
      <c r="H191" s="2"/>
      <c r="I191" s="2"/>
    </row>
    <row r="192" spans="4:9" x14ac:dyDescent="0.2">
      <c r="D192" s="2"/>
      <c r="E192" s="2"/>
      <c r="F192" s="2"/>
      <c r="G192" s="2"/>
      <c r="H192" s="2"/>
      <c r="I192" s="2"/>
    </row>
    <row r="193" spans="4:9" x14ac:dyDescent="0.2">
      <c r="D193" s="2"/>
      <c r="E193" s="2"/>
      <c r="F193" s="2"/>
      <c r="G193" s="2"/>
      <c r="H193" s="2"/>
      <c r="I193" s="2"/>
    </row>
    <row r="194" spans="4:9" x14ac:dyDescent="0.2">
      <c r="D194" s="2"/>
      <c r="E194" s="2"/>
      <c r="F194" s="2"/>
      <c r="G194" s="2"/>
      <c r="H194" s="2"/>
      <c r="I194" s="2"/>
    </row>
    <row r="195" spans="4:9" x14ac:dyDescent="0.2">
      <c r="D195" s="2"/>
      <c r="E195" s="2"/>
      <c r="F195" s="2"/>
      <c r="G195" s="2"/>
      <c r="H195" s="2"/>
      <c r="I195" s="2"/>
    </row>
    <row r="196" spans="4:9" x14ac:dyDescent="0.2">
      <c r="D196" s="2"/>
      <c r="E196" s="2"/>
      <c r="F196" s="2"/>
      <c r="G196" s="2"/>
      <c r="H196" s="2"/>
      <c r="I196" s="2"/>
    </row>
    <row r="197" spans="4:9" x14ac:dyDescent="0.2">
      <c r="D197" s="2"/>
      <c r="E197" s="2"/>
      <c r="F197" s="2"/>
      <c r="G197" s="2"/>
      <c r="H197" s="2"/>
      <c r="I197" s="2"/>
    </row>
    <row r="198" spans="4:9" x14ac:dyDescent="0.2">
      <c r="D198" s="2"/>
      <c r="E198" s="2"/>
      <c r="F198" s="2"/>
      <c r="G198" s="2"/>
      <c r="H198" s="2"/>
      <c r="I198" s="2"/>
    </row>
    <row r="199" spans="4:9" x14ac:dyDescent="0.2">
      <c r="D199" s="2"/>
      <c r="E199" s="2"/>
      <c r="F199" s="2"/>
      <c r="G199" s="2"/>
      <c r="H199" s="2"/>
      <c r="I199" s="2"/>
    </row>
    <row r="200" spans="4:9" x14ac:dyDescent="0.2">
      <c r="D200" s="2"/>
      <c r="E200" s="2"/>
      <c r="F200" s="2"/>
      <c r="G200" s="2"/>
      <c r="H200" s="2"/>
      <c r="I200" s="2"/>
    </row>
    <row r="201" spans="4:9" x14ac:dyDescent="0.2">
      <c r="D201" s="2"/>
      <c r="E201" s="2"/>
      <c r="F201" s="2"/>
      <c r="G201" s="2"/>
      <c r="H201" s="2"/>
      <c r="I201" s="2"/>
    </row>
    <row r="202" spans="4:9" x14ac:dyDescent="0.2">
      <c r="D202" s="2"/>
      <c r="E202" s="2"/>
      <c r="F202" s="2"/>
      <c r="G202" s="2"/>
      <c r="H202" s="2"/>
      <c r="I202" s="2"/>
    </row>
    <row r="203" spans="4:9" x14ac:dyDescent="0.2">
      <c r="D203" s="2"/>
      <c r="E203" s="2"/>
      <c r="F203" s="2"/>
      <c r="G203" s="2"/>
      <c r="H203" s="2"/>
      <c r="I203" s="2"/>
    </row>
    <row r="204" spans="4:9" x14ac:dyDescent="0.2">
      <c r="D204" s="2"/>
      <c r="E204" s="2"/>
      <c r="F204" s="2"/>
      <c r="G204" s="2"/>
      <c r="H204" s="2"/>
      <c r="I204" s="2"/>
    </row>
    <row r="205" spans="4:9" x14ac:dyDescent="0.2">
      <c r="D205" s="2"/>
      <c r="E205" s="2"/>
      <c r="F205" s="2"/>
      <c r="G205" s="2"/>
      <c r="H205" s="2"/>
      <c r="I205" s="2"/>
    </row>
    <row r="206" spans="4:9" x14ac:dyDescent="0.2">
      <c r="D206" s="2"/>
      <c r="E206" s="2"/>
      <c r="F206" s="2"/>
      <c r="G206" s="2"/>
      <c r="H206" s="2"/>
      <c r="I206" s="2"/>
    </row>
    <row r="207" spans="4:9" x14ac:dyDescent="0.2">
      <c r="D207" s="2"/>
      <c r="E207" s="2"/>
      <c r="F207" s="2"/>
      <c r="G207" s="2"/>
      <c r="H207" s="2"/>
      <c r="I207" s="2"/>
    </row>
    <row r="208" spans="4:9" x14ac:dyDescent="0.2">
      <c r="D208" s="2"/>
      <c r="E208" s="2"/>
      <c r="F208" s="2"/>
      <c r="G208" s="2"/>
      <c r="H208" s="2"/>
      <c r="I208" s="2"/>
    </row>
    <row r="209" spans="4:9" x14ac:dyDescent="0.2">
      <c r="D209" s="2"/>
      <c r="E209" s="2"/>
      <c r="F209" s="2"/>
      <c r="G209" s="2"/>
      <c r="H209" s="2"/>
      <c r="I209" s="2"/>
    </row>
    <row r="210" spans="4:9" x14ac:dyDescent="0.2">
      <c r="D210" s="2"/>
      <c r="E210" s="2"/>
      <c r="F210" s="2"/>
      <c r="G210" s="2"/>
      <c r="H210" s="2"/>
      <c r="I210" s="2"/>
    </row>
    <row r="211" spans="4:9" x14ac:dyDescent="0.2">
      <c r="D211" s="2"/>
      <c r="E211" s="2"/>
      <c r="F211" s="2"/>
      <c r="G211" s="2"/>
      <c r="H211" s="2"/>
      <c r="I211" s="2"/>
    </row>
    <row r="212" spans="4:9" x14ac:dyDescent="0.2">
      <c r="D212" s="2"/>
      <c r="E212" s="2"/>
      <c r="F212" s="2"/>
      <c r="G212" s="2"/>
      <c r="H212" s="2"/>
      <c r="I212" s="2"/>
    </row>
    <row r="213" spans="4:9" x14ac:dyDescent="0.2">
      <c r="D213" s="2"/>
      <c r="E213" s="2"/>
      <c r="F213" s="2"/>
      <c r="G213" s="2"/>
      <c r="H213" s="2"/>
      <c r="I213" s="2"/>
    </row>
    <row r="214" spans="4:9" x14ac:dyDescent="0.2">
      <c r="D214" s="2"/>
      <c r="E214" s="2"/>
      <c r="F214" s="2"/>
      <c r="G214" s="2"/>
      <c r="H214" s="2"/>
      <c r="I214" s="2"/>
    </row>
    <row r="215" spans="4:9" x14ac:dyDescent="0.2">
      <c r="D215" s="2"/>
      <c r="E215" s="2"/>
      <c r="F215" s="2"/>
      <c r="G215" s="2"/>
      <c r="H215" s="2"/>
      <c r="I215" s="2"/>
    </row>
    <row r="216" spans="4:9" x14ac:dyDescent="0.2">
      <c r="D216" s="2"/>
      <c r="E216" s="2"/>
      <c r="F216" s="2"/>
      <c r="G216" s="2"/>
      <c r="H216" s="2"/>
      <c r="I216" s="2"/>
    </row>
    <row r="217" spans="4:9" x14ac:dyDescent="0.2">
      <c r="D217" s="2"/>
      <c r="E217" s="2"/>
      <c r="F217" s="2"/>
      <c r="G217" s="2"/>
      <c r="H217" s="2"/>
      <c r="I217" s="2"/>
    </row>
    <row r="218" spans="4:9" x14ac:dyDescent="0.2">
      <c r="D218" s="2"/>
      <c r="E218" s="2"/>
      <c r="F218" s="2"/>
      <c r="G218" s="2"/>
      <c r="H218" s="2"/>
      <c r="I218" s="2"/>
    </row>
    <row r="219" spans="4:9" x14ac:dyDescent="0.2">
      <c r="D219" s="2"/>
      <c r="E219" s="2"/>
      <c r="F219" s="2"/>
      <c r="G219" s="2"/>
      <c r="H219" s="2"/>
      <c r="I219" s="2"/>
    </row>
    <row r="220" spans="4:9" x14ac:dyDescent="0.2">
      <c r="D220" s="2"/>
      <c r="E220" s="2"/>
      <c r="F220" s="2"/>
      <c r="G220" s="2"/>
      <c r="H220" s="2"/>
      <c r="I220" s="2"/>
    </row>
    <row r="221" spans="4:9" x14ac:dyDescent="0.2">
      <c r="D221" s="2"/>
      <c r="E221" s="2"/>
      <c r="F221" s="2"/>
      <c r="G221" s="2"/>
      <c r="H221" s="2"/>
      <c r="I221" s="2"/>
    </row>
    <row r="222" spans="4:9" x14ac:dyDescent="0.2">
      <c r="D222" s="2"/>
      <c r="E222" s="2"/>
      <c r="F222" s="2"/>
      <c r="G222" s="2"/>
      <c r="H222" s="2"/>
      <c r="I222" s="2"/>
    </row>
    <row r="223" spans="4:9" x14ac:dyDescent="0.2">
      <c r="D223" s="2"/>
      <c r="E223" s="2"/>
      <c r="F223" s="2"/>
      <c r="G223" s="2"/>
      <c r="H223" s="2"/>
      <c r="I223" s="2"/>
    </row>
    <row r="224" spans="4:9" x14ac:dyDescent="0.2">
      <c r="D224" s="2"/>
      <c r="E224" s="2"/>
      <c r="F224" s="2"/>
      <c r="G224" s="2"/>
      <c r="H224" s="2"/>
      <c r="I224" s="2"/>
    </row>
    <row r="225" spans="4:9" x14ac:dyDescent="0.2">
      <c r="D225" s="2"/>
      <c r="E225" s="2"/>
      <c r="F225" s="2"/>
      <c r="G225" s="2"/>
      <c r="H225" s="2"/>
      <c r="I225" s="2"/>
    </row>
    <row r="226" spans="4:9" x14ac:dyDescent="0.2">
      <c r="D226" s="2"/>
      <c r="E226" s="2"/>
      <c r="F226" s="2"/>
      <c r="G226" s="2"/>
      <c r="H226" s="2"/>
      <c r="I226" s="2"/>
    </row>
    <row r="227" spans="4:9" x14ac:dyDescent="0.2">
      <c r="D227" s="2"/>
      <c r="E227" s="2"/>
      <c r="F227" s="2"/>
      <c r="G227" s="2"/>
      <c r="H227" s="2"/>
      <c r="I227" s="2"/>
    </row>
    <row r="228" spans="4:9" x14ac:dyDescent="0.2">
      <c r="D228" s="2"/>
      <c r="E228" s="2"/>
      <c r="F228" s="2"/>
      <c r="G228" s="2"/>
      <c r="H228" s="2"/>
      <c r="I228" s="2"/>
    </row>
    <row r="229" spans="4:9" x14ac:dyDescent="0.2">
      <c r="D229" s="2"/>
      <c r="E229" s="2"/>
      <c r="F229" s="2"/>
      <c r="G229" s="2"/>
      <c r="H229" s="2"/>
      <c r="I229" s="2"/>
    </row>
    <row r="230" spans="4:9" x14ac:dyDescent="0.2">
      <c r="D230" s="2"/>
      <c r="E230" s="2"/>
      <c r="F230" s="2"/>
      <c r="G230" s="2"/>
      <c r="H230" s="2"/>
      <c r="I230" s="2"/>
    </row>
    <row r="231" spans="4:9" x14ac:dyDescent="0.2">
      <c r="D231" s="2"/>
      <c r="E231" s="2"/>
      <c r="F231" s="2"/>
      <c r="G231" s="2"/>
      <c r="H231" s="2"/>
      <c r="I231" s="2"/>
    </row>
    <row r="232" spans="4:9" x14ac:dyDescent="0.2">
      <c r="D232" s="2"/>
      <c r="E232" s="2"/>
      <c r="F232" s="2"/>
      <c r="G232" s="2"/>
      <c r="H232" s="2"/>
      <c r="I232" s="2"/>
    </row>
    <row r="233" spans="4:9" x14ac:dyDescent="0.2">
      <c r="D233" s="2"/>
      <c r="E233" s="2"/>
      <c r="F233" s="2"/>
      <c r="G233" s="2"/>
      <c r="H233" s="2"/>
      <c r="I233" s="2"/>
    </row>
    <row r="234" spans="4:9" x14ac:dyDescent="0.2">
      <c r="D234" s="2"/>
      <c r="E234" s="2"/>
      <c r="F234" s="2"/>
      <c r="G234" s="2"/>
      <c r="H234" s="2"/>
      <c r="I234" s="2"/>
    </row>
    <row r="235" spans="4:9" x14ac:dyDescent="0.2">
      <c r="D235" s="2"/>
      <c r="E235" s="2"/>
      <c r="F235" s="2"/>
      <c r="G235" s="2"/>
      <c r="H235" s="2"/>
      <c r="I235" s="2"/>
    </row>
    <row r="236" spans="4:9" x14ac:dyDescent="0.2">
      <c r="D236" s="2"/>
      <c r="E236" s="2"/>
      <c r="F236" s="2"/>
      <c r="G236" s="2"/>
      <c r="H236" s="2"/>
      <c r="I236" s="2"/>
    </row>
    <row r="237" spans="4:9" x14ac:dyDescent="0.2">
      <c r="D237" s="2"/>
      <c r="E237" s="2"/>
      <c r="F237" s="2"/>
      <c r="G237" s="2"/>
      <c r="H237" s="2"/>
      <c r="I237" s="2"/>
    </row>
    <row r="238" spans="4:9" x14ac:dyDescent="0.2">
      <c r="D238" s="2"/>
      <c r="E238" s="2"/>
      <c r="F238" s="2"/>
      <c r="G238" s="2"/>
      <c r="H238" s="2"/>
      <c r="I238" s="2"/>
    </row>
    <row r="239" spans="4:9" x14ac:dyDescent="0.2">
      <c r="D239" s="2"/>
      <c r="E239" s="2"/>
      <c r="F239" s="2"/>
      <c r="G239" s="2"/>
      <c r="H239" s="2"/>
      <c r="I239" s="2"/>
    </row>
    <row r="240" spans="4:9" x14ac:dyDescent="0.2">
      <c r="D240" s="2"/>
      <c r="E240" s="2"/>
      <c r="F240" s="2"/>
      <c r="G240" s="2"/>
      <c r="H240" s="2"/>
      <c r="I240" s="2"/>
    </row>
    <row r="241" spans="4:9" x14ac:dyDescent="0.2">
      <c r="D241" s="2"/>
      <c r="E241" s="2"/>
      <c r="F241" s="2"/>
      <c r="G241" s="2"/>
      <c r="H241" s="2"/>
      <c r="I241" s="2"/>
    </row>
    <row r="242" spans="4:9" x14ac:dyDescent="0.2">
      <c r="D242" s="2"/>
      <c r="E242" s="2"/>
      <c r="F242" s="2"/>
      <c r="G242" s="2"/>
      <c r="H242" s="2"/>
      <c r="I242" s="2"/>
    </row>
    <row r="243" spans="4:9" x14ac:dyDescent="0.2">
      <c r="D243" s="2"/>
      <c r="E243" s="2"/>
      <c r="F243" s="2"/>
      <c r="G243" s="2"/>
      <c r="H243" s="2"/>
      <c r="I243" s="2"/>
    </row>
    <row r="244" spans="4:9" x14ac:dyDescent="0.2">
      <c r="D244" s="2"/>
      <c r="E244" s="2"/>
      <c r="F244" s="2"/>
      <c r="G244" s="2"/>
      <c r="H244" s="2"/>
      <c r="I244" s="2"/>
    </row>
    <row r="245" spans="4:9" x14ac:dyDescent="0.2">
      <c r="D245" s="2"/>
      <c r="E245" s="2"/>
      <c r="F245" s="2"/>
      <c r="G245" s="2"/>
      <c r="H245" s="2"/>
      <c r="I245" s="2"/>
    </row>
    <row r="246" spans="4:9" x14ac:dyDescent="0.2">
      <c r="D246" s="2"/>
      <c r="E246" s="2"/>
      <c r="F246" s="2"/>
      <c r="G246" s="2"/>
      <c r="H246" s="2"/>
      <c r="I246" s="2"/>
    </row>
    <row r="247" spans="4:9" x14ac:dyDescent="0.2">
      <c r="D247" s="2"/>
      <c r="E247" s="2"/>
      <c r="F247" s="2"/>
      <c r="G247" s="2"/>
      <c r="H247" s="2"/>
      <c r="I247" s="2"/>
    </row>
    <row r="248" spans="4:9" x14ac:dyDescent="0.2">
      <c r="D248" s="2"/>
      <c r="E248" s="2"/>
      <c r="F248" s="2"/>
      <c r="G248" s="2"/>
      <c r="H248" s="2"/>
      <c r="I248" s="2"/>
    </row>
    <row r="249" spans="4:9" x14ac:dyDescent="0.2">
      <c r="D249" s="2"/>
      <c r="E249" s="2"/>
      <c r="F249" s="2"/>
      <c r="G249" s="2"/>
      <c r="H249" s="2"/>
      <c r="I249" s="2"/>
    </row>
    <row r="250" spans="4:9" x14ac:dyDescent="0.2">
      <c r="D250" s="2"/>
      <c r="E250" s="2"/>
      <c r="F250" s="2"/>
      <c r="G250" s="2"/>
      <c r="H250" s="2"/>
      <c r="I250" s="2"/>
    </row>
    <row r="251" spans="4:9" x14ac:dyDescent="0.2">
      <c r="D251" s="2"/>
      <c r="E251" s="2"/>
      <c r="F251" s="2"/>
      <c r="G251" s="2"/>
      <c r="H251" s="2"/>
      <c r="I251" s="2"/>
    </row>
    <row r="252" spans="4:9" x14ac:dyDescent="0.2">
      <c r="D252" s="2"/>
      <c r="E252" s="2"/>
      <c r="F252" s="2"/>
      <c r="G252" s="2"/>
      <c r="H252" s="2"/>
      <c r="I252" s="2"/>
    </row>
    <row r="253" spans="4:9" x14ac:dyDescent="0.2">
      <c r="D253" s="2"/>
      <c r="E253" s="2"/>
      <c r="F253" s="2"/>
      <c r="G253" s="2"/>
      <c r="H253" s="2"/>
      <c r="I253" s="2"/>
    </row>
    <row r="254" spans="4:9" x14ac:dyDescent="0.2">
      <c r="D254" s="2"/>
      <c r="E254" s="2"/>
      <c r="F254" s="2"/>
      <c r="G254" s="2"/>
      <c r="H254" s="2"/>
      <c r="I254" s="2"/>
    </row>
    <row r="255" spans="4:9" x14ac:dyDescent="0.2">
      <c r="D255" s="2"/>
      <c r="E255" s="2"/>
      <c r="F255" s="2"/>
      <c r="G255" s="2"/>
      <c r="H255" s="2"/>
      <c r="I255" s="2"/>
    </row>
    <row r="256" spans="4:9" x14ac:dyDescent="0.2">
      <c r="D256" s="2"/>
      <c r="E256" s="2"/>
      <c r="F256" s="2"/>
      <c r="G256" s="2"/>
      <c r="H256" s="2"/>
      <c r="I256" s="2"/>
    </row>
    <row r="257" spans="4:9" x14ac:dyDescent="0.2">
      <c r="D257" s="2"/>
      <c r="E257" s="2"/>
      <c r="F257" s="2"/>
      <c r="G257" s="2"/>
      <c r="H257" s="2"/>
      <c r="I257" s="2"/>
    </row>
    <row r="258" spans="4:9" x14ac:dyDescent="0.2">
      <c r="D258" s="2"/>
      <c r="E258" s="2"/>
      <c r="F258" s="2"/>
      <c r="G258" s="2"/>
      <c r="H258" s="2"/>
      <c r="I258" s="2"/>
    </row>
    <row r="259" spans="4:9" x14ac:dyDescent="0.2">
      <c r="D259" s="2"/>
      <c r="E259" s="2"/>
      <c r="F259" s="2"/>
      <c r="G259" s="2"/>
      <c r="H259" s="2"/>
      <c r="I259" s="2"/>
    </row>
    <row r="260" spans="4:9" x14ac:dyDescent="0.2">
      <c r="D260" s="2"/>
      <c r="E260" s="2"/>
      <c r="F260" s="2"/>
      <c r="G260" s="2"/>
      <c r="H260" s="2"/>
      <c r="I260" s="2"/>
    </row>
    <row r="261" spans="4:9" x14ac:dyDescent="0.2">
      <c r="D261" s="2"/>
      <c r="E261" s="2"/>
      <c r="F261" s="2"/>
      <c r="G261" s="2"/>
      <c r="H261" s="2"/>
      <c r="I261" s="2"/>
    </row>
    <row r="262" spans="4:9" x14ac:dyDescent="0.2">
      <c r="D262" s="2"/>
      <c r="E262" s="2"/>
      <c r="F262" s="2"/>
      <c r="G262" s="2"/>
      <c r="H262" s="2"/>
      <c r="I262" s="2"/>
    </row>
    <row r="263" spans="4:9" x14ac:dyDescent="0.2">
      <c r="D263" s="2"/>
      <c r="E263" s="2"/>
      <c r="F263" s="2"/>
      <c r="G263" s="2"/>
      <c r="H263" s="2"/>
      <c r="I263" s="2"/>
    </row>
    <row r="264" spans="4:9" x14ac:dyDescent="0.2">
      <c r="D264" s="2"/>
      <c r="E264" s="2"/>
      <c r="F264" s="2"/>
      <c r="G264" s="2"/>
      <c r="H264" s="2"/>
      <c r="I264" s="2"/>
    </row>
    <row r="265" spans="4:9" x14ac:dyDescent="0.2">
      <c r="D265" s="2"/>
      <c r="E265" s="2"/>
      <c r="F265" s="2"/>
      <c r="G265" s="2"/>
      <c r="H265" s="2"/>
      <c r="I265" s="2"/>
    </row>
    <row r="266" spans="4:9" x14ac:dyDescent="0.2">
      <c r="D266" s="2"/>
      <c r="E266" s="2"/>
      <c r="F266" s="2"/>
      <c r="G266" s="2"/>
      <c r="H266" s="2"/>
      <c r="I266" s="2"/>
    </row>
    <row r="267" spans="4:9" x14ac:dyDescent="0.2">
      <c r="D267" s="2"/>
      <c r="E267" s="2"/>
      <c r="F267" s="2"/>
      <c r="G267" s="2"/>
      <c r="H267" s="2"/>
      <c r="I267" s="2"/>
    </row>
    <row r="268" spans="4:9" x14ac:dyDescent="0.2">
      <c r="D268" s="2"/>
      <c r="E268" s="2"/>
      <c r="F268" s="2"/>
      <c r="G268" s="2"/>
      <c r="H268" s="2"/>
      <c r="I268" s="2"/>
    </row>
    <row r="269" spans="4:9" x14ac:dyDescent="0.2">
      <c r="D269" s="2"/>
      <c r="E269" s="2"/>
      <c r="F269" s="2"/>
      <c r="G269" s="2"/>
      <c r="H269" s="2"/>
      <c r="I269" s="2"/>
    </row>
    <row r="270" spans="4:9" x14ac:dyDescent="0.2">
      <c r="D270" s="2"/>
      <c r="E270" s="2"/>
      <c r="F270" s="2"/>
      <c r="G270" s="2"/>
      <c r="H270" s="2"/>
      <c r="I270" s="2"/>
    </row>
    <row r="271" spans="4:9" x14ac:dyDescent="0.2">
      <c r="D271" s="2"/>
      <c r="E271" s="2"/>
      <c r="F271" s="2"/>
      <c r="G271" s="2"/>
      <c r="H271" s="2"/>
      <c r="I271" s="2"/>
    </row>
    <row r="272" spans="4:9" x14ac:dyDescent="0.2">
      <c r="D272" s="2"/>
      <c r="E272" s="2"/>
      <c r="F272" s="2"/>
      <c r="G272" s="2"/>
      <c r="H272" s="2"/>
      <c r="I272" s="2"/>
    </row>
    <row r="273" spans="4:9" x14ac:dyDescent="0.2">
      <c r="D273" s="2"/>
      <c r="E273" s="2"/>
      <c r="F273" s="2"/>
      <c r="G273" s="2"/>
      <c r="H273" s="2"/>
      <c r="I273" s="2"/>
    </row>
    <row r="274" spans="4:9" x14ac:dyDescent="0.2">
      <c r="D274" s="2"/>
      <c r="E274" s="2"/>
      <c r="F274" s="2"/>
      <c r="G274" s="2"/>
      <c r="H274" s="2"/>
      <c r="I274" s="2"/>
    </row>
    <row r="275" spans="4:9" x14ac:dyDescent="0.2">
      <c r="D275" s="2"/>
      <c r="E275" s="2"/>
      <c r="F275" s="2"/>
      <c r="G275" s="2"/>
      <c r="H275" s="2"/>
      <c r="I275" s="2"/>
    </row>
    <row r="276" spans="4:9" x14ac:dyDescent="0.2">
      <c r="D276" s="2"/>
      <c r="E276" s="2"/>
      <c r="F276" s="2"/>
      <c r="G276" s="2"/>
      <c r="H276" s="2"/>
      <c r="I276" s="2"/>
    </row>
    <row r="277" spans="4:9" x14ac:dyDescent="0.2">
      <c r="D277" s="2"/>
      <c r="E277" s="2"/>
      <c r="F277" s="2"/>
      <c r="G277" s="2"/>
      <c r="H277" s="2"/>
      <c r="I277" s="2"/>
    </row>
    <row r="278" spans="4:9" x14ac:dyDescent="0.2">
      <c r="D278" s="2"/>
      <c r="E278" s="2"/>
      <c r="F278" s="2"/>
      <c r="G278" s="2"/>
      <c r="H278" s="2"/>
      <c r="I278" s="2"/>
    </row>
    <row r="279" spans="4:9" x14ac:dyDescent="0.2">
      <c r="D279" s="2"/>
      <c r="E279" s="2"/>
      <c r="F279" s="2"/>
      <c r="G279" s="2"/>
      <c r="H279" s="2"/>
      <c r="I279" s="2"/>
    </row>
    <row r="280" spans="4:9" x14ac:dyDescent="0.2">
      <c r="D280" s="2"/>
      <c r="E280" s="2"/>
      <c r="F280" s="2"/>
      <c r="G280" s="2"/>
      <c r="H280" s="2"/>
      <c r="I280" s="2"/>
    </row>
    <row r="281" spans="4:9" x14ac:dyDescent="0.2">
      <c r="D281" s="2"/>
      <c r="E281" s="2"/>
      <c r="F281" s="2"/>
      <c r="G281" s="2"/>
      <c r="H281" s="2"/>
      <c r="I281" s="2"/>
    </row>
    <row r="282" spans="4:9" x14ac:dyDescent="0.2">
      <c r="D282" s="2"/>
      <c r="E282" s="2"/>
      <c r="F282" s="2"/>
      <c r="G282" s="2"/>
      <c r="H282" s="2"/>
      <c r="I282" s="2"/>
    </row>
    <row r="283" spans="4:9" x14ac:dyDescent="0.2">
      <c r="D283" s="2"/>
      <c r="E283" s="2"/>
      <c r="F283" s="2"/>
      <c r="G283" s="2"/>
      <c r="H283" s="2"/>
      <c r="I283" s="2"/>
    </row>
    <row r="284" spans="4:9" x14ac:dyDescent="0.2">
      <c r="D284" s="2"/>
      <c r="E284" s="2"/>
      <c r="F284" s="2"/>
      <c r="G284" s="2"/>
      <c r="H284" s="2"/>
      <c r="I284" s="2"/>
    </row>
    <row r="285" spans="4:9" x14ac:dyDescent="0.2">
      <c r="D285" s="2"/>
      <c r="E285" s="2"/>
      <c r="F285" s="2"/>
      <c r="G285" s="2"/>
      <c r="H285" s="2"/>
      <c r="I285" s="2"/>
    </row>
    <row r="286" spans="4:9" x14ac:dyDescent="0.2">
      <c r="D286" s="2"/>
      <c r="E286" s="2"/>
      <c r="F286" s="2"/>
      <c r="G286" s="2"/>
      <c r="H286" s="2"/>
      <c r="I286" s="2"/>
    </row>
    <row r="287" spans="4:9" x14ac:dyDescent="0.2">
      <c r="D287" s="2"/>
      <c r="E287" s="2"/>
      <c r="F287" s="2"/>
      <c r="G287" s="2"/>
      <c r="H287" s="2"/>
      <c r="I287" s="2"/>
    </row>
    <row r="288" spans="4:9" x14ac:dyDescent="0.2">
      <c r="D288" s="2"/>
      <c r="E288" s="2"/>
      <c r="F288" s="2"/>
      <c r="G288" s="2"/>
      <c r="H288" s="2"/>
      <c r="I288" s="2"/>
    </row>
    <row r="289" spans="4:9" x14ac:dyDescent="0.2">
      <c r="D289" s="2"/>
      <c r="E289" s="2"/>
      <c r="F289" s="2"/>
      <c r="G289" s="2"/>
      <c r="H289" s="2"/>
      <c r="I289" s="2"/>
    </row>
    <row r="290" spans="4:9" x14ac:dyDescent="0.2">
      <c r="D290" s="2"/>
      <c r="E290" s="2"/>
      <c r="F290" s="2"/>
      <c r="G290" s="2"/>
      <c r="H290" s="2"/>
      <c r="I290" s="2"/>
    </row>
    <row r="291" spans="4:9" x14ac:dyDescent="0.2">
      <c r="D291" s="2"/>
      <c r="E291" s="2"/>
      <c r="F291" s="2"/>
      <c r="G291" s="2"/>
      <c r="H291" s="2"/>
      <c r="I291" s="2"/>
    </row>
    <row r="292" spans="4:9" x14ac:dyDescent="0.2">
      <c r="D292" s="2"/>
      <c r="E292" s="2"/>
      <c r="F292" s="2"/>
      <c r="G292" s="2"/>
      <c r="H292" s="2"/>
      <c r="I292" s="2"/>
    </row>
    <row r="293" spans="4:9" x14ac:dyDescent="0.2">
      <c r="D293" s="2"/>
      <c r="E293" s="2"/>
      <c r="F293" s="2"/>
      <c r="G293" s="2"/>
      <c r="H293" s="2"/>
      <c r="I293" s="2"/>
    </row>
    <row r="294" spans="4:9" x14ac:dyDescent="0.2">
      <c r="D294" s="2"/>
      <c r="E294" s="2"/>
      <c r="F294" s="2"/>
      <c r="G294" s="2"/>
      <c r="H294" s="2"/>
      <c r="I294" s="2"/>
    </row>
    <row r="295" spans="4:9" x14ac:dyDescent="0.2">
      <c r="D295" s="2"/>
      <c r="E295" s="2"/>
      <c r="F295" s="2"/>
      <c r="G295" s="2"/>
      <c r="H295" s="2"/>
      <c r="I295" s="2"/>
    </row>
    <row r="296" spans="4:9" x14ac:dyDescent="0.2">
      <c r="D296" s="2"/>
      <c r="E296" s="2"/>
      <c r="F296" s="2"/>
      <c r="G296" s="2"/>
      <c r="H296" s="2"/>
      <c r="I296" s="2"/>
    </row>
    <row r="297" spans="4:9" x14ac:dyDescent="0.2">
      <c r="D297" s="2"/>
      <c r="E297" s="2"/>
      <c r="F297" s="2"/>
      <c r="G297" s="2"/>
      <c r="H297" s="2"/>
      <c r="I297" s="2"/>
    </row>
    <row r="298" spans="4:9" x14ac:dyDescent="0.2">
      <c r="D298" s="2"/>
      <c r="E298" s="2"/>
      <c r="F298" s="2"/>
      <c r="G298" s="2"/>
      <c r="H298" s="2"/>
      <c r="I298" s="2"/>
    </row>
    <row r="299" spans="4:9" x14ac:dyDescent="0.2">
      <c r="D299" s="2"/>
      <c r="E299" s="2"/>
      <c r="F299" s="2"/>
      <c r="G299" s="2"/>
      <c r="H299" s="2"/>
      <c r="I299" s="2"/>
    </row>
    <row r="300" spans="4:9" x14ac:dyDescent="0.2">
      <c r="D300" s="2"/>
      <c r="E300" s="2"/>
      <c r="F300" s="2"/>
      <c r="G300" s="2"/>
      <c r="H300" s="2"/>
      <c r="I300" s="2"/>
    </row>
    <row r="301" spans="4:9" x14ac:dyDescent="0.2">
      <c r="D301" s="2"/>
      <c r="E301" s="2"/>
      <c r="F301" s="2"/>
      <c r="G301" s="2"/>
      <c r="H301" s="2"/>
      <c r="I301" s="2"/>
    </row>
    <row r="302" spans="4:9" x14ac:dyDescent="0.2">
      <c r="D302" s="2"/>
      <c r="E302" s="2"/>
      <c r="F302" s="2"/>
      <c r="G302" s="2"/>
      <c r="H302" s="2"/>
      <c r="I302" s="2"/>
    </row>
    <row r="303" spans="4:9" x14ac:dyDescent="0.2">
      <c r="D303" s="2"/>
      <c r="E303" s="2"/>
      <c r="F303" s="2"/>
      <c r="G303" s="2"/>
      <c r="H303" s="2"/>
      <c r="I303" s="2"/>
    </row>
    <row r="304" spans="4:9" x14ac:dyDescent="0.2">
      <c r="D304" s="2"/>
      <c r="E304" s="2"/>
      <c r="F304" s="2"/>
      <c r="G304" s="2"/>
      <c r="H304" s="2"/>
      <c r="I304" s="2"/>
    </row>
    <row r="305" spans="4:9" x14ac:dyDescent="0.2">
      <c r="D305" s="2"/>
      <c r="E305" s="2"/>
      <c r="F305" s="2"/>
      <c r="G305" s="2"/>
      <c r="H305" s="2"/>
      <c r="I305" s="2"/>
    </row>
    <row r="306" spans="4:9" x14ac:dyDescent="0.2">
      <c r="D306" s="2"/>
      <c r="E306" s="2"/>
      <c r="F306" s="2"/>
      <c r="G306" s="2"/>
      <c r="H306" s="2"/>
      <c r="I306" s="2"/>
    </row>
    <row r="307" spans="4:9" x14ac:dyDescent="0.2">
      <c r="D307" s="2"/>
      <c r="E307" s="2"/>
      <c r="F307" s="2"/>
      <c r="G307" s="2"/>
      <c r="H307" s="2"/>
      <c r="I307" s="2"/>
    </row>
    <row r="308" spans="4:9" x14ac:dyDescent="0.2">
      <c r="D308" s="2"/>
      <c r="E308" s="2"/>
      <c r="F308" s="2"/>
      <c r="G308" s="2"/>
      <c r="H308" s="2"/>
      <c r="I308" s="2"/>
    </row>
    <row r="309" spans="4:9" x14ac:dyDescent="0.2">
      <c r="D309" s="2"/>
      <c r="E309" s="2"/>
      <c r="F309" s="2"/>
      <c r="G309" s="2"/>
      <c r="H309" s="2"/>
      <c r="I309" s="2"/>
    </row>
    <row r="310" spans="4:9" x14ac:dyDescent="0.2">
      <c r="D310" s="2"/>
      <c r="E310" s="2"/>
      <c r="F310" s="2"/>
      <c r="G310" s="2"/>
      <c r="H310" s="2"/>
      <c r="I310" s="2"/>
    </row>
    <row r="311" spans="4:9" x14ac:dyDescent="0.2">
      <c r="D311" s="2"/>
      <c r="E311" s="2"/>
      <c r="F311" s="2"/>
      <c r="G311" s="2"/>
      <c r="H311" s="2"/>
      <c r="I311" s="2"/>
    </row>
    <row r="312" spans="4:9" x14ac:dyDescent="0.2">
      <c r="D312" s="2"/>
      <c r="E312" s="2"/>
      <c r="F312" s="2"/>
      <c r="G312" s="2"/>
      <c r="H312" s="2"/>
      <c r="I312" s="2"/>
    </row>
    <row r="313" spans="4:9" x14ac:dyDescent="0.2">
      <c r="D313" s="2"/>
      <c r="E313" s="2"/>
      <c r="F313" s="2"/>
      <c r="G313" s="2"/>
      <c r="H313" s="2"/>
      <c r="I313" s="2"/>
    </row>
    <row r="314" spans="4:9" x14ac:dyDescent="0.2">
      <c r="D314" s="2"/>
      <c r="E314" s="2"/>
      <c r="F314" s="2"/>
      <c r="G314" s="2"/>
      <c r="H314" s="2"/>
      <c r="I314" s="2"/>
    </row>
    <row r="315" spans="4:9" x14ac:dyDescent="0.2">
      <c r="D315" s="2"/>
      <c r="E315" s="2"/>
      <c r="F315" s="2"/>
      <c r="G315" s="2"/>
      <c r="H315" s="2"/>
      <c r="I315" s="2"/>
    </row>
    <row r="316" spans="4:9" x14ac:dyDescent="0.2">
      <c r="D316" s="2"/>
      <c r="E316" s="2"/>
      <c r="F316" s="2"/>
      <c r="G316" s="2"/>
      <c r="H316" s="2"/>
      <c r="I316" s="2"/>
    </row>
    <row r="317" spans="4:9" x14ac:dyDescent="0.2">
      <c r="D317" s="2"/>
      <c r="E317" s="2"/>
      <c r="F317" s="2"/>
      <c r="G317" s="2"/>
      <c r="H317" s="2"/>
      <c r="I317" s="2"/>
    </row>
    <row r="318" spans="4:9" x14ac:dyDescent="0.2">
      <c r="D318" s="2"/>
      <c r="E318" s="2"/>
      <c r="F318" s="2"/>
      <c r="G318" s="2"/>
      <c r="H318" s="2"/>
      <c r="I318" s="2"/>
    </row>
    <row r="319" spans="4:9" x14ac:dyDescent="0.2">
      <c r="D319" s="2"/>
      <c r="E319" s="2"/>
      <c r="F319" s="2"/>
      <c r="G319" s="2"/>
      <c r="H319" s="2"/>
      <c r="I319" s="2"/>
    </row>
    <row r="320" spans="4:9" x14ac:dyDescent="0.2">
      <c r="D320" s="2"/>
      <c r="E320" s="2"/>
      <c r="F320" s="2"/>
      <c r="G320" s="2"/>
      <c r="H320" s="2"/>
      <c r="I320" s="2"/>
    </row>
    <row r="321" spans="4:9" x14ac:dyDescent="0.2">
      <c r="D321" s="2"/>
      <c r="E321" s="2"/>
      <c r="F321" s="2"/>
      <c r="G321" s="2"/>
      <c r="H321" s="2"/>
      <c r="I321" s="2"/>
    </row>
    <row r="322" spans="4:9" x14ac:dyDescent="0.2">
      <c r="D322" s="2"/>
      <c r="E322" s="2"/>
      <c r="F322" s="2"/>
      <c r="G322" s="2"/>
      <c r="H322" s="2"/>
      <c r="I322" s="2"/>
    </row>
    <row r="323" spans="4:9" x14ac:dyDescent="0.2">
      <c r="D323" s="2"/>
      <c r="E323" s="2"/>
      <c r="F323" s="2"/>
      <c r="G323" s="2"/>
      <c r="H323" s="2"/>
      <c r="I323" s="2"/>
    </row>
    <row r="324" spans="4:9" x14ac:dyDescent="0.2">
      <c r="D324" s="2"/>
      <c r="E324" s="2"/>
      <c r="F324" s="2"/>
      <c r="G324" s="2"/>
      <c r="H324" s="2"/>
      <c r="I324" s="2"/>
    </row>
    <row r="325" spans="4:9" x14ac:dyDescent="0.2">
      <c r="D325" s="2"/>
      <c r="E325" s="2"/>
      <c r="F325" s="2"/>
      <c r="G325" s="2"/>
      <c r="H325" s="2"/>
      <c r="I325" s="2"/>
    </row>
    <row r="326" spans="4:9" x14ac:dyDescent="0.2">
      <c r="D326" s="2"/>
      <c r="E326" s="2"/>
      <c r="F326" s="2"/>
      <c r="G326" s="2"/>
      <c r="H326" s="2"/>
      <c r="I326" s="2"/>
    </row>
    <row r="327" spans="4:9" x14ac:dyDescent="0.2">
      <c r="D327" s="2"/>
      <c r="E327" s="2"/>
      <c r="F327" s="2"/>
      <c r="G327" s="2"/>
      <c r="H327" s="2"/>
      <c r="I327" s="2"/>
    </row>
    <row r="328" spans="4:9" x14ac:dyDescent="0.2">
      <c r="D328" s="2"/>
      <c r="E328" s="2"/>
      <c r="F328" s="2"/>
      <c r="G328" s="2"/>
      <c r="H328" s="2"/>
      <c r="I328" s="2"/>
    </row>
    <row r="329" spans="4:9" x14ac:dyDescent="0.2">
      <c r="D329" s="2"/>
      <c r="E329" s="2"/>
      <c r="F329" s="2"/>
      <c r="G329" s="2"/>
      <c r="H329" s="2"/>
      <c r="I329" s="2"/>
    </row>
    <row r="330" spans="4:9" x14ac:dyDescent="0.2">
      <c r="D330" s="2"/>
      <c r="E330" s="2"/>
      <c r="F330" s="2"/>
      <c r="G330" s="2"/>
      <c r="H330" s="2"/>
      <c r="I330" s="2"/>
    </row>
    <row r="331" spans="4:9" x14ac:dyDescent="0.2">
      <c r="D331" s="2"/>
      <c r="E331" s="2"/>
      <c r="F331" s="2"/>
      <c r="G331" s="2"/>
      <c r="H331" s="2"/>
      <c r="I331" s="2"/>
    </row>
    <row r="332" spans="4:9" x14ac:dyDescent="0.2">
      <c r="D332" s="2"/>
      <c r="E332" s="2"/>
      <c r="F332" s="2"/>
      <c r="G332" s="2"/>
      <c r="H332" s="2"/>
      <c r="I332" s="2"/>
    </row>
    <row r="333" spans="4:9" x14ac:dyDescent="0.2">
      <c r="D333" s="2"/>
      <c r="E333" s="2"/>
      <c r="F333" s="2"/>
      <c r="G333" s="2"/>
      <c r="H333" s="2"/>
      <c r="I333" s="2"/>
    </row>
    <row r="334" spans="4:9" x14ac:dyDescent="0.2">
      <c r="D334" s="2"/>
      <c r="E334" s="2"/>
      <c r="F334" s="2"/>
      <c r="G334" s="2"/>
      <c r="H334" s="2"/>
      <c r="I334" s="2"/>
    </row>
    <row r="335" spans="4:9" x14ac:dyDescent="0.2">
      <c r="D335" s="2"/>
      <c r="E335" s="2"/>
      <c r="F335" s="2"/>
      <c r="G335" s="2"/>
      <c r="H335" s="2"/>
      <c r="I335" s="2"/>
    </row>
    <row r="336" spans="4:9" x14ac:dyDescent="0.2">
      <c r="D336" s="2"/>
      <c r="E336" s="2"/>
      <c r="F336" s="2"/>
      <c r="G336" s="2"/>
      <c r="H336" s="2"/>
      <c r="I336" s="2"/>
    </row>
    <row r="337" spans="4:9" x14ac:dyDescent="0.2">
      <c r="D337" s="2"/>
      <c r="E337" s="2"/>
      <c r="F337" s="2"/>
      <c r="G337" s="2"/>
      <c r="H337" s="2"/>
      <c r="I337" s="2"/>
    </row>
    <row r="338" spans="4:9" x14ac:dyDescent="0.2">
      <c r="D338" s="2"/>
      <c r="E338" s="2"/>
      <c r="F338" s="2"/>
      <c r="G338" s="2"/>
      <c r="H338" s="2"/>
      <c r="I338" s="2"/>
    </row>
    <row r="339" spans="4:9" x14ac:dyDescent="0.2">
      <c r="D339" s="2"/>
      <c r="E339" s="2"/>
      <c r="F339" s="2"/>
      <c r="G339" s="2"/>
      <c r="H339" s="2"/>
      <c r="I339" s="2"/>
    </row>
    <row r="340" spans="4:9" x14ac:dyDescent="0.2">
      <c r="D340" s="2"/>
      <c r="E340" s="2"/>
      <c r="F340" s="2"/>
      <c r="G340" s="2"/>
      <c r="H340" s="2"/>
      <c r="I340" s="2"/>
    </row>
    <row r="341" spans="4:9" x14ac:dyDescent="0.2">
      <c r="D341" s="2"/>
      <c r="E341" s="2"/>
      <c r="F341" s="2"/>
      <c r="G341" s="2"/>
      <c r="H341" s="2"/>
      <c r="I341" s="2"/>
    </row>
    <row r="342" spans="4:9" x14ac:dyDescent="0.2">
      <c r="D342" s="2"/>
      <c r="E342" s="2"/>
      <c r="F342" s="2"/>
      <c r="G342" s="2"/>
      <c r="H342" s="2"/>
      <c r="I342" s="2"/>
    </row>
    <row r="343" spans="4:9" x14ac:dyDescent="0.2">
      <c r="D343" s="2"/>
      <c r="E343" s="2"/>
      <c r="F343" s="2"/>
      <c r="G343" s="2"/>
      <c r="H343" s="2"/>
      <c r="I343" s="2"/>
    </row>
    <row r="344" spans="4:9" x14ac:dyDescent="0.2">
      <c r="D344" s="2"/>
      <c r="E344" s="2"/>
      <c r="F344" s="2"/>
      <c r="G344" s="2"/>
      <c r="H344" s="2"/>
      <c r="I344" s="2"/>
    </row>
    <row r="345" spans="4:9" x14ac:dyDescent="0.2">
      <c r="D345" s="2"/>
      <c r="E345" s="2"/>
      <c r="F345" s="2"/>
      <c r="G345" s="2"/>
      <c r="H345" s="2"/>
      <c r="I345" s="2"/>
    </row>
    <row r="346" spans="4:9" x14ac:dyDescent="0.2">
      <c r="D346" s="2"/>
      <c r="E346" s="2"/>
      <c r="F346" s="2"/>
      <c r="G346" s="2"/>
      <c r="H346" s="2"/>
      <c r="I346" s="2"/>
    </row>
    <row r="347" spans="4:9" x14ac:dyDescent="0.2">
      <c r="D347" s="2"/>
      <c r="E347" s="2"/>
      <c r="F347" s="2"/>
      <c r="G347" s="2"/>
      <c r="H347" s="2"/>
      <c r="I347" s="2"/>
    </row>
    <row r="348" spans="4:9" x14ac:dyDescent="0.2">
      <c r="D348" s="2"/>
      <c r="E348" s="2"/>
      <c r="F348" s="2"/>
      <c r="G348" s="2"/>
      <c r="H348" s="2"/>
      <c r="I348" s="2"/>
    </row>
    <row r="349" spans="4:9" x14ac:dyDescent="0.2">
      <c r="D349" s="2"/>
      <c r="E349" s="2"/>
      <c r="F349" s="2"/>
      <c r="G349" s="2"/>
      <c r="H349" s="2"/>
      <c r="I349" s="2"/>
    </row>
    <row r="350" spans="4:9" x14ac:dyDescent="0.2">
      <c r="D350" s="2"/>
      <c r="E350" s="2"/>
      <c r="F350" s="2"/>
      <c r="G350" s="2"/>
      <c r="H350" s="2"/>
      <c r="I350" s="2"/>
    </row>
    <row r="351" spans="4:9" x14ac:dyDescent="0.2">
      <c r="D351" s="2"/>
      <c r="E351" s="2"/>
      <c r="F351" s="2"/>
      <c r="G351" s="2"/>
      <c r="H351" s="2"/>
      <c r="I351" s="2"/>
    </row>
    <row r="352" spans="4:9" x14ac:dyDescent="0.2">
      <c r="D352" s="2"/>
      <c r="E352" s="2"/>
      <c r="F352" s="2"/>
      <c r="G352" s="2"/>
      <c r="H352" s="2"/>
      <c r="I352" s="2"/>
    </row>
    <row r="353" spans="4:9" x14ac:dyDescent="0.2">
      <c r="D353" s="2"/>
      <c r="E353" s="2"/>
      <c r="F353" s="2"/>
      <c r="G353" s="2"/>
      <c r="H353" s="2"/>
      <c r="I353" s="2"/>
    </row>
    <row r="354" spans="4:9" x14ac:dyDescent="0.2">
      <c r="D354" s="2"/>
      <c r="E354" s="2"/>
      <c r="F354" s="2"/>
      <c r="G354" s="2"/>
      <c r="H354" s="2"/>
      <c r="I354" s="2"/>
    </row>
    <row r="355" spans="4:9" x14ac:dyDescent="0.2">
      <c r="D355" s="2"/>
      <c r="E355" s="2"/>
      <c r="F355" s="2"/>
      <c r="G355" s="2"/>
      <c r="H355" s="2"/>
      <c r="I355" s="2"/>
    </row>
    <row r="356" spans="4:9" x14ac:dyDescent="0.2">
      <c r="D356" s="2"/>
      <c r="E356" s="2"/>
      <c r="F356" s="2"/>
      <c r="G356" s="2"/>
      <c r="H356" s="2"/>
      <c r="I356" s="2"/>
    </row>
    <row r="357" spans="4:9" x14ac:dyDescent="0.2">
      <c r="D357" s="2"/>
      <c r="E357" s="2"/>
      <c r="F357" s="2"/>
      <c r="G357" s="2"/>
      <c r="H357" s="2"/>
      <c r="I357" s="2"/>
    </row>
    <row r="358" spans="4:9" x14ac:dyDescent="0.2">
      <c r="D358" s="2"/>
      <c r="E358" s="2"/>
      <c r="F358" s="2"/>
      <c r="G358" s="2"/>
      <c r="H358" s="2"/>
      <c r="I358" s="2"/>
    </row>
    <row r="359" spans="4:9" x14ac:dyDescent="0.2">
      <c r="D359" s="2"/>
      <c r="E359" s="2"/>
      <c r="F359" s="2"/>
      <c r="G359" s="2"/>
      <c r="H359" s="2"/>
      <c r="I359" s="2"/>
    </row>
    <row r="360" spans="4:9" x14ac:dyDescent="0.2">
      <c r="D360" s="2"/>
      <c r="E360" s="2"/>
      <c r="F360" s="2"/>
      <c r="G360" s="2"/>
      <c r="H360" s="2"/>
      <c r="I360" s="2"/>
    </row>
    <row r="361" spans="4:9" x14ac:dyDescent="0.2">
      <c r="D361" s="2"/>
      <c r="E361" s="2"/>
      <c r="F361" s="2"/>
      <c r="G361" s="2"/>
      <c r="H361" s="2"/>
      <c r="I361" s="2"/>
    </row>
    <row r="362" spans="4:9" x14ac:dyDescent="0.2">
      <c r="D362" s="2"/>
      <c r="E362" s="2"/>
      <c r="F362" s="2"/>
      <c r="G362" s="2"/>
      <c r="H362" s="2"/>
      <c r="I362" s="2"/>
    </row>
    <row r="363" spans="4:9" x14ac:dyDescent="0.2">
      <c r="D363" s="2"/>
      <c r="E363" s="2"/>
      <c r="F363" s="2"/>
      <c r="G363" s="2"/>
      <c r="H363" s="2"/>
      <c r="I363" s="2"/>
    </row>
    <row r="364" spans="4:9" x14ac:dyDescent="0.2">
      <c r="D364" s="2"/>
      <c r="E364" s="2"/>
      <c r="F364" s="2"/>
      <c r="G364" s="2"/>
      <c r="H364" s="2"/>
      <c r="I364" s="2"/>
    </row>
    <row r="365" spans="4:9" x14ac:dyDescent="0.2">
      <c r="D365" s="2"/>
      <c r="E365" s="2"/>
      <c r="F365" s="2"/>
      <c r="G365" s="2"/>
      <c r="H365" s="2"/>
      <c r="I365" s="2"/>
    </row>
    <row r="366" spans="4:9" x14ac:dyDescent="0.2">
      <c r="D366" s="2"/>
      <c r="E366" s="2"/>
      <c r="F366" s="2"/>
      <c r="G366" s="2"/>
      <c r="H366" s="2"/>
      <c r="I366" s="2"/>
    </row>
    <row r="367" spans="4:9" x14ac:dyDescent="0.2">
      <c r="D367" s="2"/>
      <c r="E367" s="2"/>
      <c r="F367" s="2"/>
      <c r="G367" s="2"/>
      <c r="H367" s="2"/>
      <c r="I367" s="2"/>
    </row>
    <row r="368" spans="4:9" x14ac:dyDescent="0.2">
      <c r="D368" s="2"/>
      <c r="E368" s="2"/>
      <c r="F368" s="2"/>
      <c r="G368" s="2"/>
      <c r="H368" s="2"/>
      <c r="I368" s="2"/>
    </row>
  </sheetData>
  <mergeCells count="23">
    <mergeCell ref="D4:H4"/>
    <mergeCell ref="A100:H100"/>
    <mergeCell ref="J101:K101"/>
    <mergeCell ref="D5:E5"/>
    <mergeCell ref="A8:C8"/>
    <mergeCell ref="B9:C9"/>
    <mergeCell ref="B10:C10"/>
    <mergeCell ref="A88:C88"/>
    <mergeCell ref="A94:C94"/>
    <mergeCell ref="A97:C97"/>
    <mergeCell ref="A90:C90"/>
    <mergeCell ref="K6:K7"/>
    <mergeCell ref="B28:C28"/>
    <mergeCell ref="B29:C29"/>
    <mergeCell ref="B79:C79"/>
    <mergeCell ref="B86:C86"/>
    <mergeCell ref="J38:J78"/>
    <mergeCell ref="J30:J33"/>
    <mergeCell ref="B11:C11"/>
    <mergeCell ref="B16:C16"/>
    <mergeCell ref="B21:C21"/>
    <mergeCell ref="B26:C26"/>
    <mergeCell ref="B27:C27"/>
  </mergeCells>
  <pageMargins left="0.70866141732283472" right="0.70866141732283472" top="0.78740157480314965" bottom="0.78740157480314965" header="0.31496062992125984" footer="0.31496062992125984"/>
  <pageSetup paperSize="9" scale="60" orientation="landscape" r:id="rId1"/>
  <headerFooter>
    <oddFooter>&amp;L&amp;F</oddFooter>
  </headerFooter>
  <rowBreaks count="1" manualBreakCount="1">
    <brk id="9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K</vt:lpstr>
      <vt:lpstr>K!Druckbereich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2020-07-30T11:55:22Z</cp:lastPrinted>
  <dcterms:created xsi:type="dcterms:W3CDTF">2019-02-25T12:33:26Z</dcterms:created>
  <dcterms:modified xsi:type="dcterms:W3CDTF">2020-07-30T11:55:24Z</dcterms:modified>
</cp:coreProperties>
</file>