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<sst xmlns="http://schemas.openxmlformats.org/spreadsheetml/2006/main" count="157" uniqueCount="65">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</sst>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1.0023809523809524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0.88690323500071255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G62" sqref="G6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100.75</v>
      </c>
      <c r="O19" s="47">
        <f t="shared" si="1"/>
        <v>21.25</v>
      </c>
      <c r="P19" s="48">
        <f t="shared" si="2"/>
        <v>63</v>
      </c>
      <c r="Q19" s="49">
        <f t="shared" si="3"/>
        <v>0</v>
      </c>
      <c r="R19" s="50">
        <f t="shared" si="4"/>
        <v>0.6594594594594595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169</v>
      </c>
      <c r="O20" s="47">
        <f t="shared" si="1"/>
        <v>47</v>
      </c>
      <c r="P20" s="48">
        <f t="shared" si="2"/>
        <v>0</v>
      </c>
      <c r="Q20" s="49">
        <f t="shared" si="3"/>
        <v>61</v>
      </c>
      <c r="R20" s="50">
        <f t="shared" si="4"/>
        <v>1.3935483870967742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3</v>
      </c>
      <c r="O21" s="47">
        <f t="shared" si="1"/>
        <v>5.25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3.5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4.5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43.25</v>
      </c>
      <c r="O25" s="47">
        <f t="shared" si="1"/>
        <v>27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319.5</v>
      </c>
      <c r="O28" s="53">
        <f>SUM(O17:O27)</f>
        <v>101.5</v>
      </c>
      <c r="P28" s="53">
        <f>SUM(P17:P27)</f>
        <v>134.75</v>
      </c>
      <c r="Q28" s="53">
        <f>IF(SUM(N28:O28)-SUM(U105:AV105)&gt;0,SUM(N28:O28)-SUM(U105:AV105),0)</f>
        <v>421</v>
      </c>
      <c r="R28" s="54">
        <f t="shared" si="4"/>
        <v>1.0023809523809524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31117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0.88690323500071255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1.0023809523809524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122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216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4.5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421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11590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18576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31117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43.25</v>
      </c>
      <c r="N110" s="104">
        <f>SUMPRODUCT(($F$42:$Q$86)*(($F$40:$Q$40=$E$14)+($F$40:$Q$40=$K$14)+($F$40:$Q$40=$I$14)+($F$40:$Q$40=$G$14))*($D$42:$D$86=M$105))</f>
        <v>27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3.5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</v>
      </c>
      <c r="AD114" s="104">
        <f>SUMPRODUCT(($F$42:$Q$86)*(($F$40:$Q$40=$E$14)+($F$40:$Q$40=$K$14)+($F$40:$Q$40=$I$14)+($F$40:$Q$40=$G$14))*($D$42:$D$86=AC$105))</f>
        <v>5.25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169</v>
      </c>
      <c r="AH115" s="104">
        <f>SUMPRODUCT(($F$42:$Q$86)*(($F$40:$Q$40=$E$14)+($F$40:$Q$40=$K$14)+($F$40:$Q$40=$I$14)+($F$40:$Q$40=$G$14))*($D$42:$D$86=AG$105))</f>
        <v>47</v>
      </c>
      <c r="AI115" s="113">
        <f>IF(AG$106-AG115-AH115&gt;0,AG$106-AG115-AH115,0)</f>
        <v>0</v>
      </c>
      <c r="AJ115" s="106">
        <f>IF(($AG106&gt;0),(AG115+AH115)/$AG106,0)</f>
        <v>1.3935483870967742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100.75</v>
      </c>
      <c r="AL116" s="104">
        <f>SUMPRODUCT(($F$42:$Q$86)*(($F$40:$Q$40=$E$14)+($F$40:$Q$40=$K$14)+($F$40:$Q$40=$I$14)+($F$40:$Q$40=$G$14))*($D$42:$D$86=AK$105))</f>
        <v>21.25</v>
      </c>
      <c r="AM116" s="113">
        <f>IF(AK$106-AK116-AL116&gt;0,AK$106-AK116-AL116,0)</f>
        <v>63</v>
      </c>
      <c r="AN116" s="106">
        <f>IF(($AK106&gt;0),(AK116+AL116)/$AK106,0)</f>
        <v>0.6594594594594595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2022-03-17T14:48:26Z</cp:lastPrinted>
  <dcterms:created xsi:type="dcterms:W3CDTF">2018-01-15T08:58:52Z</dcterms:created>
  <dcterms:modified xsi:type="dcterms:W3CDTF">2022-05-03T10:10:31Z</dcterms:modified>
</cp:coreProperties>
</file>