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<sst xmlns="http://schemas.openxmlformats.org/spreadsheetml/2006/main" count="155" uniqueCount="65">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</sst>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0.54434782608695653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0.56313870482766304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J57" sqref="J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110</v>
      </c>
      <c r="O18" s="47">
        <f t="shared" si="1"/>
        <v>0</v>
      </c>
      <c r="P18" s="48">
        <f t="shared" si="2"/>
        <v>240</v>
      </c>
      <c r="Q18" s="49">
        <f t="shared" si="3"/>
        <v>0</v>
      </c>
      <c r="R18" s="50">
        <f t="shared" si="4"/>
        <v>0.31428571428571428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62.5</v>
      </c>
      <c r="O19" s="47">
        <f t="shared" si="1"/>
        <v>0.5</v>
      </c>
      <c r="P19" s="48">
        <f t="shared" si="2"/>
        <v>337</v>
      </c>
      <c r="Q19" s="49">
        <f t="shared" si="3"/>
        <v>0</v>
      </c>
      <c r="R19" s="50">
        <f t="shared" si="4"/>
        <v>0.1575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502.25</v>
      </c>
      <c r="O20" s="47">
        <f t="shared" si="1"/>
        <v>2.5</v>
      </c>
      <c r="P20" s="48">
        <f t="shared" si="2"/>
        <v>0</v>
      </c>
      <c r="Q20" s="49">
        <f t="shared" si="3"/>
        <v>54.75</v>
      </c>
      <c r="R20" s="50">
        <f t="shared" si="4"/>
        <v>1.1216666666666666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261.25</v>
      </c>
      <c r="O21" s="47">
        <f t="shared" si="1"/>
        <v>0</v>
      </c>
      <c r="P21" s="48">
        <f t="shared" si="2"/>
        <v>0</v>
      </c>
      <c r="Q21" s="49">
        <f t="shared" si="3"/>
        <v>136.25</v>
      </c>
      <c r="R21" s="50">
        <f t="shared" si="4"/>
        <v>2.09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936</v>
      </c>
      <c r="O28" s="53">
        <f>SUM(O17:O27)</f>
        <v>3</v>
      </c>
      <c r="P28" s="53">
        <f>SUM(P17:P27)</f>
        <v>977</v>
      </c>
      <c r="Q28" s="53">
        <f>IF(SUM(N28:O28)-SUM(U105:AV105)&gt;0,SUM(N28:O28)-SUM(U105:AV105),0)</f>
        <v>939</v>
      </c>
      <c r="R28" s="54">
        <f t="shared" si="4"/>
        <v>0.54434782608695653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79011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0.56313870482766304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0.54434782608695653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>
        <v>14.75</v>
      </c>
      <c r="I54" s="70">
        <v>7.75</v>
      </c>
      <c r="J54" s="70">
        <v>26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110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>
        <v>8.5</v>
      </c>
      <c r="I55" s="70">
        <v>8</v>
      </c>
      <c r="J55" s="70">
        <v>4</v>
      </c>
      <c r="K55" s="70">
        <v>0.5</v>
      </c>
      <c r="L55" s="70"/>
      <c r="M55" s="70"/>
      <c r="N55" s="70"/>
      <c r="O55" s="71"/>
      <c r="P55" s="71"/>
      <c r="Q55" s="71"/>
      <c r="R55" s="65">
        <f t="shared" si="5"/>
        <v>63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>
        <v>107</v>
      </c>
      <c r="I56" s="70">
        <v>39.25</v>
      </c>
      <c r="J56" s="70">
        <v>60.75</v>
      </c>
      <c r="K56" s="70">
        <v>2.5</v>
      </c>
      <c r="L56" s="70"/>
      <c r="M56" s="70"/>
      <c r="N56" s="70"/>
      <c r="O56" s="71"/>
      <c r="P56" s="71"/>
      <c r="Q56" s="71"/>
      <c r="R56" s="65">
        <f t="shared" si="5"/>
        <v>504.75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>
        <v>22.5</v>
      </c>
      <c r="I57" s="70">
        <v>45.75</v>
      </c>
      <c r="J57" s="70">
        <v>3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261.25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152.75</v>
      </c>
      <c r="I86" s="76">
        <f t="shared" si="10"/>
        <v>100.75</v>
      </c>
      <c r="J86" s="76">
        <f t="shared" si="10"/>
        <v>93.75</v>
      </c>
      <c r="K86" s="76">
        <f t="shared" si="10"/>
        <v>3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939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1799.5</v>
      </c>
      <c r="I91" s="84">
        <f t="shared" si="17"/>
        <v>945.5</v>
      </c>
      <c r="J91" s="84">
        <f t="shared" si="18"/>
        <v>3172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13420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807.5</v>
      </c>
      <c r="I92" s="84">
        <f t="shared" si="17"/>
        <v>760</v>
      </c>
      <c r="J92" s="84">
        <f t="shared" si="18"/>
        <v>380</v>
      </c>
      <c r="K92" s="84">
        <f t="shared" si="19"/>
        <v>47.5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5985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9202</v>
      </c>
      <c r="I93" s="84">
        <f t="shared" si="17"/>
        <v>3375.5</v>
      </c>
      <c r="J93" s="84">
        <f t="shared" si="18"/>
        <v>5224.5</v>
      </c>
      <c r="K93" s="84">
        <f t="shared" si="19"/>
        <v>215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43408.5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1395</v>
      </c>
      <c r="I94" s="84">
        <f t="shared" si="17"/>
        <v>2836.5</v>
      </c>
      <c r="J94" s="84">
        <f t="shared" si="18"/>
        <v>186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16197.5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13204</v>
      </c>
      <c r="I101" s="89">
        <f t="shared" si="27"/>
        <v>7917.5</v>
      </c>
      <c r="J101" s="89">
        <f t="shared" si="27"/>
        <v>8962.5</v>
      </c>
      <c r="K101" s="89">
        <f t="shared" si="27"/>
        <v>262.5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79011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502.25</v>
      </c>
      <c r="AH115" s="104">
        <f>SUMPRODUCT(($F$42:$Q$86)*(($F$40:$Q$40=$E$14)+($F$40:$Q$40=$K$14)+($F$40:$Q$40=$I$14)+($F$40:$Q$40=$G$14))*($D$42:$D$86=AG$105))</f>
        <v>2.5</v>
      </c>
      <c r="AI115" s="113">
        <f>IF(AG$106-AG115-AH115&gt;0,AG$106-AG115-AH115,0)</f>
        <v>0</v>
      </c>
      <c r="AJ115" s="106">
        <f>IF(($AG106&gt;0),(AG115+AH115)/$AG106,0)</f>
        <v>1.1216666666666666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62.5</v>
      </c>
      <c r="AL116" s="104">
        <f>SUMPRODUCT(($F$42:$Q$86)*(($F$40:$Q$40=$E$14)+($F$40:$Q$40=$K$14)+($F$40:$Q$40=$I$14)+($F$40:$Q$40=$G$14))*($D$42:$D$86=AK$105))</f>
        <v>0.5</v>
      </c>
      <c r="AM116" s="113">
        <f>IF(AK$106-AK116-AL116&gt;0,AK$106-AK116-AL116,0)</f>
        <v>337</v>
      </c>
      <c r="AN116" s="106">
        <f>IF(($AK106&gt;0),(AK116+AL116)/$AK106,0)</f>
        <v>0.1575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240</v>
      </c>
      <c r="AR117" s="106">
        <f>IF(($AO106&gt;0),(AO117+AP117)/$AO106,0)</f>
        <v>0.31428571428571428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2021-08-26T08:13:17Z</cp:lastPrinted>
  <dcterms:created xsi:type="dcterms:W3CDTF">2018-01-15T08:58:52Z</dcterms:created>
  <dcterms:modified xsi:type="dcterms:W3CDTF">2021-08-30T09:24:04Z</dcterms:modified>
</cp:coreProperties>
</file>