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 calcMode="autoNoTable" iterate="1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<sst xmlns="http://schemas.openxmlformats.org/spreadsheetml/2006/main" count="155" uniqueCount="65">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</sst>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3.5138461538461535E-2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4.1781795173099524E-2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2174.5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1427.75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39814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23.5</v>
      </c>
      <c r="O18" s="47">
        <f t="shared" si="1"/>
        <v>73.75</v>
      </c>
      <c r="P18" s="48">
        <f t="shared" si="2"/>
        <v>1427.75</v>
      </c>
      <c r="Q18" s="49">
        <f t="shared" si="3"/>
        <v>0</v>
      </c>
      <c r="R18" s="50">
        <f t="shared" si="4"/>
        <v>6.3770491803278692E-2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45</v>
      </c>
      <c r="O19" s="47">
        <f t="shared" si="1"/>
        <v>80.5</v>
      </c>
      <c r="P19" s="48">
        <f t="shared" si="2"/>
        <v>2174.5</v>
      </c>
      <c r="Q19" s="49">
        <f t="shared" si="3"/>
        <v>0</v>
      </c>
      <c r="R19" s="50">
        <f t="shared" si="4"/>
        <v>5.4565217391304349E-2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13</v>
      </c>
      <c r="O20" s="47">
        <f t="shared" si="1"/>
        <v>37.5</v>
      </c>
      <c r="P20" s="48">
        <f t="shared" si="2"/>
        <v>2349.5</v>
      </c>
      <c r="Q20" s="49">
        <f t="shared" si="3"/>
        <v>0</v>
      </c>
      <c r="R20" s="50">
        <f t="shared" si="4"/>
        <v>2.1041666666666667E-2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6</v>
      </c>
      <c r="O21" s="47">
        <f t="shared" si="1"/>
        <v>6.25</v>
      </c>
      <c r="P21" s="48">
        <f t="shared" si="2"/>
        <v>612.75</v>
      </c>
      <c r="Q21" s="49">
        <f t="shared" si="3"/>
        <v>0</v>
      </c>
      <c r="R21" s="50">
        <f t="shared" si="4"/>
        <v>1.9599999999999999E-2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87.5</v>
      </c>
      <c r="O28" s="53">
        <f>SUM(O17:O27)</f>
        <v>198</v>
      </c>
      <c r="P28" s="53">
        <f>SUM(P17:P27)</f>
        <v>7839.5</v>
      </c>
      <c r="Q28" s="53">
        <f>IF(SUM(N28:O28)-SUM(U105:AV105)&gt;0,SUM(N28:O28)-SUM(U105:AV105),0)</f>
        <v>285.5</v>
      </c>
      <c r="R28" s="54">
        <f t="shared" si="4"/>
        <v>3.5138461538461535E-2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0.04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28889.5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4.1781795173099524E-2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3.5138461538461535E-2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94.75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119.5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50.5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6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285.5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11864.5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11922.5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4343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759.5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28889.5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6</v>
      </c>
      <c r="AD114" s="104">
        <f>SUMPRODUCT(($F$42:$Q$86)*(($F$40:$Q$40=$E$14)+($F$40:$Q$40=$K$14)+($F$40:$Q$40=$I$14)+($F$40:$Q$40=$G$14))*($D$42:$D$86=AC$105))</f>
        <v>6.25</v>
      </c>
      <c r="AE114" s="113">
        <f>IF(AC$106-AC114-AD114&gt;0,AC$106-AC114-AD114,0)</f>
        <v>612.75</v>
      </c>
      <c r="AF114" s="106">
        <f>IF(($AC106&gt;0),(AC114+AD114)/$AC106,0)</f>
        <v>1.9599999999999999E-2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13</v>
      </c>
      <c r="AH115" s="104">
        <f>SUMPRODUCT(($F$42:$Q$86)*(($F$40:$Q$40=$E$14)+($F$40:$Q$40=$K$14)+($F$40:$Q$40=$I$14)+($F$40:$Q$40=$G$14))*($D$42:$D$86=AG$105))</f>
        <v>37.5</v>
      </c>
      <c r="AI115" s="113">
        <f>IF(AG$106-AG115-AH115&gt;0,AG$106-AG115-AH115,0)</f>
        <v>2349.5</v>
      </c>
      <c r="AJ115" s="106">
        <f>IF(($AG106&gt;0),(AG115+AH115)/$AG106,0)</f>
        <v>2.1041666666666667E-2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45</v>
      </c>
      <c r="AL116" s="104">
        <f>SUMPRODUCT(($F$42:$Q$86)*(($F$40:$Q$40=$E$14)+($F$40:$Q$40=$K$14)+($F$40:$Q$40=$I$14)+($F$40:$Q$40=$G$14))*($D$42:$D$86=AK$105))</f>
        <v>80.5</v>
      </c>
      <c r="AM116" s="113">
        <f>IF(AK$106-AK116-AL116&gt;0,AK$106-AK116-AL116,0)</f>
        <v>2174.5</v>
      </c>
      <c r="AN116" s="106">
        <f>IF(($AK106&gt;0),(AK116+AL116)/$AK106,0)</f>
        <v>5.4565217391304349E-2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23.5</v>
      </c>
      <c r="AP117" s="104">
        <f>SUMPRODUCT(($F$42:$Q$86)*(($F$40:$Q$40=$E$14)+($F$40:$Q$40=$K$14)+($F$40:$Q$40=$I$14)+($F$40:$Q$40=$G$14))*($D$42:$D$86=AO$105))</f>
        <v>73.75</v>
      </c>
      <c r="AQ117" s="113">
        <f>IF(AO$106-AO117-AP117&gt;0,AO$106-AO117-AP117,0)</f>
        <v>1427.75</v>
      </c>
      <c r="AR117" s="106">
        <f>IF(($AO106&gt;0),(AO117+AP117)/$AO106,0)</f>
        <v>6.3770491803278692E-2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Martin</cp:lastModifiedBy>
  <cp:lastPrinted>2021-04-29T14:49:28Z</cp:lastPrinted>
  <dcterms:created xsi:type="dcterms:W3CDTF">2018-01-15T08:58:52Z</dcterms:created>
  <dcterms:modified xsi:type="dcterms:W3CDTF">2021-04-29T14:49:39Z</dcterms:modified>
</cp:coreProperties>
</file>