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<sst xmlns="http://schemas.openxmlformats.org/spreadsheetml/2006/main" count="157" uniqueCount="65">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</sst>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1.0023809523809524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0.88690323500071255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43.25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100.75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6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39845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185</v>
      </c>
      <c r="N19" s="46">
        <f t="shared" si="0"/>
        <v>100.75</v>
      </c>
      <c r="O19" s="47">
        <f t="shared" si="1"/>
        <v>21.25</v>
      </c>
      <c r="P19" s="48">
        <f t="shared" si="2"/>
        <v>63</v>
      </c>
      <c r="Q19" s="49">
        <f t="shared" si="3"/>
        <v>0</v>
      </c>
      <c r="R19" s="50">
        <f t="shared" si="4"/>
        <v>0.6594594594594595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155</v>
      </c>
      <c r="N20" s="46">
        <f t="shared" si="0"/>
        <v>169</v>
      </c>
      <c r="O20" s="47">
        <f t="shared" si="1"/>
        <v>47</v>
      </c>
      <c r="P20" s="48">
        <f t="shared" si="2"/>
        <v>0</v>
      </c>
      <c r="Q20" s="49">
        <f t="shared" si="3"/>
        <v>61</v>
      </c>
      <c r="R20" s="50">
        <f t="shared" si="4"/>
        <v>1.3935483870967742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55</v>
      </c>
      <c r="N21" s="46">
        <f t="shared" si="0"/>
        <v>3</v>
      </c>
      <c r="O21" s="47">
        <f t="shared" si="1"/>
        <v>5.25</v>
      </c>
      <c r="P21" s="48">
        <f t="shared" si="2"/>
        <v>46.75</v>
      </c>
      <c r="Q21" s="49">
        <f t="shared" si="3"/>
        <v>0</v>
      </c>
      <c r="R21" s="50">
        <f t="shared" si="4"/>
        <v>0.15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3.5</v>
      </c>
      <c r="O24" s="47">
        <f t="shared" si="1"/>
        <v>1</v>
      </c>
      <c r="P24" s="48">
        <f>SUMPRODUCT(($D$108:$D$118=$K24)*($E$107:$AV$107=$P$16)*($E$108:$AV$118))</f>
        <v>0</v>
      </c>
      <c r="Q24" s="49">
        <f t="shared" si="3"/>
        <v>4.5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43.25</v>
      </c>
      <c r="O25" s="47">
        <f t="shared" si="1"/>
        <v>27</v>
      </c>
      <c r="P25" s="48">
        <f t="shared" si="2"/>
        <v>0</v>
      </c>
      <c r="Q25" s="49">
        <f t="shared" si="3"/>
        <v>70.25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420</v>
      </c>
      <c r="N28" s="53">
        <f>SUM(N17:N27)</f>
        <v>319.5</v>
      </c>
      <c r="O28" s="53">
        <f>SUM(O17:O27)</f>
        <v>101.5</v>
      </c>
      <c r="P28" s="53">
        <f>SUM(P17:P27)</f>
        <v>134.75</v>
      </c>
      <c r="Q28" s="53">
        <f>IF(SUM(N28:O28)-SUM(U105:AV105)&gt;0,SUM(N28:O28)-SUM(U105:AV105),0)</f>
        <v>421</v>
      </c>
      <c r="R28" s="54">
        <f t="shared" si="4"/>
        <v>1.0023809523809524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0.95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35085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31117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0.88690323500071255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1.0023809523809524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83</v>
      </c>
      <c r="F55" s="70">
        <v>17.75</v>
      </c>
      <c r="G55" s="70">
        <v>21.25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122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105.75</v>
      </c>
      <c r="F56" s="70">
        <v>63.25</v>
      </c>
      <c r="G56" s="70">
        <v>47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216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3</v>
      </c>
      <c r="F57" s="70"/>
      <c r="G57" s="70">
        <v>5.25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2</v>
      </c>
      <c r="F60" s="70">
        <v>1.5</v>
      </c>
      <c r="G60" s="70">
        <v>1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4.5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24</v>
      </c>
      <c r="F61" s="70">
        <v>19.25</v>
      </c>
      <c r="G61" s="70">
        <v>27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70.25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217.75</v>
      </c>
      <c r="F86" s="76">
        <f t="shared" si="10"/>
        <v>101.75</v>
      </c>
      <c r="G86" s="76">
        <f t="shared" si="10"/>
        <v>101.5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421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7885</v>
      </c>
      <c r="F92" s="84">
        <f t="shared" si="14"/>
        <v>1686.25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11590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9094.5</v>
      </c>
      <c r="F93" s="84">
        <f t="shared" si="14"/>
        <v>5439.5</v>
      </c>
      <c r="G93" s="84">
        <f t="shared" si="15"/>
        <v>4042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18576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186</v>
      </c>
      <c r="F94" s="84">
        <f t="shared" si="14"/>
        <v>0</v>
      </c>
      <c r="G94" s="84">
        <f t="shared" si="15"/>
        <v>325.5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511.5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8</v>
      </c>
      <c r="F97" s="84">
        <f t="shared" si="14"/>
        <v>6</v>
      </c>
      <c r="G97" s="84">
        <f t="shared" si="15"/>
        <v>4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18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144</v>
      </c>
      <c r="F98" s="84">
        <f t="shared" si="14"/>
        <v>115.5</v>
      </c>
      <c r="G98" s="84">
        <f t="shared" si="15"/>
        <v>162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421.5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17317.5</v>
      </c>
      <c r="F101" s="89">
        <f t="shared" si="27"/>
        <v>7247.25</v>
      </c>
      <c r="G101" s="89">
        <f t="shared" si="27"/>
        <v>6552.25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31117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55</v>
      </c>
      <c r="AD106" s="190"/>
      <c r="AE106" s="190"/>
      <c r="AF106" s="191"/>
      <c r="AG106" s="189">
        <f>M20</f>
        <v>155</v>
      </c>
      <c r="AH106" s="190"/>
      <c r="AI106" s="190"/>
      <c r="AJ106" s="191"/>
      <c r="AK106" s="189">
        <f>M19</f>
        <v>185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43.25</v>
      </c>
      <c r="N110" s="104">
        <f>SUMPRODUCT(($F$42:$Q$86)*(($F$40:$Q$40=$E$14)+($F$40:$Q$40=$K$14)+($F$40:$Q$40=$I$14)+($F$40:$Q$40=$G$14))*($D$42:$D$86=M$105))</f>
        <v>27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3.5</v>
      </c>
      <c r="R111" s="104">
        <f>SUMPRODUCT(($F$42:$Q$86)*(($F$40:$Q$40=$E$14)+($F$40:$Q$40=$K$14)+($F$40:$Q$40=$I$14)+($F$40:$Q$40=$G$14))*($D$42:$D$86=Q$105))</f>
        <v>1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3</v>
      </c>
      <c r="AD114" s="104">
        <f>SUMPRODUCT(($F$42:$Q$86)*(($F$40:$Q$40=$E$14)+($F$40:$Q$40=$K$14)+($F$40:$Q$40=$I$14)+($F$40:$Q$40=$G$14))*($D$42:$D$86=AC$105))</f>
        <v>5.25</v>
      </c>
      <c r="AE114" s="113">
        <f>IF(AC$106-AC114-AD114&gt;0,AC$106-AC114-AD114,0)</f>
        <v>46.75</v>
      </c>
      <c r="AF114" s="106">
        <f>IF(($AC106&gt;0),(AC114+AD114)/$AC106,0)</f>
        <v>0.15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169</v>
      </c>
      <c r="AH115" s="104">
        <f>SUMPRODUCT(($F$42:$Q$86)*(($F$40:$Q$40=$E$14)+($F$40:$Q$40=$K$14)+($F$40:$Q$40=$I$14)+($F$40:$Q$40=$G$14))*($D$42:$D$86=AG$105))</f>
        <v>47</v>
      </c>
      <c r="AI115" s="113">
        <f>IF(AG$106-AG115-AH115&gt;0,AG$106-AG115-AH115,0)</f>
        <v>0</v>
      </c>
      <c r="AJ115" s="106">
        <f>IF(($AG106&gt;0),(AG115+AH115)/$AG106,0)</f>
        <v>1.3935483870967742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100.75</v>
      </c>
      <c r="AL116" s="104">
        <f>SUMPRODUCT(($F$42:$Q$86)*(($F$40:$Q$40=$E$14)+($F$40:$Q$40=$K$14)+($F$40:$Q$40=$I$14)+($F$40:$Q$40=$G$14))*($D$42:$D$86=AK$105))</f>
        <v>21.25</v>
      </c>
      <c r="AM116" s="113">
        <f>IF(AK$106-AK116-AL116&gt;0,AK$106-AK116-AL116,0)</f>
        <v>63</v>
      </c>
      <c r="AN116" s="106">
        <f>IF(($AK106&gt;0),(AK116+AL116)/$AK106,0)</f>
        <v>0.6594594594594595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2022-03-17T14:48:26Z</cp:lastPrinted>
  <dcterms:created xsi:type="dcterms:W3CDTF">2018-01-15T08:58:52Z</dcterms:created>
  <dcterms:modified xsi:type="dcterms:W3CDTF">2022-05-03T15:31:19Z</dcterms:modified>
</cp:coreProperties>
</file>