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ugust\"/>
    </mc:Choice>
  </mc:AlternateContent>
  <bookViews>
    <workbookView xWindow="120" yWindow="150" windowWidth="28515" windowHeight="14565" firstSheet="106" activeTab="114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  <sheet name="PL Mai 22" sheetId="104" r:id="rId104"/>
    <sheet name="MKMai 22" sheetId="105" r:id="rId105"/>
    <sheet name="APSABA_Mai 22" sheetId="106" r:id="rId106"/>
    <sheet name="PL Juni 22" sheetId="107" r:id="rId107"/>
    <sheet name="MKJuni 22" sheetId="108" r:id="rId108"/>
    <sheet name="APSABA_Juni 22" sheetId="109" r:id="rId109"/>
    <sheet name="PL Juli 22" sheetId="110" r:id="rId110"/>
    <sheet name="MKJuli 22" sheetId="111" r:id="rId111"/>
    <sheet name="APSABA_Juli 22" sheetId="112" r:id="rId112"/>
    <sheet name="PL August 22" sheetId="113" r:id="rId113"/>
    <sheet name="MKAugust 22" sheetId="114" r:id="rId114"/>
    <sheet name="APSABA_August 22" sheetId="115" r:id="rId115"/>
  </sheets>
  <definedNames>
    <definedName name="_xlnm.Print_Area" localSheetId="29">April20!$A$1:$F$54</definedName>
    <definedName name="_xlnm.Print_Area" localSheetId="102">'APSABA_April 22'!$A$1:$F$55</definedName>
    <definedName name="_xlnm.Print_Area" localSheetId="61">APSABA_April21!$A$1:$F$38</definedName>
    <definedName name="_xlnm.Print_Area" localSheetId="114">'APSABA_August 22'!$A$1:$F$57</definedName>
    <definedName name="_xlnm.Print_Area" localSheetId="73">APSABA_August21!$A$1:$F$40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92">'APSABA_Januar 22'!$A$1:$F$51</definedName>
    <definedName name="_xlnm.Print_Area" localSheetId="52">APSABA_Januar21!$A$1:$F$32</definedName>
    <definedName name="_xlnm.Print_Area" localSheetId="111">'APSABA_Juli 22'!$A$1:$F$57</definedName>
    <definedName name="_xlnm.Print_Area" localSheetId="70">APSABA_Juli21!$A$1:$F$40</definedName>
    <definedName name="_xlnm.Print_Area" localSheetId="108">'APSABA_Juni 22'!$A$1:$F$57</definedName>
    <definedName name="_xlnm.Print_Area" localSheetId="67">APSABA_Juni21!$A$1:$F$40</definedName>
    <definedName name="_xlnm.Print_Area" localSheetId="105">'APSABA_Mai 22'!$A$1:$F$56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46">'APSABA_November 20'!$A$1:$F$27</definedName>
    <definedName name="_xlnm.Print_Area" localSheetId="83">APSABA_November21!$A$1:$F$50</definedName>
    <definedName name="_xlnm.Print_Area" localSheetId="81">APSABA_Oktober21!$A$1:$F$46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01">'MKApril 22'!$A$1:$F$71</definedName>
    <definedName name="_xlnm.Print_Area" localSheetId="60">MKApril21!$A$1:$F$69</definedName>
    <definedName name="_xlnm.Print_Area" localSheetId="113">'MKAugust 22'!$A$1:$F$72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110">'MKJuli 22'!$A$1:$F$72</definedName>
    <definedName name="_xlnm.Print_Area" localSheetId="69">MKJuli21!$A$1:$F$71</definedName>
    <definedName name="_xlnm.Print_Area" localSheetId="107">'MKJuni 22'!$A$1:$F$71</definedName>
    <definedName name="_xlnm.Print_Area" localSheetId="66">MKJuni21!$A$1:$F$70</definedName>
    <definedName name="_xlnm.Print_Area" localSheetId="104">'MKMai 22'!$A$1:$F$70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112">'PL August 22'!$A$1:$F$23</definedName>
    <definedName name="_xlnm.Print_Area" localSheetId="94">'PL Februar 22'!$A$1:$F$23</definedName>
    <definedName name="_xlnm.Print_Area" localSheetId="90">'PL Januar22'!$A$1:$F$23</definedName>
    <definedName name="_xlnm.Print_Area" localSheetId="109">'PL Juli 22'!$A$1:$F$23</definedName>
    <definedName name="_xlnm.Print_Area" localSheetId="106">'PL Juni 22'!$A$1:$F$23</definedName>
    <definedName name="_xlnm.Print_Area" localSheetId="103">'PL Mai 22'!$A$1:$F$23</definedName>
    <definedName name="_xlnm.Print_Area" localSheetId="97">'PL März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D55" i="115" l="1"/>
  <c r="F54" i="115"/>
  <c r="F55" i="115" s="1"/>
  <c r="D52" i="115"/>
  <c r="F51" i="115"/>
  <c r="F50" i="115"/>
  <c r="F49" i="115"/>
  <c r="F48" i="115"/>
  <c r="D46" i="115"/>
  <c r="F45" i="115"/>
  <c r="F44" i="115"/>
  <c r="F43" i="115"/>
  <c r="F46" i="115" s="1"/>
  <c r="F41" i="115"/>
  <c r="D41" i="115"/>
  <c r="F40" i="115"/>
  <c r="D38" i="115"/>
  <c r="F37" i="115"/>
  <c r="F36" i="115"/>
  <c r="F35" i="115"/>
  <c r="F34" i="115"/>
  <c r="F33" i="115"/>
  <c r="F32" i="115"/>
  <c r="F31" i="115"/>
  <c r="F30" i="115"/>
  <c r="F38" i="115" s="1"/>
  <c r="F29" i="115"/>
  <c r="F28" i="115"/>
  <c r="D26" i="115"/>
  <c r="F25" i="115"/>
  <c r="F24" i="115"/>
  <c r="F23" i="115"/>
  <c r="F22" i="115"/>
  <c r="D20" i="115"/>
  <c r="F19" i="115"/>
  <c r="F18" i="115"/>
  <c r="F17" i="115"/>
  <c r="F16" i="115"/>
  <c r="F15" i="115"/>
  <c r="F14" i="115"/>
  <c r="F13" i="115"/>
  <c r="F12" i="115"/>
  <c r="D10" i="115"/>
  <c r="F9" i="115"/>
  <c r="F8" i="115"/>
  <c r="F10" i="115" s="1"/>
  <c r="D70" i="114"/>
  <c r="F69" i="114"/>
  <c r="F70" i="114" s="1"/>
  <c r="F68" i="114"/>
  <c r="F67" i="114"/>
  <c r="F66" i="114"/>
  <c r="D64" i="114"/>
  <c r="F63" i="114"/>
  <c r="F64" i="114" s="1"/>
  <c r="F62" i="114"/>
  <c r="F61" i="114"/>
  <c r="F60" i="114"/>
  <c r="F59" i="114"/>
  <c r="D57" i="114"/>
  <c r="F56" i="114"/>
  <c r="F55" i="114"/>
  <c r="F54" i="114"/>
  <c r="F53" i="114"/>
  <c r="F52" i="114"/>
  <c r="F51" i="114"/>
  <c r="D49" i="114"/>
  <c r="F48" i="114"/>
  <c r="F49" i="114" s="1"/>
  <c r="D46" i="114"/>
  <c r="F45" i="114"/>
  <c r="F44" i="114"/>
  <c r="F43" i="114"/>
  <c r="F42" i="114"/>
  <c r="F41" i="114"/>
  <c r="F40" i="114"/>
  <c r="F39" i="114"/>
  <c r="F38" i="114"/>
  <c r="F37" i="114"/>
  <c r="F36" i="114"/>
  <c r="F35" i="114"/>
  <c r="F34" i="114"/>
  <c r="F33" i="114"/>
  <c r="F32" i="114"/>
  <c r="D30" i="114"/>
  <c r="F29" i="114"/>
  <c r="F28" i="114"/>
  <c r="F27" i="114"/>
  <c r="F26" i="114"/>
  <c r="F25" i="114"/>
  <c r="F24" i="114"/>
  <c r="F23" i="114"/>
  <c r="D21" i="114"/>
  <c r="F20" i="114"/>
  <c r="F19" i="114"/>
  <c r="F18" i="114"/>
  <c r="F17" i="114"/>
  <c r="F16" i="114"/>
  <c r="F15" i="114"/>
  <c r="F14" i="114"/>
  <c r="F13" i="114"/>
  <c r="F12" i="114"/>
  <c r="D10" i="114"/>
  <c r="F9" i="114"/>
  <c r="F10" i="114" s="1"/>
  <c r="F8" i="114"/>
  <c r="D20" i="113"/>
  <c r="F19" i="113"/>
  <c r="F20" i="113" s="1"/>
  <c r="F18" i="113"/>
  <c r="D16" i="113"/>
  <c r="F15" i="113"/>
  <c r="F14" i="113"/>
  <c r="F13" i="113"/>
  <c r="F16" i="113" s="1"/>
  <c r="F12" i="113"/>
  <c r="D10" i="113"/>
  <c r="F9" i="113"/>
  <c r="F8" i="113"/>
  <c r="F10" i="113" s="1"/>
  <c r="F23" i="113" s="1"/>
  <c r="F52" i="115" l="1"/>
  <c r="F26" i="115"/>
  <c r="D57" i="115"/>
  <c r="F20" i="115"/>
  <c r="F57" i="115" s="1"/>
  <c r="F57" i="114"/>
  <c r="F46" i="114"/>
  <c r="F30" i="114"/>
  <c r="F21" i="114"/>
  <c r="D72" i="114"/>
  <c r="D23" i="113"/>
  <c r="D55" i="112"/>
  <c r="F54" i="112"/>
  <c r="F55" i="112" s="1"/>
  <c r="D52" i="112"/>
  <c r="F51" i="112"/>
  <c r="F50" i="112"/>
  <c r="F49" i="112"/>
  <c r="F48" i="112"/>
  <c r="D46" i="112"/>
  <c r="F45" i="112"/>
  <c r="F44" i="112"/>
  <c r="F43" i="112"/>
  <c r="F46" i="112" s="1"/>
  <c r="D41" i="112"/>
  <c r="F40" i="112"/>
  <c r="F41" i="112" s="1"/>
  <c r="D38" i="112"/>
  <c r="F37" i="112"/>
  <c r="F36" i="112"/>
  <c r="F35" i="112"/>
  <c r="F34" i="112"/>
  <c r="F33" i="112"/>
  <c r="F32" i="112"/>
  <c r="F31" i="112"/>
  <c r="F30" i="112"/>
  <c r="F29" i="112"/>
  <c r="F28" i="112"/>
  <c r="D26" i="112"/>
  <c r="F25" i="112"/>
  <c r="F24" i="112"/>
  <c r="F23" i="112"/>
  <c r="F22" i="112"/>
  <c r="D20" i="112"/>
  <c r="F19" i="112"/>
  <c r="F18" i="112"/>
  <c r="F17" i="112"/>
  <c r="F16" i="112"/>
  <c r="F15" i="112"/>
  <c r="F14" i="112"/>
  <c r="F13" i="112"/>
  <c r="F12" i="112"/>
  <c r="D10" i="112"/>
  <c r="F9" i="112"/>
  <c r="F8" i="112"/>
  <c r="F10" i="112" s="1"/>
  <c r="F25" i="111"/>
  <c r="D70" i="111"/>
  <c r="F69" i="111"/>
  <c r="F70" i="111" s="1"/>
  <c r="F68" i="111"/>
  <c r="F67" i="111"/>
  <c r="F66" i="111"/>
  <c r="D64" i="111"/>
  <c r="F63" i="111"/>
  <c r="F62" i="111"/>
  <c r="F61" i="111"/>
  <c r="F60" i="111"/>
  <c r="F59" i="111"/>
  <c r="D57" i="111"/>
  <c r="F56" i="111"/>
  <c r="F55" i="111"/>
  <c r="F54" i="111"/>
  <c r="F53" i="111"/>
  <c r="F52" i="111"/>
  <c r="F51" i="111"/>
  <c r="F57" i="111" s="1"/>
  <c r="D49" i="111"/>
  <c r="F48" i="111"/>
  <c r="F49" i="111" s="1"/>
  <c r="D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D30" i="111"/>
  <c r="F29" i="111"/>
  <c r="F28" i="111"/>
  <c r="F27" i="111"/>
  <c r="F26" i="111"/>
  <c r="F24" i="111"/>
  <c r="F23" i="111"/>
  <c r="D21" i="111"/>
  <c r="F20" i="111"/>
  <c r="F19" i="111"/>
  <c r="F18" i="111"/>
  <c r="F17" i="111"/>
  <c r="F16" i="111"/>
  <c r="F15" i="111"/>
  <c r="F14" i="111"/>
  <c r="F13" i="111"/>
  <c r="F12" i="111"/>
  <c r="D10" i="111"/>
  <c r="F9" i="111"/>
  <c r="F8" i="111"/>
  <c r="F10" i="111" s="1"/>
  <c r="D20" i="110"/>
  <c r="F19" i="110"/>
  <c r="F18" i="110"/>
  <c r="F20" i="110" s="1"/>
  <c r="F16" i="110"/>
  <c r="D16" i="110"/>
  <c r="F15" i="110"/>
  <c r="F14" i="110"/>
  <c r="F13" i="110"/>
  <c r="F12" i="110"/>
  <c r="F10" i="110"/>
  <c r="F23" i="110" s="1"/>
  <c r="D10" i="110"/>
  <c r="F9" i="110"/>
  <c r="F8" i="110"/>
  <c r="F72" i="114" l="1"/>
  <c r="F52" i="112"/>
  <c r="F57" i="112" s="1"/>
  <c r="F38" i="112"/>
  <c r="F26" i="112"/>
  <c r="D57" i="112"/>
  <c r="F20" i="112"/>
  <c r="F64" i="111"/>
  <c r="F46" i="111"/>
  <c r="D72" i="111"/>
  <c r="F30" i="111"/>
  <c r="F21" i="111"/>
  <c r="D23" i="110"/>
  <c r="F15" i="109"/>
  <c r="D55" i="109"/>
  <c r="F54" i="109"/>
  <c r="F55" i="109" s="1"/>
  <c r="D52" i="109"/>
  <c r="F51" i="109"/>
  <c r="F50" i="109"/>
  <c r="F49" i="109"/>
  <c r="F48" i="109"/>
  <c r="F52" i="109" s="1"/>
  <c r="D46" i="109"/>
  <c r="F45" i="109"/>
  <c r="F44" i="109"/>
  <c r="F43" i="109"/>
  <c r="F46" i="109" s="1"/>
  <c r="F41" i="109"/>
  <c r="D41" i="109"/>
  <c r="F40" i="109"/>
  <c r="D38" i="109"/>
  <c r="F37" i="109"/>
  <c r="F36" i="109"/>
  <c r="F35" i="109"/>
  <c r="F34" i="109"/>
  <c r="F33" i="109"/>
  <c r="F32" i="109"/>
  <c r="F31" i="109"/>
  <c r="F30" i="109"/>
  <c r="F29" i="109"/>
  <c r="F28" i="109"/>
  <c r="D26" i="109"/>
  <c r="F25" i="109"/>
  <c r="F24" i="109"/>
  <c r="F23" i="109"/>
  <c r="F22" i="109"/>
  <c r="D20" i="109"/>
  <c r="F19" i="109"/>
  <c r="F18" i="109"/>
  <c r="F17" i="109"/>
  <c r="F16" i="109"/>
  <c r="F14" i="109"/>
  <c r="F13" i="109"/>
  <c r="F12" i="109"/>
  <c r="F10" i="109"/>
  <c r="D10" i="109"/>
  <c r="F9" i="109"/>
  <c r="F8" i="109"/>
  <c r="F58" i="108"/>
  <c r="F69" i="108"/>
  <c r="D69" i="108"/>
  <c r="F68" i="108"/>
  <c r="F67" i="108"/>
  <c r="F66" i="108"/>
  <c r="F65" i="108"/>
  <c r="F63" i="108"/>
  <c r="D63" i="108"/>
  <c r="F62" i="108"/>
  <c r="F61" i="108"/>
  <c r="F60" i="108"/>
  <c r="F59" i="108"/>
  <c r="D56" i="108"/>
  <c r="F55" i="108"/>
  <c r="F54" i="108"/>
  <c r="F53" i="108"/>
  <c r="F52" i="108"/>
  <c r="F51" i="108"/>
  <c r="F56" i="108" s="1"/>
  <c r="F50" i="108"/>
  <c r="D48" i="108"/>
  <c r="F47" i="108"/>
  <c r="F48" i="108" s="1"/>
  <c r="D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D29" i="108"/>
  <c r="F28" i="108"/>
  <c r="F27" i="108"/>
  <c r="F26" i="108"/>
  <c r="F25" i="108"/>
  <c r="F24" i="108"/>
  <c r="F23" i="108"/>
  <c r="D21" i="108"/>
  <c r="F20" i="108"/>
  <c r="F19" i="108"/>
  <c r="F18" i="108"/>
  <c r="F17" i="108"/>
  <c r="F16" i="108"/>
  <c r="F15" i="108"/>
  <c r="F21" i="108" s="1"/>
  <c r="F14" i="108"/>
  <c r="F13" i="108"/>
  <c r="F12" i="108"/>
  <c r="D10" i="108"/>
  <c r="F9" i="108"/>
  <c r="F10" i="108" s="1"/>
  <c r="F8" i="108"/>
  <c r="D20" i="107"/>
  <c r="F19" i="107"/>
  <c r="F20" i="107" s="1"/>
  <c r="F18" i="107"/>
  <c r="D16" i="107"/>
  <c r="F15" i="107"/>
  <c r="F14" i="107"/>
  <c r="F13" i="107"/>
  <c r="F16" i="107" s="1"/>
  <c r="F12" i="107"/>
  <c r="D10" i="107"/>
  <c r="F9" i="107"/>
  <c r="F8" i="107"/>
  <c r="F10" i="107" s="1"/>
  <c r="F23" i="107" s="1"/>
  <c r="F72" i="111" l="1"/>
  <c r="F38" i="109"/>
  <c r="F26" i="109"/>
  <c r="F57" i="109" s="1"/>
  <c r="D57" i="109"/>
  <c r="F20" i="109"/>
  <c r="F45" i="108"/>
  <c r="F71" i="108" s="1"/>
  <c r="F29" i="108"/>
  <c r="D71" i="108"/>
  <c r="D23" i="107"/>
  <c r="F23" i="106"/>
  <c r="D54" i="106"/>
  <c r="F53" i="106"/>
  <c r="F54" i="106" s="1"/>
  <c r="D51" i="106"/>
  <c r="F50" i="106"/>
  <c r="F49" i="106"/>
  <c r="F48" i="106"/>
  <c r="F47" i="106"/>
  <c r="F51" i="106" s="1"/>
  <c r="D45" i="106"/>
  <c r="F44" i="106"/>
  <c r="F43" i="106"/>
  <c r="F42" i="106"/>
  <c r="F40" i="106"/>
  <c r="D40" i="106"/>
  <c r="F39" i="106"/>
  <c r="D37" i="106"/>
  <c r="F36" i="106"/>
  <c r="F35" i="106"/>
  <c r="F34" i="106"/>
  <c r="F33" i="106"/>
  <c r="F32" i="106"/>
  <c r="F31" i="106"/>
  <c r="F30" i="106"/>
  <c r="F29" i="106"/>
  <c r="F28" i="106"/>
  <c r="F27" i="106"/>
  <c r="D25" i="106"/>
  <c r="F24" i="106"/>
  <c r="F22" i="106"/>
  <c r="F21" i="106"/>
  <c r="D19" i="106"/>
  <c r="F18" i="106"/>
  <c r="F17" i="106"/>
  <c r="F16" i="106"/>
  <c r="F15" i="106"/>
  <c r="F14" i="106"/>
  <c r="F13" i="106"/>
  <c r="F12" i="106"/>
  <c r="F19" i="106" s="1"/>
  <c r="F10" i="106"/>
  <c r="D10" i="106"/>
  <c r="F9" i="106"/>
  <c r="F8" i="106"/>
  <c r="D68" i="105"/>
  <c r="F67" i="105"/>
  <c r="F66" i="105"/>
  <c r="F65" i="105"/>
  <c r="F68" i="105" s="1"/>
  <c r="F64" i="105"/>
  <c r="D62" i="105"/>
  <c r="F61" i="105"/>
  <c r="F60" i="105"/>
  <c r="F59" i="105"/>
  <c r="F62" i="105" s="1"/>
  <c r="F58" i="105"/>
  <c r="D56" i="105"/>
  <c r="F55" i="105"/>
  <c r="F54" i="105"/>
  <c r="F53" i="105"/>
  <c r="F52" i="105"/>
  <c r="F51" i="105"/>
  <c r="F50" i="105"/>
  <c r="D48" i="105"/>
  <c r="F47" i="105"/>
  <c r="F48" i="105" s="1"/>
  <c r="D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D29" i="105"/>
  <c r="F28" i="105"/>
  <c r="F27" i="105"/>
  <c r="F26" i="105"/>
  <c r="F25" i="105"/>
  <c r="F24" i="105"/>
  <c r="F23" i="105"/>
  <c r="D21" i="105"/>
  <c r="F20" i="105"/>
  <c r="F19" i="105"/>
  <c r="F18" i="105"/>
  <c r="F17" i="105"/>
  <c r="F16" i="105"/>
  <c r="F15" i="105"/>
  <c r="F14" i="105"/>
  <c r="F13" i="105"/>
  <c r="F12" i="105"/>
  <c r="D10" i="105"/>
  <c r="F9" i="105"/>
  <c r="F8" i="105"/>
  <c r="D20" i="104"/>
  <c r="F19" i="104"/>
  <c r="F20" i="104" s="1"/>
  <c r="F18" i="104"/>
  <c r="D16" i="104"/>
  <c r="F15" i="104"/>
  <c r="F14" i="104"/>
  <c r="F13" i="104"/>
  <c r="F12" i="104"/>
  <c r="D10" i="104"/>
  <c r="F9" i="104"/>
  <c r="F8" i="104"/>
  <c r="F10" i="104" s="1"/>
  <c r="D56" i="106" l="1"/>
  <c r="F45" i="106"/>
  <c r="F37" i="106"/>
  <c r="F56" i="106" s="1"/>
  <c r="F25" i="106"/>
  <c r="F45" i="105"/>
  <c r="F10" i="105"/>
  <c r="F56" i="105"/>
  <c r="F29" i="105"/>
  <c r="D70" i="105"/>
  <c r="F21" i="105"/>
  <c r="D23" i="104"/>
  <c r="F16" i="104"/>
  <c r="F23" i="104" s="1"/>
  <c r="F25" i="102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70" i="105" l="1"/>
  <c r="F63" i="102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<sst xmlns="http://schemas.openxmlformats.org/spreadsheetml/2006/main" count="8177" uniqueCount="151">
  <si>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</si>
  <si>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</si>
  <si>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</si>
  <si>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</si>
  <si>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</si>
  <si>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</si>
  <si>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</si>
  <si>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</si>
  <si>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</si>
  <si>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</si>
  <si>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</si>
  <si>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</si>
  <si>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</si>
  <si>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</si>
  <si>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</si>
  <si>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</si>
  <si>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</si>
  <si>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</si>
  <si>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</si>
  <si>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</si>
  <si>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</si>
  <si>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</si>
  <si>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</si>
  <si>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</si>
  <si>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</si>
  <si>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</si>
  <si>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</si>
  <si>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</si>
  <si>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</si>
  <si>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</si>
  <si>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</si>
  <si>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</si>
  <si>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</si>
  <si>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</si>
  <si>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</si>
  <si>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</si>
  <si>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</si>
  <si>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</si>
  <si>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</si>
  <si>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</si>
  <si>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</si>
  <si>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</si>
  <si>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</si>
  <si>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</si>
  <si>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</si>
  <si>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</si>
  <si>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</si>
  <si>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</si>
  <si>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</si>
  <si>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</si>
  <si>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</si>
  <si>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</si>
  <si>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</si>
  <si>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</si>
  <si>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</si>
  <si>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</si>
  <si>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</si>
  <si>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</si>
  <si>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</si>
  <si>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</si>
  <si>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</si>
  <si>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</si>
  <si>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</si>
  <si>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</si>
  <si>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</si>
  <si>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</si>
  <si>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</si>
  <si>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</si>
  <si>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</si>
  <si>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</si>
  <si>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</si>
  <si>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</si>
  <si>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</si>
  <si>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</si>
  <si>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</si>
  <si>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</si>
  <si>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</si>
  <si>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</si>
  <si>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</si>
  <si>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</si>
  <si>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</si>
  <si>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</si>
  <si>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</si>
  <si>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</si>
  <si>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</si>
  <si>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</si>
  <si>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</si>
  <si>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</si>
  <si>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</si>
  <si>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</si>
  <si>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</si>
  <si>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</si>
  <si>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</si>
  <si>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</si>
  <si>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</si>
  <si>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</si>
  <si>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</si>
  <si>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</si>
  <si>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</si>
  <si>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</si>
  <si>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</si>
  <si>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</si>
  <si>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</si>
  <si>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</si>
  <si>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</si>
  <si>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</si>
  <si>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</si>
  <si>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</si>
  <si>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</si>
  <si>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</si>
  <si>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</si>
  <si>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</si>
  <si>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</si>
  <si>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</si>
  <si>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</si>
  <si>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</si>
  <si>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</si>
  <si>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</si>
  <si>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</si>
  <si>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</si>
  <si>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</si>
  <si>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</si>
  <si>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</si>
  <si>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</si>
  <si>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</si>
  <si>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</si>
  <si>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</si>
  <si>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</si>
  <si>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</si>
  <si>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</si>
  <si>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</si>
  <si>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</si>
  <si>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</si>
  <si>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</si>
  <si>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</si>
  <si>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</si>
  <si>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</si>
  <si>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</si>
  <si>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</si>
  <si>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</si>
  <si>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</si>
  <si>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</si>
  <si>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</si>
  <si>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</si>
  <si>
    <t>Gesamtbelastung nach Mitarbeiter und Honorarklassen von 01.05.2022 bis 31.05.2022</t>
  </si>
  <si>
    <t>Martin Noëlle</t>
  </si>
  <si>
    <t>Nommay Emmanuelle</t>
  </si>
  <si>
    <t>Gesamtbelastung nach Mitarbeiter und Honorarklassen von 01.06.2022 bis 30.06.2022</t>
  </si>
  <si>
    <t>Jung Roman</t>
  </si>
  <si>
    <t>Gesamtbelastung nach Mitarbeiter und Honorarklassen von 01.07.2022 bis 31.07.2022</t>
  </si>
  <si>
    <t>Gesamtbelastung nach Mitarbeiter und Honorarklassen von 01.08.2022 bis 31.08.2022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</si>
</sst>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15</v>
      </c>
      <c r="B3" s="118"/>
      <c r="C3" s="118"/>
      <c r="D3" s="118"/>
      <c r="E3" s="118"/>
      <c r="F3" s="118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46</v>
      </c>
      <c r="B3" s="118"/>
      <c r="C3" s="118"/>
      <c r="D3" s="118"/>
      <c r="E3" s="118"/>
      <c r="F3" s="118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17" t="s">
        <v>36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137</v>
      </c>
      <c r="B3" s="118"/>
      <c r="C3" s="118"/>
      <c r="D3" s="118"/>
      <c r="E3" s="118"/>
      <c r="F3" s="118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7" t="s">
        <v>138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139</v>
      </c>
      <c r="B3" s="118"/>
      <c r="C3" s="118"/>
      <c r="D3" s="118"/>
      <c r="E3" s="118"/>
      <c r="F3" s="118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139</v>
      </c>
      <c r="B3" s="118"/>
      <c r="C3" s="118"/>
      <c r="D3" s="118"/>
      <c r="E3" s="118"/>
      <c r="F3" s="118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139</v>
      </c>
      <c r="B3" s="118"/>
      <c r="C3" s="118"/>
      <c r="D3" s="118"/>
      <c r="E3" s="118"/>
      <c r="F3" s="118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7" t="s">
        <v>138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12" sqref="J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144</v>
      </c>
      <c r="B3" s="118"/>
      <c r="C3" s="118"/>
      <c r="D3" s="118"/>
      <c r="E3" s="118"/>
      <c r="F3" s="118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21.25</v>
      </c>
      <c r="E13" s="10">
        <v>122</v>
      </c>
      <c r="F13" s="14">
        <f t="shared" si="0"/>
        <v>2592.5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21.25</v>
      </c>
      <c r="E16" s="12"/>
      <c r="F16" s="15">
        <f>SUM(F12:F15)</f>
        <v>2592.5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22.25</v>
      </c>
      <c r="E23" s="2"/>
      <c r="F23" s="72">
        <f>F10+F16+F20</f>
        <v>2678.5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144</v>
      </c>
      <c r="B3" s="118"/>
      <c r="C3" s="118"/>
      <c r="D3" s="118"/>
      <c r="E3" s="118"/>
      <c r="F3" s="118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</v>
      </c>
      <c r="E19" s="10">
        <v>122</v>
      </c>
      <c r="F19" s="14">
        <f t="shared" si="0"/>
        <v>610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</v>
      </c>
      <c r="E21" s="12"/>
      <c r="F21" s="15">
        <f>SUM(F12:F20)</f>
        <v>610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</v>
      </c>
      <c r="E25" s="10">
        <v>95</v>
      </c>
      <c r="F25" s="14">
        <f t="shared" si="1"/>
        <v>95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</v>
      </c>
      <c r="E29" s="12"/>
      <c r="F29" s="15">
        <f>SUM(F23:F28)</f>
        <v>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4.25</v>
      </c>
      <c r="E39" s="10">
        <v>86</v>
      </c>
      <c r="F39" s="14">
        <f t="shared" si="2"/>
        <v>365.5</v>
      </c>
    </row>
    <row r="40" spans="1:6" x14ac:dyDescent="0.2">
      <c r="A40" t="s">
        <v>114</v>
      </c>
      <c r="B40" s="11"/>
      <c r="C40" s="10" t="s">
        <v>10</v>
      </c>
      <c r="D40" s="10">
        <v>54.75</v>
      </c>
      <c r="E40" s="10">
        <v>86</v>
      </c>
      <c r="F40" s="14">
        <f t="shared" si="2"/>
        <v>4708.5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63.5</v>
      </c>
      <c r="E45" s="12"/>
      <c r="F45" s="15">
        <f>SUM(F31:F44)</f>
        <v>5461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9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9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9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9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69.5</v>
      </c>
      <c r="E70" s="2"/>
      <c r="F70" s="16">
        <f>SUM(F10+F21+F29+F45+F48+F56++F62+F68)</f>
        <v>6166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144</v>
      </c>
      <c r="B3" s="118"/>
      <c r="C3" s="118"/>
      <c r="D3" s="118"/>
      <c r="E3" s="118"/>
      <c r="F3" s="118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7" t="s">
        <v>138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62</v>
      </c>
      <c r="E18" s="10">
        <v>122</v>
      </c>
      <c r="F18" s="14">
        <f t="shared" si="0"/>
        <v>7564</v>
      </c>
    </row>
    <row r="19" spans="1:6" x14ac:dyDescent="0.2">
      <c r="B19" s="20" t="s">
        <v>8</v>
      </c>
      <c r="C19" s="12" t="s">
        <v>7</v>
      </c>
      <c r="D19" s="12">
        <f>SUM(D12:D18)</f>
        <v>63</v>
      </c>
      <c r="E19" s="12"/>
      <c r="F19" s="15">
        <f>SUM(F12:F18)</f>
        <v>7686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1.5</v>
      </c>
      <c r="E21" s="10">
        <v>95</v>
      </c>
      <c r="F21" s="14">
        <f t="shared" ref="F21:F24" si="1">D21*E21</f>
        <v>142.5</v>
      </c>
    </row>
    <row r="22" spans="1:6" x14ac:dyDescent="0.2">
      <c r="A22" t="s">
        <v>38</v>
      </c>
      <c r="B22" s="11"/>
      <c r="C22" s="10" t="s">
        <v>9</v>
      </c>
      <c r="D22" s="10">
        <v>49.25</v>
      </c>
      <c r="E22" s="10">
        <v>95</v>
      </c>
      <c r="F22" s="14">
        <f t="shared" si="1"/>
        <v>4678.75</v>
      </c>
    </row>
    <row r="23" spans="1:6" x14ac:dyDescent="0.2">
      <c r="A23" t="s">
        <v>18</v>
      </c>
      <c r="B23" s="11"/>
      <c r="C23" s="10" t="s">
        <v>9</v>
      </c>
      <c r="D23" s="10">
        <v>7.75</v>
      </c>
      <c r="E23" s="10">
        <v>95</v>
      </c>
      <c r="F23" s="14">
        <f t="shared" ref="F23" si="2">D23*E23</f>
        <v>736.25</v>
      </c>
    </row>
    <row r="24" spans="1:6" x14ac:dyDescent="0.2">
      <c r="A24" t="s">
        <v>146</v>
      </c>
      <c r="B24" s="11"/>
      <c r="C24" s="10" t="s">
        <v>9</v>
      </c>
      <c r="D24" s="10">
        <v>9.25</v>
      </c>
      <c r="E24" s="10">
        <v>95</v>
      </c>
      <c r="F24" s="14">
        <f t="shared" si="1"/>
        <v>878.75</v>
      </c>
    </row>
    <row r="25" spans="1:6" x14ac:dyDescent="0.2">
      <c r="B25" s="20" t="s">
        <v>8</v>
      </c>
      <c r="C25" s="12" t="s">
        <v>9</v>
      </c>
      <c r="D25" s="12">
        <f>SUM(D21:D24)</f>
        <v>67.75</v>
      </c>
      <c r="E25" s="12"/>
      <c r="F25" s="15">
        <f>SUM(F21:F24)</f>
        <v>6436.25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36" si="3">D27*E27</f>
        <v>0</v>
      </c>
    </row>
    <row r="28" spans="1:6" x14ac:dyDescent="0.2">
      <c r="A28" t="s">
        <v>136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126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57</v>
      </c>
      <c r="B30" s="11"/>
      <c r="C30" s="10" t="s">
        <v>10</v>
      </c>
      <c r="D30" s="10">
        <v>20</v>
      </c>
      <c r="E30" s="10">
        <v>86</v>
      </c>
      <c r="F30" s="14">
        <f t="shared" si="3"/>
        <v>1720</v>
      </c>
    </row>
    <row r="31" spans="1:6" x14ac:dyDescent="0.2">
      <c r="A31" t="s">
        <v>125</v>
      </c>
      <c r="B31" s="11"/>
      <c r="C31" s="10" t="s">
        <v>10</v>
      </c>
      <c r="D31" s="10">
        <v>0</v>
      </c>
      <c r="E31" s="10">
        <v>86</v>
      </c>
      <c r="F31" s="14">
        <f t="shared" si="3"/>
        <v>0</v>
      </c>
    </row>
    <row r="32" spans="1:6" x14ac:dyDescent="0.2">
      <c r="A32" t="s">
        <v>132</v>
      </c>
      <c r="B32" s="11"/>
      <c r="C32" s="10" t="s">
        <v>10</v>
      </c>
      <c r="D32" s="10">
        <v>35.75</v>
      </c>
      <c r="E32" s="10">
        <v>86</v>
      </c>
      <c r="F32" s="14">
        <f t="shared" si="3"/>
        <v>3074.5</v>
      </c>
    </row>
    <row r="33" spans="1:6" x14ac:dyDescent="0.2">
      <c r="A33" t="s">
        <v>114</v>
      </c>
      <c r="B33" s="11"/>
      <c r="C33" s="10" t="s">
        <v>10</v>
      </c>
      <c r="D33" s="10">
        <v>44</v>
      </c>
      <c r="E33" s="10">
        <v>86</v>
      </c>
      <c r="F33" s="14">
        <f t="shared" si="3"/>
        <v>3784</v>
      </c>
    </row>
    <row r="34" spans="1:6" x14ac:dyDescent="0.2">
      <c r="A34" t="s">
        <v>140</v>
      </c>
      <c r="B34" s="11"/>
      <c r="C34" s="10" t="s">
        <v>10</v>
      </c>
      <c r="D34" s="10">
        <v>19.25</v>
      </c>
      <c r="E34" s="10">
        <v>86</v>
      </c>
      <c r="F34" s="14">
        <f t="shared" si="3"/>
        <v>1655.5</v>
      </c>
    </row>
    <row r="35" spans="1:6" x14ac:dyDescent="0.2">
      <c r="A35" t="s">
        <v>33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135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B37" s="20" t="s">
        <v>8</v>
      </c>
      <c r="C37" s="12" t="s">
        <v>10</v>
      </c>
      <c r="D37" s="12">
        <f>SUM(D27:D36)</f>
        <v>119</v>
      </c>
      <c r="E37" s="12"/>
      <c r="F37" s="15">
        <f>SUM(F27:F36)</f>
        <v>10234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107</v>
      </c>
      <c r="B39" s="11"/>
      <c r="C39" s="10" t="s">
        <v>11</v>
      </c>
      <c r="D39" s="10">
        <v>0</v>
      </c>
      <c r="E39" s="10">
        <v>62</v>
      </c>
      <c r="F39" s="14">
        <f t="shared" ref="F39" si="4">D39*E39</f>
        <v>0</v>
      </c>
    </row>
    <row r="40" spans="1:6" x14ac:dyDescent="0.2">
      <c r="B40" s="20" t="s">
        <v>8</v>
      </c>
      <c r="C40" s="12" t="s">
        <v>11</v>
      </c>
      <c r="D40" s="12">
        <f>SUM(D39)</f>
        <v>0</v>
      </c>
      <c r="E40" s="12"/>
      <c r="F40" s="15">
        <f>SUM(F39)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41</v>
      </c>
      <c r="B43" s="11"/>
      <c r="C43" s="10" t="s">
        <v>12</v>
      </c>
      <c r="D43" s="10">
        <v>0</v>
      </c>
      <c r="E43" s="10">
        <v>50</v>
      </c>
      <c r="F43" s="14">
        <f t="shared" ref="F43:F44" si="5">D43*E43</f>
        <v>0</v>
      </c>
    </row>
    <row r="44" spans="1:6" x14ac:dyDescent="0.2">
      <c r="A44" t="s">
        <v>141</v>
      </c>
      <c r="B44" s="11"/>
      <c r="C44" s="10" t="s">
        <v>12</v>
      </c>
      <c r="D44" s="10">
        <v>35.75</v>
      </c>
      <c r="E44" s="10">
        <v>50</v>
      </c>
      <c r="F44" s="14">
        <f t="shared" si="5"/>
        <v>1787.5</v>
      </c>
    </row>
    <row r="45" spans="1:6" x14ac:dyDescent="0.2">
      <c r="B45" s="20" t="s">
        <v>8</v>
      </c>
      <c r="C45" s="12" t="s">
        <v>12</v>
      </c>
      <c r="D45" s="12">
        <f>SUM(D42:D44)</f>
        <v>36.25</v>
      </c>
      <c r="E45" s="12"/>
      <c r="F45" s="15">
        <f>SUM(F42:F44)</f>
        <v>1812.5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116</v>
      </c>
      <c r="B47" s="11"/>
      <c r="C47" s="10" t="s">
        <v>44</v>
      </c>
      <c r="D47" s="10">
        <v>0</v>
      </c>
      <c r="E47" s="10">
        <v>4</v>
      </c>
      <c r="F47" s="14">
        <f t="shared" ref="F47:F50" si="6">D47*E47</f>
        <v>0</v>
      </c>
    </row>
    <row r="48" spans="1:6" x14ac:dyDescent="0.2">
      <c r="A48" t="s">
        <v>129</v>
      </c>
      <c r="B48" s="11"/>
      <c r="C48" s="10" t="s">
        <v>44</v>
      </c>
      <c r="D48" s="10">
        <v>0</v>
      </c>
      <c r="E48" s="10">
        <v>4</v>
      </c>
      <c r="F48" s="14">
        <f t="shared" si="6"/>
        <v>0</v>
      </c>
    </row>
    <row r="49" spans="1:6" x14ac:dyDescent="0.2">
      <c r="A49" t="s">
        <v>127</v>
      </c>
      <c r="B49" s="11"/>
      <c r="C49" s="10" t="s">
        <v>44</v>
      </c>
      <c r="D49" s="10">
        <v>19.75</v>
      </c>
      <c r="E49" s="10">
        <v>4</v>
      </c>
      <c r="F49" s="14">
        <f t="shared" si="6"/>
        <v>79</v>
      </c>
    </row>
    <row r="50" spans="1:6" x14ac:dyDescent="0.2">
      <c r="A50" t="s">
        <v>112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B51" s="109" t="s">
        <v>8</v>
      </c>
      <c r="C51" s="10" t="s">
        <v>44</v>
      </c>
      <c r="D51" s="4">
        <f>SUM(D47:D50)</f>
        <v>19.75</v>
      </c>
      <c r="E51" s="4"/>
      <c r="F51" s="16">
        <f>SUM(F47:F50)</f>
        <v>79</v>
      </c>
    </row>
    <row r="52" spans="1:6" x14ac:dyDescent="0.2">
      <c r="B52" s="109"/>
      <c r="C52" s="10"/>
      <c r="D52" s="4"/>
      <c r="E52" s="4"/>
      <c r="F52" s="16"/>
    </row>
    <row r="53" spans="1:6" x14ac:dyDescent="0.2">
      <c r="A53" t="s">
        <v>68</v>
      </c>
      <c r="B53" s="11"/>
      <c r="C53" s="10" t="s">
        <v>42</v>
      </c>
      <c r="D53" s="10">
        <v>91.75</v>
      </c>
      <c r="E53" s="10">
        <v>6</v>
      </c>
      <c r="F53" s="14">
        <f t="shared" ref="F53" si="7">D53*E53</f>
        <v>550.5</v>
      </c>
    </row>
    <row r="54" spans="1:6" x14ac:dyDescent="0.2">
      <c r="B54" s="109" t="s">
        <v>8</v>
      </c>
      <c r="C54" s="10" t="s">
        <v>42</v>
      </c>
      <c r="D54" s="4">
        <f>SUM(D53)</f>
        <v>91.75</v>
      </c>
      <c r="E54" s="4"/>
      <c r="F54" s="16">
        <f>SUM(F53)</f>
        <v>550.5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13</v>
      </c>
      <c r="C56" s="2"/>
      <c r="D56" s="4">
        <f>D10+D19+D37+D25+D40+D45+D51+D54</f>
        <v>397.5</v>
      </c>
      <c r="E56" s="2"/>
      <c r="F56" s="72">
        <f>F10+F19+F25+F37+F40+F45+F51+F54</f>
        <v>26798.25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147</v>
      </c>
      <c r="B3" s="118"/>
      <c r="C3" s="118"/>
      <c r="D3" s="118"/>
      <c r="E3" s="118"/>
      <c r="F3" s="118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13</v>
      </c>
      <c r="E13" s="10">
        <v>122</v>
      </c>
      <c r="F13" s="14">
        <f t="shared" si="0"/>
        <v>1586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0.75</v>
      </c>
      <c r="E19" s="10">
        <v>86</v>
      </c>
      <c r="F19" s="14">
        <f t="shared" si="1"/>
        <v>64.5</v>
      </c>
    </row>
    <row r="20" spans="1:6" x14ac:dyDescent="0.2">
      <c r="B20" s="20" t="s">
        <v>8</v>
      </c>
      <c r="C20" s="12" t="s">
        <v>10</v>
      </c>
      <c r="D20" s="12">
        <f>SUM(D18:D19)</f>
        <v>0.75</v>
      </c>
      <c r="E20" s="12"/>
      <c r="F20" s="15">
        <f>SUM(F18:F19)</f>
        <v>64.5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13.75</v>
      </c>
      <c r="E23" s="2"/>
      <c r="F23" s="72">
        <f>F10+F16+F20</f>
        <v>1650.5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147</v>
      </c>
      <c r="B3" s="118"/>
      <c r="C3" s="118"/>
      <c r="D3" s="118"/>
      <c r="E3" s="118"/>
      <c r="F3" s="118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15.5</v>
      </c>
      <c r="E21" s="12"/>
      <c r="F21" s="15">
        <f>SUM(F12:F20)</f>
        <v>1891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6</v>
      </c>
      <c r="E25" s="10">
        <v>95</v>
      </c>
      <c r="F25" s="14">
        <f t="shared" si="1"/>
        <v>570</v>
      </c>
    </row>
    <row r="26" spans="1:6" x14ac:dyDescent="0.2">
      <c r="A26" t="s">
        <v>18</v>
      </c>
      <c r="B26" s="11"/>
      <c r="C26" s="10" t="s">
        <v>9</v>
      </c>
      <c r="D26" s="10">
        <v>2</v>
      </c>
      <c r="E26" s="10">
        <v>95</v>
      </c>
      <c r="F26" s="14">
        <f t="shared" si="1"/>
        <v>190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</v>
      </c>
      <c r="E29" s="12"/>
      <c r="F29" s="15">
        <f>SUM(F23:F28)</f>
        <v>760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0.5</v>
      </c>
      <c r="E34" s="10">
        <v>86</v>
      </c>
      <c r="F34" s="14">
        <f t="shared" si="2"/>
        <v>43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22.75</v>
      </c>
      <c r="E36" s="10">
        <v>86</v>
      </c>
      <c r="F36" s="14">
        <f t="shared" si="2"/>
        <v>1956.5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13</v>
      </c>
      <c r="E40" s="10">
        <v>86</v>
      </c>
      <c r="F40" s="14">
        <f t="shared" si="2"/>
        <v>1118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36.25</v>
      </c>
      <c r="E45" s="12"/>
      <c r="F45" s="15">
        <f>SUM(F31:F44)</f>
        <v>3117.5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7.5</v>
      </c>
      <c r="E51" s="10">
        <v>50</v>
      </c>
      <c r="F51" s="14">
        <f>D51*E51</f>
        <v>375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11" t="s">
        <v>8</v>
      </c>
      <c r="C56" s="4" t="s">
        <v>12</v>
      </c>
      <c r="D56" s="4">
        <f>SUM(D50:D55)</f>
        <v>7.5</v>
      </c>
      <c r="E56" s="4"/>
      <c r="F56" s="16">
        <f>SUM(F50:F55)</f>
        <v>375</v>
      </c>
    </row>
    <row r="57" spans="1:6" x14ac:dyDescent="0.2">
      <c r="B57" s="111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" si="4">D58*E58</f>
        <v>0</v>
      </c>
    </row>
    <row r="59" spans="1:6" x14ac:dyDescent="0.2">
      <c r="A59" t="s">
        <v>129</v>
      </c>
      <c r="B59" s="11"/>
      <c r="C59" s="10" t="s">
        <v>44</v>
      </c>
      <c r="D59" s="10">
        <v>13</v>
      </c>
      <c r="E59" s="10">
        <v>4</v>
      </c>
      <c r="F59" s="14">
        <f t="shared" ref="F59:F62" si="5">D59*E59</f>
        <v>52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11" t="s">
        <v>8</v>
      </c>
      <c r="C63" s="10" t="s">
        <v>44</v>
      </c>
      <c r="D63" s="4">
        <f>SUM(D59:D62)</f>
        <v>13</v>
      </c>
      <c r="E63" s="4"/>
      <c r="F63" s="16">
        <f>SUM(F59:F62)</f>
        <v>52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11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SUM(D10+D21+D29+D45+D48+D56+D69+D63)</f>
        <v>80.25</v>
      </c>
      <c r="E71" s="2"/>
      <c r="F71" s="16">
        <f>SUM(F10+F21+F29+F45+F48+F56++F63+F69)</f>
        <v>6195.5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147</v>
      </c>
      <c r="B3" s="118"/>
      <c r="C3" s="118"/>
      <c r="D3" s="118"/>
      <c r="E3" s="118"/>
      <c r="F3" s="118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7" t="s">
        <v>138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5.5</v>
      </c>
      <c r="E14" s="10">
        <v>122</v>
      </c>
      <c r="F14" s="14">
        <f t="shared" si="0"/>
        <v>671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ref="F15" si="1">D15*E15</f>
        <v>0</v>
      </c>
    </row>
    <row r="16" spans="1:6" x14ac:dyDescent="0.2">
      <c r="A16" t="s">
        <v>148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131.25</v>
      </c>
      <c r="E19" s="10">
        <v>122</v>
      </c>
      <c r="F19" s="14">
        <f t="shared" si="0"/>
        <v>16012.5</v>
      </c>
    </row>
    <row r="20" spans="1:6" x14ac:dyDescent="0.2">
      <c r="B20" s="20" t="s">
        <v>8</v>
      </c>
      <c r="C20" s="12" t="s">
        <v>7</v>
      </c>
      <c r="D20" s="12">
        <f>SUM(D12:D19)</f>
        <v>138.5</v>
      </c>
      <c r="E20" s="12"/>
      <c r="F20" s="15">
        <f>SUM(F12:F19)</f>
        <v>16897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2">D22*E22</f>
        <v>0</v>
      </c>
    </row>
    <row r="23" spans="1:6" x14ac:dyDescent="0.2">
      <c r="A23" t="s">
        <v>38</v>
      </c>
      <c r="B23" s="11"/>
      <c r="C23" s="10" t="s">
        <v>9</v>
      </c>
      <c r="D23" s="10">
        <v>57.5</v>
      </c>
      <c r="E23" s="10">
        <v>95</v>
      </c>
      <c r="F23" s="14">
        <f t="shared" si="2"/>
        <v>5462.5</v>
      </c>
    </row>
    <row r="24" spans="1:6" x14ac:dyDescent="0.2">
      <c r="A24" t="s">
        <v>18</v>
      </c>
      <c r="B24" s="11"/>
      <c r="C24" s="10" t="s">
        <v>9</v>
      </c>
      <c r="D24" s="10">
        <v>3.75</v>
      </c>
      <c r="E24" s="10">
        <v>95</v>
      </c>
      <c r="F24" s="14">
        <f t="shared" si="2"/>
        <v>356.25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2"/>
        <v>0</v>
      </c>
    </row>
    <row r="26" spans="1:6" x14ac:dyDescent="0.2">
      <c r="B26" s="20" t="s">
        <v>8</v>
      </c>
      <c r="C26" s="12" t="s">
        <v>9</v>
      </c>
      <c r="D26" s="12">
        <f>SUM(D22:D25)</f>
        <v>61.25</v>
      </c>
      <c r="E26" s="12"/>
      <c r="F26" s="15">
        <f>SUM(F22:F25)</f>
        <v>5818.75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3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3"/>
        <v>0</v>
      </c>
    </row>
    <row r="31" spans="1:6" x14ac:dyDescent="0.2">
      <c r="A31" t="s">
        <v>57</v>
      </c>
      <c r="B31" s="11"/>
      <c r="C31" s="10" t="s">
        <v>10</v>
      </c>
      <c r="D31" s="10">
        <v>108.25</v>
      </c>
      <c r="E31" s="10">
        <v>86</v>
      </c>
      <c r="F31" s="14">
        <f t="shared" si="3"/>
        <v>9309.5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3"/>
        <v>0</v>
      </c>
    </row>
    <row r="33" spans="1:6" x14ac:dyDescent="0.2">
      <c r="A33" t="s">
        <v>132</v>
      </c>
      <c r="B33" s="11"/>
      <c r="C33" s="10" t="s">
        <v>10</v>
      </c>
      <c r="D33" s="10">
        <v>151.5</v>
      </c>
      <c r="E33" s="10">
        <v>86</v>
      </c>
      <c r="F33" s="14">
        <f t="shared" si="3"/>
        <v>13029</v>
      </c>
    </row>
    <row r="34" spans="1:6" x14ac:dyDescent="0.2">
      <c r="A34" t="s">
        <v>114</v>
      </c>
      <c r="B34" s="11"/>
      <c r="C34" s="10" t="s">
        <v>10</v>
      </c>
      <c r="D34" s="10">
        <v>4.5</v>
      </c>
      <c r="E34" s="10">
        <v>86</v>
      </c>
      <c r="F34" s="14">
        <f t="shared" si="3"/>
        <v>387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B38" s="20" t="s">
        <v>8</v>
      </c>
      <c r="C38" s="12" t="s">
        <v>10</v>
      </c>
      <c r="D38" s="12">
        <f>SUM(D28:D37)</f>
        <v>264.25</v>
      </c>
      <c r="E38" s="12"/>
      <c r="F38" s="15">
        <f>SUM(F28:F37)</f>
        <v>22725.5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4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16</v>
      </c>
      <c r="E43" s="10">
        <v>50</v>
      </c>
      <c r="F43" s="14">
        <f>D43*E43</f>
        <v>800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5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5"/>
        <v>0</v>
      </c>
    </row>
    <row r="46" spans="1:6" x14ac:dyDescent="0.2">
      <c r="B46" s="20" t="s">
        <v>8</v>
      </c>
      <c r="C46" s="12" t="s">
        <v>12</v>
      </c>
      <c r="D46" s="12">
        <f>SUM(D43:D45)</f>
        <v>16</v>
      </c>
      <c r="E46" s="12"/>
      <c r="F46" s="15">
        <f>SUM(F43:F45)</f>
        <v>800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6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6"/>
        <v>0</v>
      </c>
    </row>
    <row r="50" spans="1:6" x14ac:dyDescent="0.2">
      <c r="A50" t="s">
        <v>127</v>
      </c>
      <c r="B50" s="11"/>
      <c r="C50" s="10" t="s">
        <v>44</v>
      </c>
      <c r="D50" s="10">
        <v>51</v>
      </c>
      <c r="E50" s="10">
        <v>4</v>
      </c>
      <c r="F50" s="14">
        <f t="shared" si="6"/>
        <v>204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B52" s="111" t="s">
        <v>8</v>
      </c>
      <c r="C52" s="10" t="s">
        <v>44</v>
      </c>
      <c r="D52" s="4">
        <f>SUM(D48:D51)</f>
        <v>51</v>
      </c>
      <c r="E52" s="4"/>
      <c r="F52" s="16">
        <f>SUM(F48:F51)</f>
        <v>204</v>
      </c>
    </row>
    <row r="53" spans="1:6" x14ac:dyDescent="0.2">
      <c r="B53" s="11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54</v>
      </c>
      <c r="E54" s="10">
        <v>6</v>
      </c>
      <c r="F54" s="14">
        <f t="shared" ref="F54" si="7">D54*E54</f>
        <v>324</v>
      </c>
    </row>
    <row r="55" spans="1:6" x14ac:dyDescent="0.2">
      <c r="B55" s="111" t="s">
        <v>8</v>
      </c>
      <c r="C55" s="10" t="s">
        <v>42</v>
      </c>
      <c r="D55" s="4">
        <f>SUM(D54)</f>
        <v>54</v>
      </c>
      <c r="E55" s="4"/>
      <c r="F55" s="16">
        <f>SUM(F54)</f>
        <v>324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585</v>
      </c>
      <c r="E57" s="2"/>
      <c r="F57" s="72">
        <f>F10+F20+F26+F38+F41+F46+F52+F55</f>
        <v>46769.25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52</v>
      </c>
      <c r="B3" s="118"/>
      <c r="C3" s="118"/>
      <c r="D3" s="118"/>
      <c r="E3" s="118"/>
      <c r="F3" s="118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149</v>
      </c>
      <c r="B3" s="118"/>
      <c r="C3" s="118"/>
      <c r="D3" s="118"/>
      <c r="E3" s="118"/>
      <c r="F3" s="118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</v>
      </c>
      <c r="E13" s="10">
        <v>122</v>
      </c>
      <c r="F13" s="14">
        <f t="shared" si="0"/>
        <v>1952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</v>
      </c>
      <c r="E16" s="12"/>
      <c r="F16" s="15">
        <f>SUM(F12:F15)</f>
        <v>1952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</v>
      </c>
      <c r="E23" s="2"/>
      <c r="F23" s="72">
        <f>F10+F16+F20</f>
        <v>1952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149</v>
      </c>
      <c r="B3" s="118"/>
      <c r="C3" s="118"/>
      <c r="D3" s="118"/>
      <c r="E3" s="118"/>
      <c r="F3" s="118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29</v>
      </c>
      <c r="E19" s="10">
        <v>122</v>
      </c>
      <c r="F19" s="14">
        <f t="shared" si="0"/>
        <v>3538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29</v>
      </c>
      <c r="E21" s="12"/>
      <c r="F21" s="15">
        <f>SUM(F12:F20)</f>
        <v>3538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1.5</v>
      </c>
      <c r="E25" s="10">
        <v>95</v>
      </c>
      <c r="F25" s="14">
        <f t="shared" ref="F25" si="2">D25*E25</f>
        <v>142.5</v>
      </c>
    </row>
    <row r="26" spans="1:6" x14ac:dyDescent="0.2">
      <c r="A26" t="s">
        <v>38</v>
      </c>
      <c r="B26" s="11"/>
      <c r="C26" s="10" t="s">
        <v>9</v>
      </c>
      <c r="D26" s="10">
        <v>8.5</v>
      </c>
      <c r="E26" s="10">
        <v>95</v>
      </c>
      <c r="F26" s="14">
        <f t="shared" si="1"/>
        <v>807.5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10</v>
      </c>
      <c r="E30" s="12"/>
      <c r="F30" s="15">
        <f>SUM(F23:F29)</f>
        <v>950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8.75</v>
      </c>
      <c r="E32" s="10">
        <v>86</v>
      </c>
      <c r="F32" s="14">
        <f t="shared" ref="F32:F45" si="3">D32*E32</f>
        <v>752.5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16.75</v>
      </c>
      <c r="E35" s="10">
        <v>86</v>
      </c>
      <c r="F35" s="14">
        <f t="shared" si="3"/>
        <v>1440.5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31.25</v>
      </c>
      <c r="E40" s="10">
        <v>86</v>
      </c>
      <c r="F40" s="14">
        <f t="shared" si="3"/>
        <v>2687.5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3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56.75</v>
      </c>
      <c r="E46" s="12"/>
      <c r="F46" s="15">
        <f>SUM(F32:F45)</f>
        <v>4880.5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7.25</v>
      </c>
      <c r="E52" s="10">
        <v>50</v>
      </c>
      <c r="F52" s="14">
        <f>D52*E52</f>
        <v>362.5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13" t="s">
        <v>8</v>
      </c>
      <c r="C57" s="4" t="s">
        <v>12</v>
      </c>
      <c r="D57" s="4">
        <f>SUM(D51:D56)</f>
        <v>7.25</v>
      </c>
      <c r="E57" s="4"/>
      <c r="F57" s="16">
        <f>SUM(F51:F56)</f>
        <v>362.5</v>
      </c>
    </row>
    <row r="58" spans="1:6" x14ac:dyDescent="0.2">
      <c r="B58" s="11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5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13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3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103</v>
      </c>
      <c r="E72" s="2"/>
      <c r="F72" s="16">
        <f>SUM(F10+F21+F30+F46+F49+F57++F64+F70)</f>
        <v>9731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149</v>
      </c>
      <c r="B3" s="118"/>
      <c r="C3" s="118"/>
      <c r="D3" s="118"/>
      <c r="E3" s="118"/>
      <c r="F3" s="118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17" t="s">
        <v>138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4.5</v>
      </c>
      <c r="E14" s="10">
        <v>122</v>
      </c>
      <c r="F14" s="14">
        <f t="shared" si="0"/>
        <v>549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0.75</v>
      </c>
      <c r="E17" s="10">
        <v>122</v>
      </c>
      <c r="F17" s="14">
        <f t="shared" si="0"/>
        <v>91.5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1.75</v>
      </c>
      <c r="E19" s="10">
        <v>122</v>
      </c>
      <c r="F19" s="14">
        <f t="shared" si="0"/>
        <v>213.5</v>
      </c>
    </row>
    <row r="20" spans="1:6" x14ac:dyDescent="0.2">
      <c r="B20" s="20" t="s">
        <v>8</v>
      </c>
      <c r="C20" s="12" t="s">
        <v>7</v>
      </c>
      <c r="D20" s="12">
        <f>SUM(D12:D19)</f>
        <v>7</v>
      </c>
      <c r="E20" s="12"/>
      <c r="F20" s="15">
        <f>SUM(F12:F19)</f>
        <v>854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28</v>
      </c>
      <c r="E23" s="10">
        <v>95</v>
      </c>
      <c r="F23" s="14">
        <f t="shared" si="1"/>
        <v>2660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28</v>
      </c>
      <c r="E26" s="12"/>
      <c r="F26" s="15">
        <f>SUM(F22:F25)</f>
        <v>2660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</v>
      </c>
      <c r="E31" s="10">
        <v>86</v>
      </c>
      <c r="F31" s="14">
        <f t="shared" si="2"/>
        <v>774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34.75</v>
      </c>
      <c r="E33" s="10">
        <v>86</v>
      </c>
      <c r="F33" s="14">
        <f t="shared" si="2"/>
        <v>2988.5</v>
      </c>
    </row>
    <row r="34" spans="1:6" x14ac:dyDescent="0.2">
      <c r="A34" t="s">
        <v>114</v>
      </c>
      <c r="B34" s="11"/>
      <c r="C34" s="10" t="s">
        <v>10</v>
      </c>
      <c r="D34" s="10">
        <v>6.25</v>
      </c>
      <c r="E34" s="10">
        <v>86</v>
      </c>
      <c r="F34" s="14">
        <f t="shared" si="2"/>
        <v>537.5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50</v>
      </c>
      <c r="E38" s="12"/>
      <c r="F38" s="15">
        <f>SUM(F28:F37)</f>
        <v>4300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29.5</v>
      </c>
      <c r="E50" s="10">
        <v>4</v>
      </c>
      <c r="F50" s="14">
        <f t="shared" si="5"/>
        <v>118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3" t="s">
        <v>8</v>
      </c>
      <c r="C52" s="10" t="s">
        <v>44</v>
      </c>
      <c r="D52" s="4">
        <f>SUM(D48:D51)</f>
        <v>29.5</v>
      </c>
      <c r="E52" s="4"/>
      <c r="F52" s="16">
        <f>SUM(F48:F51)</f>
        <v>118</v>
      </c>
    </row>
    <row r="53" spans="1:6" x14ac:dyDescent="0.2">
      <c r="B53" s="11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114.5</v>
      </c>
      <c r="E57" s="2"/>
      <c r="F57" s="72">
        <f>F10+F20+F26+F38+F41+F46+F52+F55</f>
        <v>7932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150</v>
      </c>
      <c r="B3" s="118"/>
      <c r="C3" s="118"/>
      <c r="D3" s="118"/>
      <c r="E3" s="118"/>
      <c r="F3" s="118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10.5</v>
      </c>
      <c r="E13" s="10">
        <v>122</v>
      </c>
      <c r="F13" s="14">
        <f t="shared" si="0"/>
        <v>1281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10.5</v>
      </c>
      <c r="E16" s="12"/>
      <c r="F16" s="15">
        <f>SUM(F12:F15)</f>
        <v>1281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10.5</v>
      </c>
      <c r="E23" s="2"/>
      <c r="F23" s="72">
        <f>F10+F16+F20</f>
        <v>1281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150</v>
      </c>
      <c r="B3" s="118"/>
      <c r="C3" s="118"/>
      <c r="D3" s="118"/>
      <c r="E3" s="118"/>
      <c r="F3" s="118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19.75</v>
      </c>
      <c r="E19" s="10">
        <v>122</v>
      </c>
      <c r="F19" s="14">
        <f t="shared" si="0"/>
        <v>2409.5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19.75</v>
      </c>
      <c r="E21" s="12"/>
      <c r="F21" s="15">
        <f>SUM(F12:F20)</f>
        <v>2409.5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</v>
      </c>
      <c r="E26" s="10">
        <v>95</v>
      </c>
      <c r="F26" s="14">
        <f t="shared" si="1"/>
        <v>285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</v>
      </c>
      <c r="E30" s="12"/>
      <c r="F30" s="15">
        <f>SUM(F23:F29)</f>
        <v>285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3.75</v>
      </c>
      <c r="E35" s="10">
        <v>86</v>
      </c>
      <c r="F35" s="14">
        <f t="shared" si="2"/>
        <v>322.5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3.75</v>
      </c>
      <c r="E46" s="12"/>
      <c r="F46" s="15">
        <f>SUM(F32:F45)</f>
        <v>322.5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5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5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26.5</v>
      </c>
      <c r="E72" s="2"/>
      <c r="F72" s="16">
        <f>SUM(F10+F21+F30+F46+F49+F57++F64+F70)</f>
        <v>3017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abSelected="1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150</v>
      </c>
      <c r="B3" s="118"/>
      <c r="C3" s="118"/>
      <c r="D3" s="118"/>
      <c r="E3" s="118"/>
      <c r="F3" s="118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17" t="s">
        <v>138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36</v>
      </c>
      <c r="E19" s="10">
        <v>122</v>
      </c>
      <c r="F19" s="14">
        <f t="shared" si="0"/>
        <v>4392</v>
      </c>
    </row>
    <row r="20" spans="1:6" x14ac:dyDescent="0.2">
      <c r="B20" s="20" t="s">
        <v>8</v>
      </c>
      <c r="C20" s="12" t="s">
        <v>7</v>
      </c>
      <c r="D20" s="12">
        <f>SUM(D12:D19)</f>
        <v>36</v>
      </c>
      <c r="E20" s="12"/>
      <c r="F20" s="15">
        <f>SUM(F12:F19)</f>
        <v>4392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6</v>
      </c>
      <c r="E23" s="10">
        <v>95</v>
      </c>
      <c r="F23" s="14">
        <f t="shared" si="1"/>
        <v>570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6</v>
      </c>
      <c r="E26" s="12"/>
      <c r="F26" s="15">
        <f>SUM(F22:F25)</f>
        <v>570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48</v>
      </c>
      <c r="E31" s="10">
        <v>86</v>
      </c>
      <c r="F31" s="14">
        <f t="shared" si="2"/>
        <v>4128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48</v>
      </c>
      <c r="E38" s="12"/>
      <c r="F38" s="15">
        <f>SUM(F28:F37)</f>
        <v>4128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90</v>
      </c>
      <c r="E57" s="2"/>
      <c r="F57" s="72">
        <f>F10+F20+F26+F38+F41+F46+F52+F55</f>
        <v>9090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52</v>
      </c>
      <c r="B3" s="118"/>
      <c r="C3" s="118"/>
      <c r="D3" s="118"/>
      <c r="E3" s="118"/>
      <c r="F3" s="118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17" t="s">
        <v>36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56</v>
      </c>
      <c r="B3" s="118"/>
      <c r="C3" s="118"/>
      <c r="D3" s="118"/>
      <c r="E3" s="118"/>
      <c r="F3" s="118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56</v>
      </c>
      <c r="B3" s="118"/>
      <c r="C3" s="118"/>
      <c r="D3" s="118"/>
      <c r="E3" s="118"/>
      <c r="F3" s="118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17" t="s">
        <v>36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58</v>
      </c>
      <c r="B3" s="118"/>
      <c r="C3" s="118"/>
      <c r="D3" s="118"/>
      <c r="E3" s="118"/>
      <c r="F3" s="118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58</v>
      </c>
      <c r="B3" s="118"/>
      <c r="C3" s="118"/>
      <c r="D3" s="118"/>
      <c r="E3" s="118"/>
      <c r="F3" s="118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17" t="s">
        <v>36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62</v>
      </c>
      <c r="B3" s="118"/>
      <c r="C3" s="118"/>
      <c r="D3" s="118"/>
      <c r="E3" s="118"/>
      <c r="F3" s="118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62</v>
      </c>
      <c r="B3" s="118"/>
      <c r="C3" s="118"/>
      <c r="D3" s="118"/>
      <c r="E3" s="118"/>
      <c r="F3" s="118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17" t="s">
        <v>36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64</v>
      </c>
      <c r="B3" s="118"/>
      <c r="C3" s="118"/>
      <c r="D3" s="118"/>
      <c r="E3" s="118"/>
      <c r="F3" s="118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23</v>
      </c>
      <c r="B3" s="118"/>
      <c r="C3" s="118"/>
      <c r="D3" s="118"/>
      <c r="E3" s="118"/>
      <c r="F3" s="118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64</v>
      </c>
      <c r="B3" s="118"/>
      <c r="C3" s="118"/>
      <c r="D3" s="118"/>
      <c r="E3" s="118"/>
      <c r="F3" s="118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17" t="s">
        <v>36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65</v>
      </c>
      <c r="B3" s="118"/>
      <c r="C3" s="118"/>
      <c r="D3" s="118"/>
      <c r="E3" s="118"/>
      <c r="F3" s="118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65</v>
      </c>
      <c r="B3" s="118"/>
      <c r="C3" s="118"/>
      <c r="D3" s="118"/>
      <c r="E3" s="118"/>
      <c r="F3" s="118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7" t="s">
        <v>36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70</v>
      </c>
      <c r="B3" s="118"/>
      <c r="C3" s="118"/>
      <c r="D3" s="118"/>
      <c r="E3" s="118"/>
      <c r="F3" s="118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70</v>
      </c>
      <c r="B3" s="118"/>
      <c r="C3" s="118"/>
      <c r="D3" s="118"/>
      <c r="E3" s="118"/>
      <c r="F3" s="118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7" t="s">
        <v>36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74</v>
      </c>
      <c r="B3" s="118"/>
      <c r="C3" s="118"/>
      <c r="D3" s="118"/>
      <c r="E3" s="118"/>
      <c r="F3" s="118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74</v>
      </c>
      <c r="B3" s="118"/>
      <c r="C3" s="118"/>
      <c r="D3" s="118"/>
      <c r="E3" s="118"/>
      <c r="F3" s="118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7" t="s">
        <v>36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76</v>
      </c>
      <c r="B3" s="118"/>
      <c r="C3" s="118"/>
      <c r="D3" s="118"/>
      <c r="E3" s="118"/>
      <c r="F3" s="118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78</v>
      </c>
      <c r="B3" s="118"/>
      <c r="C3" s="118"/>
      <c r="D3" s="118"/>
      <c r="E3" s="118"/>
      <c r="F3" s="118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79</v>
      </c>
      <c r="B3" s="118"/>
      <c r="C3" s="118"/>
      <c r="D3" s="118"/>
      <c r="E3" s="118"/>
      <c r="F3" s="118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29</v>
      </c>
      <c r="B3" s="118"/>
      <c r="C3" s="118"/>
      <c r="D3" s="118"/>
      <c r="E3" s="118"/>
      <c r="F3" s="118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80</v>
      </c>
      <c r="B3" s="118"/>
      <c r="C3" s="118"/>
      <c r="D3" s="118"/>
      <c r="E3" s="118"/>
      <c r="F3" s="118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80</v>
      </c>
      <c r="B3" s="118"/>
      <c r="C3" s="118"/>
      <c r="D3" s="118"/>
      <c r="E3" s="118"/>
      <c r="F3" s="118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7" t="s">
        <v>36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81</v>
      </c>
      <c r="B3" s="118"/>
      <c r="C3" s="118"/>
      <c r="D3" s="118"/>
      <c r="E3" s="118"/>
      <c r="F3" s="118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81</v>
      </c>
      <c r="B3" s="118"/>
      <c r="C3" s="118"/>
      <c r="D3" s="118"/>
      <c r="E3" s="118"/>
      <c r="F3" s="118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7" t="s">
        <v>36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87</v>
      </c>
      <c r="B3" s="118"/>
      <c r="C3" s="118"/>
      <c r="D3" s="118"/>
      <c r="E3" s="118"/>
      <c r="F3" s="118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88</v>
      </c>
      <c r="B3" s="118"/>
      <c r="C3" s="118"/>
      <c r="D3" s="118"/>
      <c r="E3" s="118"/>
      <c r="F3" s="118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91</v>
      </c>
      <c r="B3" s="118"/>
      <c r="C3" s="118"/>
      <c r="D3" s="118"/>
      <c r="E3" s="118"/>
      <c r="F3" s="118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91</v>
      </c>
      <c r="B3" s="118"/>
      <c r="C3" s="118"/>
      <c r="D3" s="118"/>
      <c r="E3" s="118"/>
      <c r="F3" s="118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91</v>
      </c>
      <c r="B3" s="118"/>
      <c r="C3" s="118"/>
      <c r="D3" s="118"/>
      <c r="E3" s="118"/>
      <c r="F3" s="118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96</v>
      </c>
      <c r="B3" s="118"/>
      <c r="C3" s="118"/>
      <c r="D3" s="118"/>
      <c r="E3" s="118"/>
      <c r="F3" s="118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32</v>
      </c>
      <c r="B3" s="118"/>
      <c r="C3" s="118"/>
      <c r="D3" s="118"/>
      <c r="E3" s="118"/>
      <c r="F3" s="118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96</v>
      </c>
      <c r="B3" s="118"/>
      <c r="C3" s="118"/>
      <c r="D3" s="118"/>
      <c r="E3" s="118"/>
      <c r="F3" s="118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96</v>
      </c>
      <c r="B3" s="118"/>
      <c r="C3" s="118"/>
      <c r="D3" s="118"/>
      <c r="E3" s="118"/>
      <c r="F3" s="118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99</v>
      </c>
      <c r="B3" s="118"/>
      <c r="C3" s="118"/>
      <c r="D3" s="118"/>
      <c r="E3" s="118"/>
      <c r="F3" s="118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99</v>
      </c>
      <c r="B3" s="118"/>
      <c r="C3" s="118"/>
      <c r="D3" s="118"/>
      <c r="E3" s="118"/>
      <c r="F3" s="118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99</v>
      </c>
      <c r="B3" s="118"/>
      <c r="C3" s="118"/>
      <c r="D3" s="118"/>
      <c r="E3" s="118"/>
      <c r="F3" s="118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101</v>
      </c>
      <c r="B3" s="118"/>
      <c r="C3" s="118"/>
      <c r="D3" s="118"/>
      <c r="E3" s="118"/>
      <c r="F3" s="11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101</v>
      </c>
      <c r="B3" s="118"/>
      <c r="C3" s="118"/>
      <c r="D3" s="118"/>
      <c r="E3" s="118"/>
      <c r="F3" s="11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101</v>
      </c>
      <c r="B3" s="118"/>
      <c r="C3" s="118"/>
      <c r="D3" s="118"/>
      <c r="E3" s="118"/>
      <c r="F3" s="11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7" t="s">
        <v>103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105</v>
      </c>
      <c r="B3" s="118"/>
      <c r="C3" s="118"/>
      <c r="D3" s="118"/>
      <c r="E3" s="118"/>
      <c r="F3" s="11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105</v>
      </c>
      <c r="B3" s="118"/>
      <c r="C3" s="118"/>
      <c r="D3" s="118"/>
      <c r="E3" s="118"/>
      <c r="F3" s="11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35</v>
      </c>
      <c r="B3" s="118"/>
      <c r="C3" s="118"/>
      <c r="D3" s="118"/>
      <c r="E3" s="118"/>
      <c r="F3" s="118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105</v>
      </c>
      <c r="B3" s="118"/>
      <c r="C3" s="118"/>
      <c r="D3" s="118"/>
      <c r="E3" s="118"/>
      <c r="F3" s="11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7" t="s">
        <v>103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108</v>
      </c>
      <c r="B3" s="118"/>
      <c r="C3" s="118"/>
      <c r="D3" s="118"/>
      <c r="E3" s="118"/>
      <c r="F3" s="11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108</v>
      </c>
      <c r="B3" s="118"/>
      <c r="C3" s="118"/>
      <c r="D3" s="118"/>
      <c r="E3" s="118"/>
      <c r="F3" s="11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108</v>
      </c>
      <c r="B3" s="118"/>
      <c r="C3" s="118"/>
      <c r="D3" s="118"/>
      <c r="E3" s="118"/>
      <c r="F3" s="11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7" t="s">
        <v>103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109</v>
      </c>
      <c r="B3" s="118"/>
      <c r="C3" s="118"/>
      <c r="D3" s="118"/>
      <c r="E3" s="118"/>
      <c r="F3" s="11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109</v>
      </c>
      <c r="B3" s="118"/>
      <c r="C3" s="118"/>
      <c r="D3" s="118"/>
      <c r="E3" s="118"/>
      <c r="F3" s="11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109</v>
      </c>
      <c r="B3" s="118"/>
      <c r="C3" s="118"/>
      <c r="D3" s="118"/>
      <c r="E3" s="118"/>
      <c r="F3" s="11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7" t="s">
        <v>103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110</v>
      </c>
      <c r="B3" s="118"/>
      <c r="C3" s="118"/>
      <c r="D3" s="118"/>
      <c r="E3" s="118"/>
      <c r="F3" s="11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110</v>
      </c>
      <c r="B3" s="118"/>
      <c r="C3" s="118"/>
      <c r="D3" s="118"/>
      <c r="E3" s="118"/>
      <c r="F3" s="11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110</v>
      </c>
      <c r="B3" s="118"/>
      <c r="C3" s="118"/>
      <c r="D3" s="118"/>
      <c r="E3" s="118"/>
      <c r="F3" s="11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7" t="s">
        <v>103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35</v>
      </c>
      <c r="B3" s="118"/>
      <c r="C3" s="118"/>
      <c r="D3" s="118"/>
      <c r="E3" s="118"/>
      <c r="F3" s="118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17" t="s">
        <v>36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113</v>
      </c>
      <c r="B3" s="118"/>
      <c r="C3" s="118"/>
      <c r="D3" s="118"/>
      <c r="E3" s="118"/>
      <c r="F3" s="11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113</v>
      </c>
      <c r="B3" s="118"/>
      <c r="C3" s="118"/>
      <c r="D3" s="118"/>
      <c r="E3" s="118"/>
      <c r="F3" s="11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113</v>
      </c>
      <c r="B3" s="118"/>
      <c r="C3" s="118"/>
      <c r="D3" s="118"/>
      <c r="E3" s="118"/>
      <c r="F3" s="118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17" t="s">
        <v>103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115</v>
      </c>
      <c r="B3" s="118"/>
      <c r="C3" s="118"/>
      <c r="D3" s="118"/>
      <c r="E3" s="118"/>
      <c r="F3" s="11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115</v>
      </c>
      <c r="B3" s="118"/>
      <c r="C3" s="118"/>
      <c r="D3" s="118"/>
      <c r="E3" s="118"/>
      <c r="F3" s="11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115</v>
      </c>
      <c r="B3" s="118"/>
      <c r="C3" s="118"/>
      <c r="D3" s="118"/>
      <c r="E3" s="118"/>
      <c r="F3" s="11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7" t="s">
        <v>103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118</v>
      </c>
      <c r="B3" s="118"/>
      <c r="C3" s="118"/>
      <c r="D3" s="118"/>
      <c r="E3" s="118"/>
      <c r="F3" s="11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118</v>
      </c>
      <c r="B3" s="118"/>
      <c r="C3" s="118"/>
      <c r="D3" s="118"/>
      <c r="E3" s="118"/>
      <c r="F3" s="11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118</v>
      </c>
      <c r="B3" s="118"/>
      <c r="C3" s="118"/>
      <c r="D3" s="118"/>
      <c r="E3" s="118"/>
      <c r="F3" s="11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7" t="s">
        <v>103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119</v>
      </c>
      <c r="B3" s="118"/>
      <c r="C3" s="118"/>
      <c r="D3" s="118"/>
      <c r="E3" s="118"/>
      <c r="F3" s="11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45</v>
      </c>
      <c r="B3" s="118"/>
      <c r="C3" s="118"/>
      <c r="D3" s="118"/>
      <c r="E3" s="118"/>
      <c r="F3" s="118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119</v>
      </c>
      <c r="B3" s="118"/>
      <c r="C3" s="118"/>
      <c r="D3" s="118"/>
      <c r="E3" s="118"/>
      <c r="F3" s="11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119</v>
      </c>
      <c r="B3" s="118"/>
      <c r="C3" s="118"/>
      <c r="D3" s="118"/>
      <c r="E3" s="118"/>
      <c r="F3" s="11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7" t="s">
        <v>103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120</v>
      </c>
      <c r="B3" s="118"/>
      <c r="C3" s="118"/>
      <c r="D3" s="118"/>
      <c r="E3" s="118"/>
      <c r="F3" s="11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120</v>
      </c>
      <c r="B3" s="118"/>
      <c r="C3" s="118"/>
      <c r="D3" s="118"/>
      <c r="E3" s="118"/>
      <c r="F3" s="11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120</v>
      </c>
      <c r="B3" s="118"/>
      <c r="C3" s="118"/>
      <c r="D3" s="118"/>
      <c r="E3" s="118"/>
      <c r="F3" s="11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7" t="s">
        <v>103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121</v>
      </c>
      <c r="B3" s="118"/>
      <c r="C3" s="118"/>
      <c r="D3" s="118"/>
      <c r="E3" s="118"/>
      <c r="F3" s="11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121</v>
      </c>
      <c r="B3" s="118"/>
      <c r="C3" s="118"/>
      <c r="D3" s="118"/>
      <c r="E3" s="118"/>
      <c r="F3" s="11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121</v>
      </c>
      <c r="B3" s="118"/>
      <c r="C3" s="118"/>
      <c r="D3" s="118"/>
      <c r="E3" s="118"/>
      <c r="F3" s="11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7" t="s">
        <v>103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121</v>
      </c>
      <c r="B3" s="118"/>
      <c r="C3" s="118"/>
      <c r="D3" s="118"/>
      <c r="E3" s="118"/>
      <c r="F3" s="11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7" t="s">
        <v>123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124</v>
      </c>
      <c r="B3" s="118"/>
      <c r="C3" s="118"/>
      <c r="D3" s="118"/>
      <c r="E3" s="118"/>
      <c r="F3" s="11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7" t="s">
        <v>123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45</v>
      </c>
      <c r="B3" s="118"/>
      <c r="C3" s="118"/>
      <c r="D3" s="118"/>
      <c r="E3" s="118"/>
      <c r="F3" s="118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7" t="s">
        <v>36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124</v>
      </c>
      <c r="B3" s="118"/>
      <c r="C3" s="118"/>
      <c r="D3" s="118"/>
      <c r="E3" s="118"/>
      <c r="F3" s="11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124</v>
      </c>
      <c r="B3" s="118"/>
      <c r="C3" s="118"/>
      <c r="D3" s="118"/>
      <c r="E3" s="118"/>
      <c r="F3" s="11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124</v>
      </c>
      <c r="B3" s="118"/>
      <c r="C3" s="118"/>
      <c r="D3" s="118"/>
      <c r="E3" s="118"/>
      <c r="F3" s="11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7" t="s">
        <v>103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128</v>
      </c>
      <c r="B3" s="118"/>
      <c r="C3" s="118"/>
      <c r="D3" s="118"/>
      <c r="E3" s="118"/>
      <c r="F3" s="11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128</v>
      </c>
      <c r="B3" s="118"/>
      <c r="C3" s="118"/>
      <c r="D3" s="118"/>
      <c r="E3" s="118"/>
      <c r="F3" s="11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7" t="s">
        <v>103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128</v>
      </c>
      <c r="B3" s="118"/>
      <c r="C3" s="118"/>
      <c r="D3" s="118"/>
      <c r="E3" s="118"/>
      <c r="F3" s="11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128</v>
      </c>
      <c r="B3" s="118"/>
      <c r="C3" s="118"/>
      <c r="D3" s="118"/>
      <c r="E3" s="118"/>
      <c r="F3" s="11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7" t="s">
        <v>123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130</v>
      </c>
      <c r="B3" s="118"/>
      <c r="C3" s="118"/>
      <c r="D3" s="118"/>
      <c r="E3" s="118"/>
      <c r="F3" s="11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130</v>
      </c>
      <c r="B3" s="118"/>
      <c r="C3" s="118"/>
      <c r="D3" s="118"/>
      <c r="E3" s="118"/>
      <c r="F3" s="11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7" t="s">
        <v>103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130</v>
      </c>
      <c r="B3" s="118"/>
      <c r="C3" s="118"/>
      <c r="D3" s="118"/>
      <c r="E3" s="118"/>
      <c r="F3" s="11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7" t="s">
        <v>123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46</v>
      </c>
      <c r="B3" s="118"/>
      <c r="C3" s="118"/>
      <c r="D3" s="118"/>
      <c r="E3" s="118"/>
      <c r="F3" s="118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130</v>
      </c>
      <c r="B3" s="118"/>
      <c r="C3" s="118"/>
      <c r="D3" s="118"/>
      <c r="E3" s="118"/>
      <c r="F3" s="11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131</v>
      </c>
      <c r="B3" s="118"/>
      <c r="C3" s="118"/>
      <c r="D3" s="118"/>
      <c r="E3" s="118"/>
      <c r="F3" s="11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131</v>
      </c>
      <c r="B3" s="118"/>
      <c r="C3" s="118"/>
      <c r="D3" s="118"/>
      <c r="E3" s="118"/>
      <c r="F3" s="11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131</v>
      </c>
      <c r="B3" s="118"/>
      <c r="C3" s="118"/>
      <c r="D3" s="118"/>
      <c r="E3" s="118"/>
      <c r="F3" s="11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7" t="s">
        <v>103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131</v>
      </c>
      <c r="B3" s="118"/>
      <c r="C3" s="118"/>
      <c r="D3" s="118"/>
      <c r="E3" s="118"/>
      <c r="F3" s="11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7" t="s">
        <v>123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133</v>
      </c>
      <c r="B3" s="118"/>
      <c r="C3" s="118"/>
      <c r="D3" s="118"/>
      <c r="E3" s="118"/>
      <c r="F3" s="118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133</v>
      </c>
      <c r="B3" s="118"/>
      <c r="C3" s="118"/>
      <c r="D3" s="118"/>
      <c r="E3" s="118"/>
      <c r="F3" s="118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133</v>
      </c>
      <c r="B3" s="118"/>
      <c r="C3" s="118"/>
      <c r="D3" s="118"/>
      <c r="E3" s="118"/>
      <c r="F3" s="118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7" t="s">
        <v>103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137</v>
      </c>
      <c r="B3" s="118"/>
      <c r="C3" s="118"/>
      <c r="D3" s="118"/>
      <c r="E3" s="118"/>
      <c r="F3" s="118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7" t="s">
        <v>95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7" t="s">
        <v>137</v>
      </c>
      <c r="B3" s="118"/>
      <c r="C3" s="118"/>
      <c r="D3" s="118"/>
      <c r="E3" s="118"/>
      <c r="F3" s="118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7" t="s">
        <v>92</v>
      </c>
      <c r="B5" s="118"/>
      <c r="C5" s="118"/>
      <c r="D5" s="118"/>
      <c r="E5" s="118"/>
      <c r="F5" s="11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115</vt:i4>
      </vt:variant>
      <vt:variant>
        <vt:lpstr>Benannte Bereiche</vt:lpstr>
      </vt:variant>
      <vt:variant>
        <vt:i4>85</vt:i4>
      </vt:variant>
    </vt:vector>
  </HeadingPairs>
  <TitlesOfParts>
    <vt:vector size="200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PL Mai 22</vt:lpstr>
      <vt:lpstr>MKMai 22</vt:lpstr>
      <vt:lpstr>APSABA_Mai 22</vt:lpstr>
      <vt:lpstr>PL Juni 22</vt:lpstr>
      <vt:lpstr>MKJuni 22</vt:lpstr>
      <vt:lpstr>APSABA_Juni 22</vt:lpstr>
      <vt:lpstr>PL Juli 22</vt:lpstr>
      <vt:lpstr>MKJuli 22</vt:lpstr>
      <vt:lpstr>APSABA_Juli 22</vt:lpstr>
      <vt:lpstr>PL August 22</vt:lpstr>
      <vt:lpstr>MKAugust 22</vt:lpstr>
      <vt:lpstr>APSABA_August 22</vt:lpstr>
      <vt:lpstr>April20!Druckbereich</vt:lpstr>
      <vt:lpstr>'APSABA_April 22'!Druckbereich</vt:lpstr>
      <vt:lpstr>APSABA_April21!Druckbereich</vt:lpstr>
      <vt:lpstr>'APSABA_August 22'!Druckbereich</vt:lpstr>
      <vt:lpstr>APSABA_August21!Druckbereich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'APSABA_Januar 22'!Druckbereich</vt:lpstr>
      <vt:lpstr>APSABA_Januar21!Druckbereich</vt:lpstr>
      <vt:lpstr>'APSABA_Juli 22'!Druckbereich</vt:lpstr>
      <vt:lpstr>APSABA_Juli21!Druckbereich</vt:lpstr>
      <vt:lpstr>'APSABA_Juni 22'!Druckbereich</vt:lpstr>
      <vt:lpstr>APSABA_Juni21!Druckbereich</vt:lpstr>
      <vt:lpstr>'APSABA_Mai 22'!Druckbereich</vt:lpstr>
      <vt:lpstr>APSABA_Mai21!Druckbereich</vt:lpstr>
      <vt:lpstr>'APSABA_März 22'!Druckbereich</vt:lpstr>
      <vt:lpstr>APSABA_März21!Druckbereich</vt:lpstr>
      <vt:lpstr>'APSABA_November 20'!Druckbereich</vt:lpstr>
      <vt:lpstr>APSABA_November21!Druckbereich</vt:lpstr>
      <vt:lpstr>APSABA_Oktober21!Druckbereich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'MKApril 22'!Druckbereich</vt:lpstr>
      <vt:lpstr>MKApril21!Druckbereich</vt:lpstr>
      <vt:lpstr>'MKAugust 22'!Druckbereich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'MKJuli 22'!Druckbereich</vt:lpstr>
      <vt:lpstr>MKJuli21!Druckbereich</vt:lpstr>
      <vt:lpstr>'MKJuni 22'!Druckbereich</vt:lpstr>
      <vt:lpstr>MKJuni21!Druckbereich</vt:lpstr>
      <vt:lpstr>'MKMai 22'!Druckbereich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August 22'!Druckbereich</vt:lpstr>
      <vt:lpstr>'PL Februar 22'!Druckbereich</vt:lpstr>
      <vt:lpstr>'PL Januar22'!Druckbereich</vt:lpstr>
      <vt:lpstr>'PL Juli 22'!Druckbereich</vt:lpstr>
      <vt:lpstr>'PL Juni 22'!Druckbereich</vt:lpstr>
      <vt:lpstr>'PL Mai 22'!Druckbereich</vt:lpstr>
      <vt:lpstr>'PL März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2022-10-25T11:53:35Z</cp:lastPrinted>
  <dcterms:created xsi:type="dcterms:W3CDTF">2018-12-03T10:14:07Z</dcterms:created>
  <dcterms:modified xsi:type="dcterms:W3CDTF">2022-10-25T11:54:10Z</dcterms:modified>
</cp:coreProperties>
</file>