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<sst xmlns="http://schemas.openxmlformats.org/spreadsheetml/2006/main" count="157" uniqueCount="65">
  <si>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</si>
  <si>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</si>
  <si>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</si>
  <si>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</si>
  <si>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</si>
  <si>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</si>
  <si>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</si>
  <si>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</si>
  <si>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</si>
  <si>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</si>
  <si>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</si>
  <si>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</si>
  <si>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</si>
  <si>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</si>
  <si>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</si>
  <si>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</si>
  <si>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</si>
  <si>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</si>
  <si>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</si>
  <si>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</si>
  <si>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</si>
  <si>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</si>
  <si>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</si>
  <si>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</si>
  <si>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</si>
  <si>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</si>
  <si>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</si>
  <si>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</si>
  <si>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</si>
  <si>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</si>
  <si>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</si>
  <si>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</si>
  <si>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</si>
  <si>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</si>
  <si>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</si>
  <si>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</si>
  <si>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</si>
  <si>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</si>
  <si>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</si>
  <si>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</si>
  <si>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</si>
  <si>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</si>
  <si>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</si>
  <si>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</si>
  <si>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</si>
  <si>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</si>
  <si>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</si>
  <si>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</si>
  <si>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</si>
  <si>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</si>
  <si>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</si>
  <si>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</si>
  <si>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</si>
  <si>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</si>
  <si>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</si>
  <si>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</si>
  <si>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</si>
  <si>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</si>
  <si>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</si>
  <si>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</si>
  <si>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</si>
  <si>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</si>
  <si>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</si>
  <si>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</si>
  <si>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Bypass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</si>
</sst>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0.84120370370370368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0.77130773511407902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80.25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4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44562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39845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145</v>
      </c>
      <c r="N19" s="46">
        <f t="shared" si="0"/>
        <v>80.25</v>
      </c>
      <c r="O19" s="47">
        <f t="shared" si="1"/>
        <v>21.25</v>
      </c>
      <c r="P19" s="48">
        <f t="shared" si="2"/>
        <v>43.5</v>
      </c>
      <c r="Q19" s="49">
        <f t="shared" si="3"/>
        <v>0</v>
      </c>
      <c r="R19" s="50">
        <f t="shared" si="4"/>
        <v>0.7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310</v>
      </c>
      <c r="N20" s="46">
        <f t="shared" si="0"/>
        <v>221</v>
      </c>
      <c r="O20" s="47">
        <f t="shared" si="1"/>
        <v>61.75</v>
      </c>
      <c r="P20" s="48">
        <f t="shared" si="2"/>
        <v>27.25</v>
      </c>
      <c r="Q20" s="49">
        <f t="shared" si="3"/>
        <v>0</v>
      </c>
      <c r="R20" s="50">
        <f t="shared" si="4"/>
        <v>0.9120967741935484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60</v>
      </c>
      <c r="N21" s="46">
        <f t="shared" si="0"/>
        <v>5</v>
      </c>
      <c r="O21" s="47">
        <f t="shared" si="1"/>
        <v>1</v>
      </c>
      <c r="P21" s="48">
        <f t="shared" si="2"/>
        <v>54</v>
      </c>
      <c r="Q21" s="49">
        <f t="shared" si="3"/>
        <v>0</v>
      </c>
      <c r="R21" s="50">
        <f t="shared" si="4"/>
        <v>0.1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17.5</v>
      </c>
      <c r="O24" s="47">
        <f t="shared" si="1"/>
        <v>14.5</v>
      </c>
      <c r="P24" s="48">
        <f>SUMPRODUCT(($D$108:$D$118=$K24)*($E$107:$AV$107=$P$16)*($E$108:$AV$118))</f>
        <v>0</v>
      </c>
      <c r="Q24" s="49">
        <f t="shared" si="3"/>
        <v>32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28.5</v>
      </c>
      <c r="O25" s="47">
        <f t="shared" si="1"/>
        <v>3.5</v>
      </c>
      <c r="P25" s="48">
        <f t="shared" si="2"/>
        <v>0</v>
      </c>
      <c r="Q25" s="49">
        <f t="shared" si="3"/>
        <v>32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540</v>
      </c>
      <c r="N28" s="53">
        <f>SUM(N17:N27)</f>
        <v>352.25</v>
      </c>
      <c r="O28" s="53">
        <f>SUM(O17:O27)</f>
        <v>102</v>
      </c>
      <c r="P28" s="53">
        <f>SUM(P17:P27)</f>
        <v>149.75</v>
      </c>
      <c r="Q28" s="53">
        <f>IF(SUM(N28:O28)-SUM(U105:AV105)&gt;0,SUM(N28:O28)-SUM(U105:AV105),0)</f>
        <v>454.25</v>
      </c>
      <c r="R28" s="54">
        <f t="shared" si="4"/>
        <v>0.84120370370370368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0.95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44925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34651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0.77130773511407902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0.84120370370370368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71.25</v>
      </c>
      <c r="F55" s="70">
        <v>9</v>
      </c>
      <c r="G55" s="70">
        <v>21.25</v>
      </c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101.5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166.5</v>
      </c>
      <c r="F56" s="70">
        <v>54.5</v>
      </c>
      <c r="G56" s="70">
        <v>61.75</v>
      </c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282.75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5</v>
      </c>
      <c r="F57" s="70"/>
      <c r="G57" s="70">
        <v>1</v>
      </c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6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12.5</v>
      </c>
      <c r="F60" s="70">
        <v>5</v>
      </c>
      <c r="G60" s="70">
        <v>14.5</v>
      </c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32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28.5</v>
      </c>
      <c r="F61" s="70"/>
      <c r="G61" s="70">
        <v>3.5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32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283.75</v>
      </c>
      <c r="F86" s="76">
        <f t="shared" si="10"/>
        <v>68.5</v>
      </c>
      <c r="G86" s="76">
        <f t="shared" si="10"/>
        <v>102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454.25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6768.75</v>
      </c>
      <c r="F92" s="84">
        <f t="shared" si="14"/>
        <v>855</v>
      </c>
      <c r="G92" s="84">
        <f t="shared" si="15"/>
        <v>2018.75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9642.5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14319</v>
      </c>
      <c r="F93" s="84">
        <f t="shared" si="14"/>
        <v>4687</v>
      </c>
      <c r="G93" s="84">
        <f t="shared" si="15"/>
        <v>5310.5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24316.5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310</v>
      </c>
      <c r="F94" s="84">
        <f t="shared" si="14"/>
        <v>0</v>
      </c>
      <c r="G94" s="84">
        <f t="shared" si="15"/>
        <v>62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372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50</v>
      </c>
      <c r="F97" s="84">
        <f t="shared" si="14"/>
        <v>20</v>
      </c>
      <c r="G97" s="84">
        <f t="shared" si="15"/>
        <v>58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128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171</v>
      </c>
      <c r="F98" s="84">
        <f t="shared" si="14"/>
        <v>0</v>
      </c>
      <c r="G98" s="84">
        <f t="shared" si="15"/>
        <v>21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192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21618.75</v>
      </c>
      <c r="F101" s="89">
        <f t="shared" si="27"/>
        <v>5562</v>
      </c>
      <c r="G101" s="89">
        <f t="shared" si="27"/>
        <v>7470.25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34651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60</v>
      </c>
      <c r="AD106" s="147"/>
      <c r="AE106" s="147"/>
      <c r="AF106" s="148"/>
      <c r="AG106" s="146">
        <f>M20</f>
        <v>310</v>
      </c>
      <c r="AH106" s="147"/>
      <c r="AI106" s="147"/>
      <c r="AJ106" s="148"/>
      <c r="AK106" s="146">
        <f>M19</f>
        <v>145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28.5</v>
      </c>
      <c r="N110" s="104">
        <f>SUMPRODUCT(($F$42:$Q$86)*(($F$40:$Q$40=$E$14)+($F$40:$Q$40=$K$14)+($F$40:$Q$40=$I$14)+($F$40:$Q$40=$G$14))*($D$42:$D$86=M$105))</f>
        <v>3.5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17.5</v>
      </c>
      <c r="R111" s="104">
        <f>SUMPRODUCT(($F$42:$Q$86)*(($F$40:$Q$40=$E$14)+($F$40:$Q$40=$K$14)+($F$40:$Q$40=$I$14)+($F$40:$Q$40=$G$14))*($D$42:$D$86=Q$105))</f>
        <v>14.5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5</v>
      </c>
      <c r="AD114" s="104">
        <f>SUMPRODUCT(($F$42:$Q$86)*(($F$40:$Q$40=$E$14)+($F$40:$Q$40=$K$14)+($F$40:$Q$40=$I$14)+($F$40:$Q$40=$G$14))*($D$42:$D$86=AC$105))</f>
        <v>1</v>
      </c>
      <c r="AE114" s="113">
        <f>IF(AC$106-AC114-AD114&gt;0,AC$106-AC114-AD114,0)</f>
        <v>54</v>
      </c>
      <c r="AF114" s="106">
        <f>IF(($AC106&gt;0),(AC114+AD114)/$AC106,0)</f>
        <v>0.1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221</v>
      </c>
      <c r="AH115" s="104">
        <f>SUMPRODUCT(($F$42:$Q$86)*(($F$40:$Q$40=$E$14)+($F$40:$Q$40=$K$14)+($F$40:$Q$40=$I$14)+($F$40:$Q$40=$G$14))*($D$42:$D$86=AG$105))</f>
        <v>61.75</v>
      </c>
      <c r="AI115" s="113">
        <f>IF(AG$106-AG115-AH115&gt;0,AG$106-AG115-AH115,0)</f>
        <v>27.25</v>
      </c>
      <c r="AJ115" s="106">
        <f>IF(($AG106&gt;0),(AG115+AH115)/$AG106,0)</f>
        <v>0.9120967741935484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80.25</v>
      </c>
      <c r="AL116" s="104">
        <f>SUMPRODUCT(($F$42:$Q$86)*(($F$40:$Q$40=$E$14)+($F$40:$Q$40=$K$14)+($F$40:$Q$40=$I$14)+($F$40:$Q$40=$G$14))*($D$42:$D$86=AK$105))</f>
        <v>21.25</v>
      </c>
      <c r="AM116" s="113">
        <f>IF(AK$106-AK116-AL116&gt;0,AK$106-AK116-AL116,0)</f>
        <v>43.5</v>
      </c>
      <c r="AN116" s="106">
        <f>IF(($AK106&gt;0),(AK116+AL116)/$AK106,0)</f>
        <v>0.7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2022-03-17T14:48:00Z</cp:lastPrinted>
  <dcterms:created xsi:type="dcterms:W3CDTF">2018-01-15T08:58:52Z</dcterms:created>
  <dcterms:modified xsi:type="dcterms:W3CDTF">2022-05-03T15:30:57Z</dcterms:modified>
</cp:coreProperties>
</file>