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<sst xmlns="http://schemas.openxmlformats.org/spreadsheetml/2006/main" count="157" uniqueCount="65">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</sst>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0.65231481481481479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0.60502504173622706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71.25</v>
      </c>
      <c r="O19" s="47">
        <f t="shared" si="1"/>
        <v>9</v>
      </c>
      <c r="P19" s="48">
        <f t="shared" si="2"/>
        <v>64.75</v>
      </c>
      <c r="Q19" s="49">
        <f t="shared" si="3"/>
        <v>0</v>
      </c>
      <c r="R19" s="50">
        <f t="shared" si="4"/>
        <v>0.55344827586206902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166.5</v>
      </c>
      <c r="O20" s="47">
        <f t="shared" si="1"/>
        <v>54.5</v>
      </c>
      <c r="P20" s="48">
        <f t="shared" si="2"/>
        <v>89</v>
      </c>
      <c r="Q20" s="49">
        <f t="shared" si="3"/>
        <v>0</v>
      </c>
      <c r="R20" s="50">
        <f t="shared" si="4"/>
        <v>0.7129032258064516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5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8.3333333333333329E-2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12.5</v>
      </c>
      <c r="O24" s="47">
        <f t="shared" si="1"/>
        <v>5</v>
      </c>
      <c r="P24" s="48">
        <f>SUMPRODUCT(($D$108:$D$118=$K24)*($E$107:$AV$107=$P$16)*($E$108:$AV$118))</f>
        <v>0</v>
      </c>
      <c r="Q24" s="49">
        <f t="shared" si="3"/>
        <v>17.5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28.5</v>
      </c>
      <c r="O25" s="47">
        <f t="shared" si="1"/>
        <v>0</v>
      </c>
      <c r="P25" s="48">
        <f t="shared" si="2"/>
        <v>0</v>
      </c>
      <c r="Q25" s="49">
        <f t="shared" si="3"/>
        <v>28.5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283.75</v>
      </c>
      <c r="O28" s="53">
        <f>SUM(O17:O27)</f>
        <v>68.5</v>
      </c>
      <c r="P28" s="53">
        <f>SUM(P17:P27)</f>
        <v>233.75</v>
      </c>
      <c r="Q28" s="53">
        <f>IF(SUM(N28:O28)-SUM(U105:AV105)&gt;0,SUM(N28:O28)-SUM(U105:AV105),0)</f>
        <v>352.25</v>
      </c>
      <c r="R28" s="54">
        <f t="shared" si="4"/>
        <v>0.65231481481481479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0.92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27180.75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0.60502504173622706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0.65231481481481479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80.25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221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17.5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28.5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352.25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7623.75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19006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310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70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171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27180.75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28.5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12.5</v>
      </c>
      <c r="R111" s="104">
        <f>SUMPRODUCT(($F$42:$Q$86)*(($F$40:$Q$40=$E$14)+($F$40:$Q$40=$K$14)+($F$40:$Q$40=$I$14)+($F$40:$Q$40=$G$14))*($D$42:$D$86=Q$105))</f>
        <v>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8.3333333333333329E-2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166.5</v>
      </c>
      <c r="AH115" s="104">
        <f>SUMPRODUCT(($F$42:$Q$86)*(($F$40:$Q$40=$E$14)+($F$40:$Q$40=$K$14)+($F$40:$Q$40=$I$14)+($F$40:$Q$40=$G$14))*($D$42:$D$86=AG$105))</f>
        <v>54.5</v>
      </c>
      <c r="AI115" s="113">
        <f>IF(AG$106-AG115-AH115&gt;0,AG$106-AG115-AH115,0)</f>
        <v>89</v>
      </c>
      <c r="AJ115" s="106">
        <f>IF(($AG106&gt;0),(AG115+AH115)/$AG106,0)</f>
        <v>0.7129032258064516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71.25</v>
      </c>
      <c r="AL116" s="104">
        <f>SUMPRODUCT(($F$42:$Q$86)*(($F$40:$Q$40=$E$14)+($F$40:$Q$40=$K$14)+($F$40:$Q$40=$I$14)+($F$40:$Q$40=$G$14))*($D$42:$D$86=AK$105))</f>
        <v>9</v>
      </c>
      <c r="AM116" s="113">
        <f>IF(AK$106-AK116-AL116&gt;0,AK$106-AK116-AL116,0)</f>
        <v>64.75</v>
      </c>
      <c r="AN116" s="106">
        <f>IF(($AK106&gt;0),(AK116+AL116)/$AK106,0)</f>
        <v>0.55344827586206902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2022-03-17T14:48:00Z</cp:lastPrinted>
  <dcterms:created xsi:type="dcterms:W3CDTF">2018-01-15T08:58:52Z</dcterms:created>
  <dcterms:modified xsi:type="dcterms:W3CDTF">2022-03-17T14:48:02Z</dcterms:modified>
</cp:coreProperties>
</file>