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<sst xmlns="http://schemas.openxmlformats.org/spreadsheetml/2006/main" count="157" uniqueCount="65">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</sst>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0.45072383073496658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0.43630749014454667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302.75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62.25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39814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62.25</v>
      </c>
      <c r="O18" s="47">
        <f t="shared" si="1"/>
        <v>48.5</v>
      </c>
      <c r="P18" s="48">
        <f t="shared" si="2"/>
        <v>19.25</v>
      </c>
      <c r="Q18" s="49">
        <f t="shared" si="3"/>
        <v>0</v>
      </c>
      <c r="R18" s="50">
        <f t="shared" si="4"/>
        <v>0.85192307692307689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131.25</v>
      </c>
      <c r="O19" s="47">
        <f t="shared" si="1"/>
        <v>12.75</v>
      </c>
      <c r="P19" s="48">
        <f t="shared" si="2"/>
        <v>384</v>
      </c>
      <c r="Q19" s="49">
        <f t="shared" si="3"/>
        <v>0</v>
      </c>
      <c r="R19" s="50">
        <f t="shared" si="4"/>
        <v>0.27272727272727271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302.75</v>
      </c>
      <c r="O20" s="47">
        <f t="shared" si="1"/>
        <v>142.25</v>
      </c>
      <c r="P20" s="48">
        <f t="shared" si="2"/>
        <v>285</v>
      </c>
      <c r="Q20" s="49">
        <f t="shared" si="3"/>
        <v>0</v>
      </c>
      <c r="R20" s="50">
        <f t="shared" si="4"/>
        <v>0.6095890410958904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56.75</v>
      </c>
      <c r="O25" s="47">
        <f t="shared" si="1"/>
        <v>46.5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559.5</v>
      </c>
      <c r="O28" s="53">
        <f>SUM(O17:O27)</f>
        <v>250</v>
      </c>
      <c r="P28" s="53">
        <f>SUM(P17:P27)</f>
        <v>1089.75</v>
      </c>
      <c r="Q28" s="53">
        <f>IF(SUM(N28:O28)-SUM(U105:AV105)&gt;0,SUM(N28:O28)-SUM(U105:AV105),0)</f>
        <v>809.5</v>
      </c>
      <c r="R28" s="54">
        <f t="shared" si="4"/>
        <v>0.45072383073496658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0.82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66406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0.43630749014454667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0.45072383073496658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407.25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108.5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4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809.5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13511.5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13680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38270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66406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56.75</v>
      </c>
      <c r="N110" s="104">
        <f>SUMPRODUCT(($F$42:$Q$86)*(($F$40:$Q$40=$E$14)+($F$40:$Q$40=$K$14)+($F$40:$Q$40=$I$14)+($F$40:$Q$40=$G$14))*($D$42:$D$86=M$105))</f>
        <v>46.5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302.75</v>
      </c>
      <c r="AH115" s="104">
        <f>SUMPRODUCT(($F$42:$Q$86)*(($F$40:$Q$40=$E$14)+($F$40:$Q$40=$K$14)+($F$40:$Q$40=$I$14)+($F$40:$Q$40=$G$14))*($D$42:$D$86=AG$105))</f>
        <v>142.25</v>
      </c>
      <c r="AI115" s="113">
        <f>IF(AG$106-AG115-AH115&gt;0,AG$106-AG115-AH115,0)</f>
        <v>285</v>
      </c>
      <c r="AJ115" s="106">
        <f>IF(($AG106&gt;0),(AG115+AH115)/$AG106,0)</f>
        <v>0.6095890410958904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131.25</v>
      </c>
      <c r="AL116" s="104">
        <f>SUMPRODUCT(($F$42:$Q$86)*(($F$40:$Q$40=$E$14)+($F$40:$Q$40=$K$14)+($F$40:$Q$40=$I$14)+($F$40:$Q$40=$G$14))*($D$42:$D$86=AK$105))</f>
        <v>12.75</v>
      </c>
      <c r="AM116" s="113">
        <f>IF(AK$106-AK116-AL116&gt;0,AK$106-AK116-AL116,0)</f>
        <v>384</v>
      </c>
      <c r="AN116" s="106">
        <f>IF(($AK106&gt;0),(AK116+AL116)/$AK106,0)</f>
        <v>0.27272727272727271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62.25</v>
      </c>
      <c r="AP117" s="104">
        <f>SUMPRODUCT(($F$42:$Q$86)*(($F$40:$Q$40=$E$14)+($F$40:$Q$40=$K$14)+($F$40:$Q$40=$I$14)+($F$40:$Q$40=$G$14))*($D$42:$D$86=AO$105))</f>
        <v>48.5</v>
      </c>
      <c r="AQ117" s="113">
        <f>IF(AO$106-AO117-AP117&gt;0,AO$106-AO117-AP117,0)</f>
        <v>19.25</v>
      </c>
      <c r="AR117" s="106">
        <f>IF(($AO106&gt;0),(AO117+AP117)/$AO106,0)</f>
        <v>0.85192307692307689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2022-03-17T14:48:46Z</cp:lastPrinted>
  <dcterms:created xsi:type="dcterms:W3CDTF">2018-01-15T08:58:52Z</dcterms:created>
  <dcterms:modified xsi:type="dcterms:W3CDTF">2022-03-17T14:48:47Z</dcterms:modified>
</cp:coreProperties>
</file>