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<sst xmlns="http://schemas.openxmlformats.org/spreadsheetml/2006/main" count="155" uniqueCount="65">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</sst>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0.55173913043478262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0.57124249679826267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504.75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39995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110</v>
      </c>
      <c r="O18" s="47">
        <f t="shared" si="1"/>
        <v>0.5</v>
      </c>
      <c r="P18" s="48">
        <f t="shared" si="2"/>
        <v>239.5</v>
      </c>
      <c r="Q18" s="49">
        <f t="shared" si="3"/>
        <v>0</v>
      </c>
      <c r="R18" s="50">
        <f t="shared" si="4"/>
        <v>0.31571428571428573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64</v>
      </c>
      <c r="O19" s="47">
        <f t="shared" si="1"/>
        <v>1.5</v>
      </c>
      <c r="P19" s="48">
        <f t="shared" si="2"/>
        <v>334.5</v>
      </c>
      <c r="Q19" s="49">
        <f t="shared" si="3"/>
        <v>0</v>
      </c>
      <c r="R19" s="50">
        <f t="shared" si="4"/>
        <v>0.16375000000000001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504.75</v>
      </c>
      <c r="O20" s="47">
        <f t="shared" si="1"/>
        <v>9.75</v>
      </c>
      <c r="P20" s="48">
        <f t="shared" si="2"/>
        <v>0</v>
      </c>
      <c r="Q20" s="49">
        <f t="shared" si="3"/>
        <v>64.5</v>
      </c>
      <c r="R20" s="50">
        <f t="shared" si="4"/>
        <v>1.1433333333333333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261.25</v>
      </c>
      <c r="O21" s="47">
        <f t="shared" si="1"/>
        <v>0</v>
      </c>
      <c r="P21" s="48">
        <f t="shared" si="2"/>
        <v>0</v>
      </c>
      <c r="Q21" s="49">
        <f t="shared" si="3"/>
        <v>136.25</v>
      </c>
      <c r="R21" s="50">
        <f t="shared" si="4"/>
        <v>2.09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940</v>
      </c>
      <c r="O28" s="53">
        <f>SUM(O17:O27)</f>
        <v>11.75</v>
      </c>
      <c r="P28" s="53">
        <f>SUM(P17:P27)</f>
        <v>974</v>
      </c>
      <c r="Q28" s="53">
        <f>IF(SUM(N28:O28)-SUM(U105:AV105)&gt;0,SUM(N28:O28)-SUM(U105:AV105),0)</f>
        <v>951.75</v>
      </c>
      <c r="R28" s="54">
        <f t="shared" si="4"/>
        <v>0.55173913043478262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80148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0.57124249679826267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0.55173913043478262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110</v>
      </c>
      <c r="F54" s="70"/>
      <c r="G54" s="70"/>
      <c r="H54" s="70"/>
      <c r="I54" s="70"/>
      <c r="J54" s="70"/>
      <c r="K54" s="70"/>
      <c r="L54" s="70">
        <v>0.5</v>
      </c>
      <c r="M54" s="70"/>
      <c r="N54" s="70"/>
      <c r="O54" s="71"/>
      <c r="P54" s="71"/>
      <c r="Q54" s="71"/>
      <c r="R54" s="65">
        <f t="shared" ref="R54" si="7">SUM(E54:Q54)</f>
        <v>110.5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63</v>
      </c>
      <c r="F55" s="70"/>
      <c r="G55" s="70"/>
      <c r="H55" s="70"/>
      <c r="I55" s="70"/>
      <c r="J55" s="70"/>
      <c r="K55" s="70">
        <v>1</v>
      </c>
      <c r="L55" s="70">
        <v>1.5</v>
      </c>
      <c r="M55" s="70"/>
      <c r="N55" s="70"/>
      <c r="O55" s="71"/>
      <c r="P55" s="71"/>
      <c r="Q55" s="71"/>
      <c r="R55" s="65">
        <f t="shared" si="5"/>
        <v>65.5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504.75</v>
      </c>
      <c r="F56" s="70"/>
      <c r="G56" s="70"/>
      <c r="H56" s="70"/>
      <c r="I56" s="70"/>
      <c r="J56" s="70"/>
      <c r="K56" s="70"/>
      <c r="L56" s="70">
        <v>9.75</v>
      </c>
      <c r="M56" s="70"/>
      <c r="N56" s="70"/>
      <c r="O56" s="71"/>
      <c r="P56" s="71"/>
      <c r="Q56" s="71"/>
      <c r="R56" s="65">
        <f t="shared" si="5"/>
        <v>514.5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261.25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261.25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939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1</v>
      </c>
      <c r="L86" s="76">
        <f t="shared" si="10"/>
        <v>11.75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951.75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13420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61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13481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5985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95</v>
      </c>
      <c r="L92" s="84">
        <f t="shared" si="20"/>
        <v>142.5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6222.5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43408.5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838.5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44247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16197.5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16197.5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79011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95</v>
      </c>
      <c r="L101" s="89">
        <f t="shared" si="27"/>
        <v>1042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80148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261.25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2.09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504.75</v>
      </c>
      <c r="AH115" s="104">
        <f>SUMPRODUCT(($F$42:$Q$86)*(($F$40:$Q$40=$E$14)+($F$40:$Q$40=$K$14)+($F$40:$Q$40=$I$14)+($F$40:$Q$40=$G$14))*($D$42:$D$86=AG$105))</f>
        <v>9.75</v>
      </c>
      <c r="AI115" s="113">
        <f>IF(AG$106-AG115-AH115&gt;0,AG$106-AG115-AH115,0)</f>
        <v>0</v>
      </c>
      <c r="AJ115" s="106">
        <f>IF(($AG106&gt;0),(AG115+AH115)/$AG106,0)</f>
        <v>1.1433333333333333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64</v>
      </c>
      <c r="AL116" s="104">
        <f>SUMPRODUCT(($F$42:$Q$86)*(($F$40:$Q$40=$E$14)+($F$40:$Q$40=$K$14)+($F$40:$Q$40=$I$14)+($F$40:$Q$40=$G$14))*($D$42:$D$86=AK$105))</f>
        <v>1.5</v>
      </c>
      <c r="AM116" s="113">
        <f>IF(AK$106-AK116-AL116&gt;0,AK$106-AK116-AL116,0)</f>
        <v>334.5</v>
      </c>
      <c r="AN116" s="106">
        <f>IF(($AK106&gt;0),(AK116+AL116)/$AK106,0)</f>
        <v>0.16375000000000001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110</v>
      </c>
      <c r="AP117" s="104">
        <f>SUMPRODUCT(($F$42:$Q$86)*(($F$40:$Q$40=$E$14)+($F$40:$Q$40=$K$14)+($F$40:$Q$40=$I$14)+($F$40:$Q$40=$G$14))*($D$42:$D$86=AO$105))</f>
        <v>0.5</v>
      </c>
      <c r="AQ117" s="113">
        <f>IF(AO$106-AO117-AP117&gt;0,AO$106-AO117-AP117,0)</f>
        <v>239.5</v>
      </c>
      <c r="AR117" s="106">
        <f>IF(($AO106&gt;0),(AO117+AP117)/$AO106,0)</f>
        <v>0.31571428571428573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2022-10-25T09:38:32Z</cp:lastPrinted>
  <dcterms:created xsi:type="dcterms:W3CDTF">2018-01-15T08:58:52Z</dcterms:created>
  <dcterms:modified xsi:type="dcterms:W3CDTF">2022-11-11T13:17:58Z</dcterms:modified>
</cp:coreProperties>
</file>