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Juli\"/>
    </mc:Choice>
  </mc:AlternateContent>
  <bookViews>
    <workbookView xWindow="120" yWindow="90" windowWidth="28515" windowHeight="14625" firstSheet="91" activeTab="98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  <sheet name="Januar22 MK" sheetId="76" r:id="rId74"/>
    <sheet name="Januar22AP Bypass" sheetId="77" r:id="rId75"/>
    <sheet name="Januar22SABA" sheetId="78" r:id="rId76"/>
    <sheet name="Januar22GHGW" sheetId="79" r:id="rId77"/>
    <sheet name="Jan22Installationen" sheetId="80" r:id="rId78"/>
    <sheet name="Februar22AP Bypass" sheetId="81" r:id="rId79"/>
    <sheet name="Februar22GHGW" sheetId="82" r:id="rId80"/>
    <sheet name="Feb22Installationen" sheetId="83" r:id="rId81"/>
    <sheet name="Februar22SABA" sheetId="84" r:id="rId82"/>
    <sheet name="Februar22 MK" sheetId="85" r:id="rId83"/>
    <sheet name="März22 MK" sheetId="86" r:id="rId84"/>
    <sheet name="März22SABA" sheetId="87" r:id="rId85"/>
    <sheet name="April22 MK" sheetId="88" r:id="rId86"/>
    <sheet name="April22SABA" sheetId="89" r:id="rId87"/>
    <sheet name="Mai22 MK" sheetId="90" r:id="rId88"/>
    <sheet name="Mai22SABA" sheetId="91" r:id="rId89"/>
    <sheet name="Juni22 MK" sheetId="92" r:id="rId90"/>
    <sheet name="Juni22SABA" sheetId="93" r:id="rId91"/>
    <sheet name="Juni22Installationen" sheetId="94" r:id="rId92"/>
    <sheet name="Juni22AP Bypass" sheetId="95" r:id="rId93"/>
    <sheet name="Juni22 AP Lärm" sheetId="96" r:id="rId94"/>
    <sheet name="Juli22 MK" sheetId="97" r:id="rId95"/>
    <sheet name="Juli22Installationen" sheetId="98" r:id="rId96"/>
    <sheet name="Juli22SABA" sheetId="99" r:id="rId97"/>
    <sheet name="Juli22AP Bypass" sheetId="100" r:id="rId98"/>
    <sheet name="Juli22 AP Lärm" sheetId="101" r:id="rId99"/>
  </sheets>
  <calcPr calcId="162913"/>
</workbook>
</file>

<file path=xl/calcChain.xml><?xml version="1.0" encoding="utf-8"?>
<calcChain xmlns="http://schemas.openxmlformats.org/spreadsheetml/2006/main">
  <c r="D51" i="101" l="1"/>
  <c r="F50" i="101"/>
  <c r="F51" i="101" s="1"/>
  <c r="F49" i="101"/>
  <c r="D47" i="101"/>
  <c r="F46" i="101"/>
  <c r="F45" i="101"/>
  <c r="F47" i="101" s="1"/>
  <c r="F43" i="101"/>
  <c r="D43" i="101"/>
  <c r="F42" i="101"/>
  <c r="F41" i="101"/>
  <c r="D39" i="101"/>
  <c r="F38" i="101"/>
  <c r="F37" i="101"/>
  <c r="F36" i="101"/>
  <c r="F35" i="101"/>
  <c r="F34" i="101"/>
  <c r="F39" i="101" s="1"/>
  <c r="D32" i="101"/>
  <c r="F31" i="101"/>
  <c r="F30" i="101"/>
  <c r="F29" i="101"/>
  <c r="F28" i="101"/>
  <c r="F27" i="101"/>
  <c r="F26" i="101"/>
  <c r="F32" i="101" s="1"/>
  <c r="F25" i="101"/>
  <c r="F24" i="101"/>
  <c r="D22" i="101"/>
  <c r="F21" i="101"/>
  <c r="F20" i="101"/>
  <c r="F19" i="101"/>
  <c r="F18" i="101"/>
  <c r="D16" i="101"/>
  <c r="F15" i="101"/>
  <c r="F14" i="101"/>
  <c r="F13" i="101"/>
  <c r="F12" i="101"/>
  <c r="D10" i="101"/>
  <c r="F9" i="101"/>
  <c r="F8" i="101"/>
  <c r="F10" i="101" s="1"/>
  <c r="D54" i="100"/>
  <c r="F53" i="100"/>
  <c r="F52" i="100"/>
  <c r="F51" i="100"/>
  <c r="F50" i="100"/>
  <c r="F54" i="100" s="1"/>
  <c r="D48" i="100"/>
  <c r="F47" i="100"/>
  <c r="F46" i="100"/>
  <c r="F48" i="100" s="1"/>
  <c r="F44" i="100"/>
  <c r="D44" i="100"/>
  <c r="F43" i="100"/>
  <c r="F42" i="100"/>
  <c r="D40" i="100"/>
  <c r="F39" i="100"/>
  <c r="F38" i="100"/>
  <c r="F37" i="100"/>
  <c r="F36" i="100"/>
  <c r="F35" i="100"/>
  <c r="F40" i="100" s="1"/>
  <c r="D33" i="100"/>
  <c r="F32" i="100"/>
  <c r="F31" i="100"/>
  <c r="F30" i="100"/>
  <c r="F29" i="100"/>
  <c r="F28" i="100"/>
  <c r="F27" i="100"/>
  <c r="F26" i="100"/>
  <c r="F25" i="100"/>
  <c r="F24" i="100"/>
  <c r="F33" i="100" s="1"/>
  <c r="D22" i="100"/>
  <c r="F21" i="100"/>
  <c r="F20" i="100"/>
  <c r="F19" i="100"/>
  <c r="F18" i="100"/>
  <c r="F22" i="100" s="1"/>
  <c r="D16" i="100"/>
  <c r="F15" i="100"/>
  <c r="F14" i="100"/>
  <c r="F13" i="100"/>
  <c r="F12" i="100"/>
  <c r="F16" i="100" s="1"/>
  <c r="D10" i="100"/>
  <c r="F9" i="100"/>
  <c r="F8" i="100"/>
  <c r="F10" i="100" s="1"/>
  <c r="D57" i="99"/>
  <c r="F56" i="99"/>
  <c r="F57" i="99" s="1"/>
  <c r="D54" i="99"/>
  <c r="F53" i="99"/>
  <c r="F52" i="99"/>
  <c r="F51" i="99"/>
  <c r="F50" i="99"/>
  <c r="F49" i="99"/>
  <c r="F54" i="99" s="1"/>
  <c r="D47" i="99"/>
  <c r="F46" i="99"/>
  <c r="F45" i="99"/>
  <c r="F47" i="99" s="1"/>
  <c r="F43" i="99"/>
  <c r="D43" i="99"/>
  <c r="F42" i="99"/>
  <c r="F41" i="99"/>
  <c r="D39" i="99"/>
  <c r="F38" i="99"/>
  <c r="F37" i="99"/>
  <c r="F36" i="99"/>
  <c r="F35" i="99"/>
  <c r="F34" i="99"/>
  <c r="F39" i="99" s="1"/>
  <c r="D32" i="99"/>
  <c r="F31" i="99"/>
  <c r="F30" i="99"/>
  <c r="F29" i="99"/>
  <c r="F28" i="99"/>
  <c r="F27" i="99"/>
  <c r="F26" i="99"/>
  <c r="F32" i="99" s="1"/>
  <c r="F25" i="99"/>
  <c r="F24" i="99"/>
  <c r="F23" i="99"/>
  <c r="D21" i="99"/>
  <c r="F20" i="99"/>
  <c r="F19" i="99"/>
  <c r="F18" i="99"/>
  <c r="F17" i="99"/>
  <c r="D15" i="99"/>
  <c r="F14" i="99"/>
  <c r="F15" i="99" s="1"/>
  <c r="F13" i="99"/>
  <c r="F12" i="99"/>
  <c r="F11" i="99"/>
  <c r="D9" i="99"/>
  <c r="F8" i="99"/>
  <c r="F9" i="99" s="1"/>
  <c r="D57" i="98"/>
  <c r="F56" i="98"/>
  <c r="F55" i="98"/>
  <c r="F54" i="98"/>
  <c r="F53" i="98"/>
  <c r="F52" i="98"/>
  <c r="F51" i="98"/>
  <c r="F57" i="98" s="1"/>
  <c r="F49" i="98"/>
  <c r="D49" i="98"/>
  <c r="F48" i="98"/>
  <c r="F47" i="98"/>
  <c r="F45" i="98"/>
  <c r="D45" i="98"/>
  <c r="F44" i="98"/>
  <c r="F43" i="98"/>
  <c r="D41" i="98"/>
  <c r="F40" i="98"/>
  <c r="F39" i="98"/>
  <c r="F38" i="98"/>
  <c r="F37" i="98"/>
  <c r="F36" i="98"/>
  <c r="F41" i="98" s="1"/>
  <c r="D34" i="98"/>
  <c r="F33" i="98"/>
  <c r="F32" i="98"/>
  <c r="F31" i="98"/>
  <c r="F30" i="98"/>
  <c r="F29" i="98"/>
  <c r="F28" i="98"/>
  <c r="F27" i="98"/>
  <c r="F26" i="98"/>
  <c r="F25" i="98"/>
  <c r="F24" i="98"/>
  <c r="D22" i="98"/>
  <c r="F21" i="98"/>
  <c r="F20" i="98"/>
  <c r="F22" i="98" s="1"/>
  <c r="F19" i="98"/>
  <c r="F18" i="98"/>
  <c r="D16" i="98"/>
  <c r="F15" i="98"/>
  <c r="F14" i="98"/>
  <c r="F16" i="98" s="1"/>
  <c r="F13" i="98"/>
  <c r="F12" i="98"/>
  <c r="D10" i="98"/>
  <c r="F9" i="98"/>
  <c r="F8" i="98"/>
  <c r="F10" i="98" s="1"/>
  <c r="F60" i="97"/>
  <c r="D60" i="97"/>
  <c r="F59" i="97"/>
  <c r="D57" i="97"/>
  <c r="F56" i="97"/>
  <c r="F55" i="97"/>
  <c r="F54" i="97"/>
  <c r="F53" i="97"/>
  <c r="F52" i="97"/>
  <c r="F50" i="97"/>
  <c r="D50" i="97"/>
  <c r="F49" i="97"/>
  <c r="F48" i="97"/>
  <c r="D46" i="97"/>
  <c r="F45" i="97"/>
  <c r="F44" i="97"/>
  <c r="F43" i="97"/>
  <c r="F46" i="97" s="1"/>
  <c r="D41" i="97"/>
  <c r="F40" i="97"/>
  <c r="F39" i="97"/>
  <c r="F38" i="97"/>
  <c r="F37" i="97"/>
  <c r="F36" i="97"/>
  <c r="F41" i="97" s="1"/>
  <c r="D34" i="97"/>
  <c r="F33" i="97"/>
  <c r="F32" i="97"/>
  <c r="F31" i="97"/>
  <c r="F30" i="97"/>
  <c r="F29" i="97"/>
  <c r="F28" i="97"/>
  <c r="F27" i="97"/>
  <c r="F26" i="97"/>
  <c r="F25" i="97"/>
  <c r="F24" i="97"/>
  <c r="D22" i="97"/>
  <c r="F21" i="97"/>
  <c r="F20" i="97"/>
  <c r="F19" i="97"/>
  <c r="F18" i="97"/>
  <c r="F22" i="97" s="1"/>
  <c r="D16" i="97"/>
  <c r="F15" i="97"/>
  <c r="F14" i="97"/>
  <c r="F13" i="97"/>
  <c r="F12" i="97"/>
  <c r="F16" i="97" s="1"/>
  <c r="D10" i="97"/>
  <c r="F9" i="97"/>
  <c r="F10" i="97" s="1"/>
  <c r="F8" i="97"/>
  <c r="F16" i="101" l="1"/>
  <c r="F22" i="101"/>
  <c r="D53" i="101"/>
  <c r="F53" i="101"/>
  <c r="F56" i="100"/>
  <c r="D56" i="100"/>
  <c r="F21" i="99"/>
  <c r="D59" i="99"/>
  <c r="F59" i="99"/>
  <c r="F34" i="98"/>
  <c r="F59" i="98" s="1"/>
  <c r="D59" i="98"/>
  <c r="F57" i="97"/>
  <c r="F34" i="97"/>
  <c r="D62" i="97"/>
  <c r="F62" i="97"/>
  <c r="D51" i="96"/>
  <c r="F50" i="96"/>
  <c r="F49" i="96"/>
  <c r="F51" i="96" s="1"/>
  <c r="D47" i="96"/>
  <c r="F46" i="96"/>
  <c r="F45" i="96"/>
  <c r="F47" i="96" s="1"/>
  <c r="F43" i="96"/>
  <c r="D43" i="96"/>
  <c r="F42" i="96"/>
  <c r="F41" i="96"/>
  <c r="D39" i="96"/>
  <c r="F38" i="96"/>
  <c r="F37" i="96"/>
  <c r="F36" i="96"/>
  <c r="F35" i="96"/>
  <c r="F34" i="96"/>
  <c r="F39" i="96" s="1"/>
  <c r="D32" i="96"/>
  <c r="F31" i="96"/>
  <c r="F30" i="96"/>
  <c r="F29" i="96"/>
  <c r="F28" i="96"/>
  <c r="F27" i="96"/>
  <c r="F26" i="96"/>
  <c r="F25" i="96"/>
  <c r="F24" i="96"/>
  <c r="F32" i="96" s="1"/>
  <c r="D22" i="96"/>
  <c r="F21" i="96"/>
  <c r="F20" i="96"/>
  <c r="F19" i="96"/>
  <c r="F22" i="96" s="1"/>
  <c r="F18" i="96"/>
  <c r="D16" i="96"/>
  <c r="F15" i="96"/>
  <c r="F14" i="96"/>
  <c r="F13" i="96"/>
  <c r="F16" i="96" s="1"/>
  <c r="F12" i="96"/>
  <c r="D10" i="96"/>
  <c r="F9" i="96"/>
  <c r="F8" i="96"/>
  <c r="F10" i="96" s="1"/>
  <c r="D54" i="95"/>
  <c r="F53" i="95"/>
  <c r="F52" i="95"/>
  <c r="F51" i="95"/>
  <c r="F50" i="95"/>
  <c r="D48" i="95"/>
  <c r="F47" i="95"/>
  <c r="F48" i="95" s="1"/>
  <c r="F46" i="95"/>
  <c r="D44" i="95"/>
  <c r="F43" i="95"/>
  <c r="F42" i="95"/>
  <c r="F44" i="95" s="1"/>
  <c r="D40" i="95"/>
  <c r="F39" i="95"/>
  <c r="F38" i="95"/>
  <c r="F37" i="95"/>
  <c r="F36" i="95"/>
  <c r="F35" i="95"/>
  <c r="F40" i="95" s="1"/>
  <c r="D33" i="95"/>
  <c r="F32" i="95"/>
  <c r="F31" i="95"/>
  <c r="F30" i="95"/>
  <c r="F29" i="95"/>
  <c r="F28" i="95"/>
  <c r="F27" i="95"/>
  <c r="F26" i="95"/>
  <c r="F25" i="95"/>
  <c r="F24" i="95"/>
  <c r="F33" i="95" s="1"/>
  <c r="F22" i="95"/>
  <c r="D22" i="95"/>
  <c r="F21" i="95"/>
  <c r="F20" i="95"/>
  <c r="F19" i="95"/>
  <c r="F18" i="95"/>
  <c r="F16" i="95"/>
  <c r="D16" i="95"/>
  <c r="F15" i="95"/>
  <c r="F14" i="95"/>
  <c r="F13" i="95"/>
  <c r="F12" i="95"/>
  <c r="F10" i="95"/>
  <c r="D10" i="95"/>
  <c r="F9" i="95"/>
  <c r="F8" i="95"/>
  <c r="D57" i="94"/>
  <c r="F56" i="94"/>
  <c r="F55" i="94"/>
  <c r="F54" i="94"/>
  <c r="F53" i="94"/>
  <c r="F52" i="94"/>
  <c r="F51" i="94"/>
  <c r="F57" i="94" s="1"/>
  <c r="D49" i="94"/>
  <c r="F48" i="94"/>
  <c r="F47" i="94"/>
  <c r="F49" i="94" s="1"/>
  <c r="F45" i="94"/>
  <c r="D45" i="94"/>
  <c r="F44" i="94"/>
  <c r="F43" i="94"/>
  <c r="D41" i="94"/>
  <c r="F40" i="94"/>
  <c r="F39" i="94"/>
  <c r="F38" i="94"/>
  <c r="F37" i="94"/>
  <c r="F36" i="94"/>
  <c r="D34" i="94"/>
  <c r="F33" i="94"/>
  <c r="F32" i="94"/>
  <c r="F31" i="94"/>
  <c r="F30" i="94"/>
  <c r="F29" i="94"/>
  <c r="F28" i="94"/>
  <c r="F27" i="94"/>
  <c r="F26" i="94"/>
  <c r="F25" i="94"/>
  <c r="F24" i="94"/>
  <c r="D22" i="94"/>
  <c r="F21" i="94"/>
  <c r="F20" i="94"/>
  <c r="F19" i="94"/>
  <c r="F18" i="94"/>
  <c r="D16" i="94"/>
  <c r="F15" i="94"/>
  <c r="F16" i="94" s="1"/>
  <c r="F14" i="94"/>
  <c r="F13" i="94"/>
  <c r="F12" i="94"/>
  <c r="D10" i="94"/>
  <c r="F9" i="94"/>
  <c r="F10" i="94" s="1"/>
  <c r="F8" i="94"/>
  <c r="D57" i="93"/>
  <c r="F56" i="93"/>
  <c r="F57" i="93" s="1"/>
  <c r="D54" i="93"/>
  <c r="F53" i="93"/>
  <c r="F52" i="93"/>
  <c r="F51" i="93"/>
  <c r="F50" i="93"/>
  <c r="F49" i="93"/>
  <c r="F54" i="93" s="1"/>
  <c r="D47" i="93"/>
  <c r="F46" i="93"/>
  <c r="F45" i="93"/>
  <c r="F47" i="93" s="1"/>
  <c r="D43" i="93"/>
  <c r="F42" i="93"/>
  <c r="F41" i="93"/>
  <c r="F43" i="93" s="1"/>
  <c r="D39" i="93"/>
  <c r="F38" i="93"/>
  <c r="F37" i="93"/>
  <c r="F36" i="93"/>
  <c r="F35" i="93"/>
  <c r="F34" i="93"/>
  <c r="F39" i="93" s="1"/>
  <c r="D32" i="93"/>
  <c r="F31" i="93"/>
  <c r="F30" i="93"/>
  <c r="F29" i="93"/>
  <c r="F28" i="93"/>
  <c r="F27" i="93"/>
  <c r="F32" i="93" s="1"/>
  <c r="F26" i="93"/>
  <c r="F25" i="93"/>
  <c r="F24" i="93"/>
  <c r="F23" i="93"/>
  <c r="D21" i="93"/>
  <c r="F20" i="93"/>
  <c r="F19" i="93"/>
  <c r="F18" i="93"/>
  <c r="F21" i="93" s="1"/>
  <c r="F17" i="93"/>
  <c r="F15" i="93"/>
  <c r="D15" i="93"/>
  <c r="F14" i="93"/>
  <c r="F13" i="93"/>
  <c r="F12" i="93"/>
  <c r="F11" i="93"/>
  <c r="F9" i="93"/>
  <c r="D9" i="93"/>
  <c r="D59" i="93" s="1"/>
  <c r="F8" i="93"/>
  <c r="D60" i="92"/>
  <c r="F59" i="92"/>
  <c r="F60" i="92" s="1"/>
  <c r="D57" i="92"/>
  <c r="F56" i="92"/>
  <c r="F55" i="92"/>
  <c r="F54" i="92"/>
  <c r="F53" i="92"/>
  <c r="F52" i="92"/>
  <c r="D50" i="92"/>
  <c r="F49" i="92"/>
  <c r="F48" i="92"/>
  <c r="F50" i="92" s="1"/>
  <c r="F46" i="92"/>
  <c r="D46" i="92"/>
  <c r="F45" i="92"/>
  <c r="F44" i="92"/>
  <c r="F43" i="92"/>
  <c r="D41" i="92"/>
  <c r="F40" i="92"/>
  <c r="F39" i="92"/>
  <c r="F38" i="92"/>
  <c r="F37" i="92"/>
  <c r="F36" i="92"/>
  <c r="F41" i="92" s="1"/>
  <c r="D34" i="92"/>
  <c r="F33" i="92"/>
  <c r="F32" i="92"/>
  <c r="F31" i="92"/>
  <c r="F30" i="92"/>
  <c r="F29" i="92"/>
  <c r="F28" i="92"/>
  <c r="F27" i="92"/>
  <c r="F26" i="92"/>
  <c r="F25" i="92"/>
  <c r="F24" i="92"/>
  <c r="D22" i="92"/>
  <c r="F21" i="92"/>
  <c r="F20" i="92"/>
  <c r="F19" i="92"/>
  <c r="F18" i="92"/>
  <c r="F16" i="92"/>
  <c r="D16" i="92"/>
  <c r="F15" i="92"/>
  <c r="F14" i="92"/>
  <c r="F13" i="92"/>
  <c r="F12" i="92"/>
  <c r="F10" i="92"/>
  <c r="D10" i="92"/>
  <c r="F9" i="92"/>
  <c r="F8" i="92"/>
  <c r="D53" i="96" l="1"/>
  <c r="F53" i="96"/>
  <c r="F54" i="95"/>
  <c r="D56" i="95"/>
  <c r="F56" i="95"/>
  <c r="F41" i="94"/>
  <c r="F59" i="94" s="1"/>
  <c r="F34" i="94"/>
  <c r="F22" i="94"/>
  <c r="D59" i="94"/>
  <c r="F59" i="93"/>
  <c r="F57" i="92"/>
  <c r="F34" i="92"/>
  <c r="D62" i="92"/>
  <c r="F22" i="92"/>
  <c r="F62" i="92"/>
  <c r="D57" i="91"/>
  <c r="F56" i="91"/>
  <c r="F57" i="91" s="1"/>
  <c r="D54" i="91"/>
  <c r="F53" i="91"/>
  <c r="F52" i="91"/>
  <c r="F51" i="91"/>
  <c r="F50" i="91"/>
  <c r="F49" i="91"/>
  <c r="F54" i="91" s="1"/>
  <c r="D47" i="91"/>
  <c r="F46" i="91"/>
  <c r="F45" i="91"/>
  <c r="F47" i="91" s="1"/>
  <c r="F43" i="91"/>
  <c r="D43" i="91"/>
  <c r="F42" i="91"/>
  <c r="F41" i="91"/>
  <c r="D39" i="91"/>
  <c r="F38" i="91"/>
  <c r="F37" i="91"/>
  <c r="F36" i="91"/>
  <c r="F35" i="91"/>
  <c r="F34" i="91"/>
  <c r="F39" i="91" s="1"/>
  <c r="D32" i="91"/>
  <c r="F31" i="91"/>
  <c r="F30" i="91"/>
  <c r="F29" i="91"/>
  <c r="F28" i="91"/>
  <c r="F27" i="91"/>
  <c r="F26" i="91"/>
  <c r="F32" i="91" s="1"/>
  <c r="F25" i="91"/>
  <c r="F24" i="91"/>
  <c r="F23" i="91"/>
  <c r="D21" i="91"/>
  <c r="F20" i="91"/>
  <c r="F19" i="91"/>
  <c r="F18" i="91"/>
  <c r="F17" i="91"/>
  <c r="D15" i="91"/>
  <c r="F14" i="91"/>
  <c r="F15" i="91" s="1"/>
  <c r="F13" i="91"/>
  <c r="F12" i="91"/>
  <c r="F11" i="91"/>
  <c r="D9" i="91"/>
  <c r="F8" i="91"/>
  <c r="F9" i="91" s="1"/>
  <c r="F60" i="90"/>
  <c r="D60" i="90"/>
  <c r="F59" i="90"/>
  <c r="D57" i="90"/>
  <c r="F56" i="90"/>
  <c r="F55" i="90"/>
  <c r="F54" i="90"/>
  <c r="F53" i="90"/>
  <c r="F52" i="90"/>
  <c r="F57" i="90" s="1"/>
  <c r="D50" i="90"/>
  <c r="F49" i="90"/>
  <c r="F48" i="90"/>
  <c r="F50" i="90" s="1"/>
  <c r="D46" i="90"/>
  <c r="F45" i="90"/>
  <c r="F44" i="90"/>
  <c r="F43" i="90"/>
  <c r="F46" i="90" s="1"/>
  <c r="D41" i="90"/>
  <c r="F40" i="90"/>
  <c r="F39" i="90"/>
  <c r="F38" i="90"/>
  <c r="F37" i="90"/>
  <c r="F36" i="90"/>
  <c r="F41" i="90" s="1"/>
  <c r="D34" i="90"/>
  <c r="F33" i="90"/>
  <c r="F32" i="90"/>
  <c r="F31" i="90"/>
  <c r="F30" i="90"/>
  <c r="F29" i="90"/>
  <c r="F28" i="90"/>
  <c r="F27" i="90"/>
  <c r="F26" i="90"/>
  <c r="F25" i="90"/>
  <c r="F24" i="90"/>
  <c r="D22" i="90"/>
  <c r="F21" i="90"/>
  <c r="F20" i="90"/>
  <c r="F19" i="90"/>
  <c r="F18" i="90"/>
  <c r="F22" i="90" s="1"/>
  <c r="D16" i="90"/>
  <c r="F15" i="90"/>
  <c r="F14" i="90"/>
  <c r="F13" i="90"/>
  <c r="F12" i="90"/>
  <c r="F16" i="90" s="1"/>
  <c r="D10" i="90"/>
  <c r="F9" i="90"/>
  <c r="F8" i="90"/>
  <c r="F10" i="90" s="1"/>
  <c r="F21" i="91" l="1"/>
  <c r="D59" i="91"/>
  <c r="F59" i="91"/>
  <c r="F34" i="90"/>
  <c r="F62" i="90" s="1"/>
  <c r="D62" i="90"/>
  <c r="D57" i="89"/>
  <c r="F56" i="89"/>
  <c r="F57" i="89" s="1"/>
  <c r="D54" i="89"/>
  <c r="F53" i="89"/>
  <c r="F52" i="89"/>
  <c r="F51" i="89"/>
  <c r="F50" i="89"/>
  <c r="F49" i="89"/>
  <c r="F54" i="89" s="1"/>
  <c r="D47" i="89"/>
  <c r="F46" i="89"/>
  <c r="F45" i="89"/>
  <c r="F47" i="89" s="1"/>
  <c r="F43" i="89"/>
  <c r="D43" i="89"/>
  <c r="F42" i="89"/>
  <c r="F41" i="89"/>
  <c r="D39" i="89"/>
  <c r="F38" i="89"/>
  <c r="F37" i="89"/>
  <c r="F36" i="89"/>
  <c r="F35" i="89"/>
  <c r="F34" i="89"/>
  <c r="F39" i="89" s="1"/>
  <c r="D32" i="89"/>
  <c r="F31" i="89"/>
  <c r="F30" i="89"/>
  <c r="F29" i="89"/>
  <c r="F28" i="89"/>
  <c r="F27" i="89"/>
  <c r="F26" i="89"/>
  <c r="F32" i="89" s="1"/>
  <c r="F25" i="89"/>
  <c r="F24" i="89"/>
  <c r="F23" i="89"/>
  <c r="D21" i="89"/>
  <c r="F20" i="89"/>
  <c r="F21" i="89" s="1"/>
  <c r="F19" i="89"/>
  <c r="F18" i="89"/>
  <c r="F17" i="89"/>
  <c r="D15" i="89"/>
  <c r="F14" i="89"/>
  <c r="F15" i="89" s="1"/>
  <c r="F13" i="89"/>
  <c r="F12" i="89"/>
  <c r="F11" i="89"/>
  <c r="D9" i="89"/>
  <c r="F8" i="89"/>
  <c r="F9" i="89" s="1"/>
  <c r="F60" i="88"/>
  <c r="D60" i="88"/>
  <c r="F59" i="88"/>
  <c r="D57" i="88"/>
  <c r="F56" i="88"/>
  <c r="F55" i="88"/>
  <c r="F54" i="88"/>
  <c r="F53" i="88"/>
  <c r="F52" i="88"/>
  <c r="F57" i="88" s="1"/>
  <c r="D50" i="88"/>
  <c r="F49" i="88"/>
  <c r="F48" i="88"/>
  <c r="F50" i="88" s="1"/>
  <c r="D46" i="88"/>
  <c r="F45" i="88"/>
  <c r="F44" i="88"/>
  <c r="F43" i="88"/>
  <c r="F46" i="88" s="1"/>
  <c r="D41" i="88"/>
  <c r="F40" i="88"/>
  <c r="F39" i="88"/>
  <c r="F38" i="88"/>
  <c r="F37" i="88"/>
  <c r="F36" i="88"/>
  <c r="F41" i="88" s="1"/>
  <c r="D34" i="88"/>
  <c r="F33" i="88"/>
  <c r="F32" i="88"/>
  <c r="F31" i="88"/>
  <c r="F30" i="88"/>
  <c r="F29" i="88"/>
  <c r="F28" i="88"/>
  <c r="F27" i="88"/>
  <c r="F26" i="88"/>
  <c r="F25" i="88"/>
  <c r="F24" i="88"/>
  <c r="D22" i="88"/>
  <c r="F21" i="88"/>
  <c r="F20" i="88"/>
  <c r="F19" i="88"/>
  <c r="F18" i="88"/>
  <c r="F22" i="88" s="1"/>
  <c r="D16" i="88"/>
  <c r="F15" i="88"/>
  <c r="F14" i="88"/>
  <c r="F13" i="88"/>
  <c r="F12" i="88"/>
  <c r="F16" i="88" s="1"/>
  <c r="F10" i="88"/>
  <c r="D10" i="88"/>
  <c r="F9" i="88"/>
  <c r="F8" i="88"/>
  <c r="D59" i="89" l="1"/>
  <c r="F59" i="89"/>
  <c r="F34" i="88"/>
  <c r="D62" i="88"/>
  <c r="F62" i="88"/>
  <c r="D57" i="87"/>
  <c r="F56" i="87"/>
  <c r="F57" i="87" s="1"/>
  <c r="D54" i="87"/>
  <c r="F53" i="87"/>
  <c r="F52" i="87"/>
  <c r="F51" i="87"/>
  <c r="F50" i="87"/>
  <c r="F49" i="87"/>
  <c r="F54" i="87" s="1"/>
  <c r="D47" i="87"/>
  <c r="F46" i="87"/>
  <c r="F45" i="87"/>
  <c r="F47" i="87" s="1"/>
  <c r="F43" i="87"/>
  <c r="D43" i="87"/>
  <c r="F42" i="87"/>
  <c r="F41" i="87"/>
  <c r="D39" i="87"/>
  <c r="F38" i="87"/>
  <c r="F37" i="87"/>
  <c r="F36" i="87"/>
  <c r="F35" i="87"/>
  <c r="F34" i="87"/>
  <c r="D32" i="87"/>
  <c r="F31" i="87"/>
  <c r="F30" i="87"/>
  <c r="F29" i="87"/>
  <c r="F28" i="87"/>
  <c r="F27" i="87"/>
  <c r="F26" i="87"/>
  <c r="F25" i="87"/>
  <c r="F24" i="87"/>
  <c r="F23" i="87"/>
  <c r="D21" i="87"/>
  <c r="F20" i="87"/>
  <c r="F19" i="87"/>
  <c r="F18" i="87"/>
  <c r="F17" i="87"/>
  <c r="D15" i="87"/>
  <c r="F14" i="87"/>
  <c r="F15" i="87" s="1"/>
  <c r="F13" i="87"/>
  <c r="F12" i="87"/>
  <c r="F11" i="87"/>
  <c r="D9" i="87"/>
  <c r="F8" i="87"/>
  <c r="F9" i="87" s="1"/>
  <c r="D60" i="86"/>
  <c r="F59" i="86"/>
  <c r="F60" i="86" s="1"/>
  <c r="D57" i="86"/>
  <c r="F56" i="86"/>
  <c r="F55" i="86"/>
  <c r="F54" i="86"/>
  <c r="F53" i="86"/>
  <c r="F52" i="86"/>
  <c r="F57" i="86" s="1"/>
  <c r="D50" i="86"/>
  <c r="F49" i="86"/>
  <c r="F48" i="86"/>
  <c r="F50" i="86" s="1"/>
  <c r="F46" i="86"/>
  <c r="D46" i="86"/>
  <c r="F45" i="86"/>
  <c r="F44" i="86"/>
  <c r="F43" i="86"/>
  <c r="D41" i="86"/>
  <c r="F40" i="86"/>
  <c r="F39" i="86"/>
  <c r="F38" i="86"/>
  <c r="F37" i="86"/>
  <c r="F36" i="86"/>
  <c r="F41" i="86" s="1"/>
  <c r="D34" i="86"/>
  <c r="F33" i="86"/>
  <c r="F32" i="86"/>
  <c r="F31" i="86"/>
  <c r="F30" i="86"/>
  <c r="F29" i="86"/>
  <c r="F28" i="86"/>
  <c r="F27" i="86"/>
  <c r="F26" i="86"/>
  <c r="F25" i="86"/>
  <c r="F24" i="86"/>
  <c r="F21" i="86"/>
  <c r="F20" i="86"/>
  <c r="D22" i="86"/>
  <c r="F18" i="86"/>
  <c r="D16" i="86"/>
  <c r="F15" i="86"/>
  <c r="F14" i="86"/>
  <c r="F13" i="86"/>
  <c r="F12" i="86"/>
  <c r="F16" i="86" s="1"/>
  <c r="D10" i="86"/>
  <c r="F9" i="86"/>
  <c r="F8" i="86"/>
  <c r="F10" i="86" s="1"/>
  <c r="F39" i="87" l="1"/>
  <c r="F32" i="87"/>
  <c r="F59" i="87" s="1"/>
  <c r="F21" i="87"/>
  <c r="D59" i="87"/>
  <c r="F34" i="86"/>
  <c r="D62" i="86"/>
  <c r="F19" i="86"/>
  <c r="F22" i="86" s="1"/>
  <c r="F62" i="86" s="1"/>
  <c r="D19" i="85"/>
  <c r="F19" i="85" s="1"/>
  <c r="D60" i="85"/>
  <c r="F59" i="85"/>
  <c r="F60" i="85" s="1"/>
  <c r="D57" i="85"/>
  <c r="F56" i="85"/>
  <c r="F55" i="85"/>
  <c r="F54" i="85"/>
  <c r="F53" i="85"/>
  <c r="F52" i="85"/>
  <c r="F57" i="85" s="1"/>
  <c r="F50" i="85"/>
  <c r="D50" i="85"/>
  <c r="F49" i="85"/>
  <c r="F48" i="85"/>
  <c r="D46" i="85"/>
  <c r="F45" i="85"/>
  <c r="F44" i="85"/>
  <c r="F46" i="85" s="1"/>
  <c r="F43" i="85"/>
  <c r="D41" i="85"/>
  <c r="F40" i="85"/>
  <c r="F39" i="85"/>
  <c r="F38" i="85"/>
  <c r="F37" i="85"/>
  <c r="F36" i="85"/>
  <c r="F41" i="85" s="1"/>
  <c r="D34" i="85"/>
  <c r="F33" i="85"/>
  <c r="F32" i="85"/>
  <c r="F31" i="85"/>
  <c r="F30" i="85"/>
  <c r="F29" i="85"/>
  <c r="F28" i="85"/>
  <c r="F27" i="85"/>
  <c r="F26" i="85"/>
  <c r="F34" i="85" s="1"/>
  <c r="F25" i="85"/>
  <c r="F24" i="85"/>
  <c r="F21" i="85"/>
  <c r="F20" i="85"/>
  <c r="F18" i="85"/>
  <c r="D16" i="85"/>
  <c r="F15" i="85"/>
  <c r="F14" i="85"/>
  <c r="F13" i="85"/>
  <c r="F12" i="85"/>
  <c r="D10" i="85"/>
  <c r="F9" i="85"/>
  <c r="F8" i="85"/>
  <c r="F10" i="85" s="1"/>
  <c r="D57" i="84"/>
  <c r="F56" i="84"/>
  <c r="F57" i="84" s="1"/>
  <c r="D54" i="84"/>
  <c r="F53" i="84"/>
  <c r="F52" i="84"/>
  <c r="F51" i="84"/>
  <c r="F50" i="84"/>
  <c r="F49" i="84"/>
  <c r="F54" i="84" s="1"/>
  <c r="F47" i="84"/>
  <c r="D47" i="84"/>
  <c r="F46" i="84"/>
  <c r="F45" i="84"/>
  <c r="D43" i="84"/>
  <c r="F42" i="84"/>
  <c r="F41" i="84"/>
  <c r="F43" i="84" s="1"/>
  <c r="D39" i="84"/>
  <c r="F38" i="84"/>
  <c r="F37" i="84"/>
  <c r="F36" i="84"/>
  <c r="F35" i="84"/>
  <c r="F34" i="84"/>
  <c r="D32" i="84"/>
  <c r="F31" i="84"/>
  <c r="F30" i="84"/>
  <c r="F29" i="84"/>
  <c r="F28" i="84"/>
  <c r="F27" i="84"/>
  <c r="F26" i="84"/>
  <c r="F25" i="84"/>
  <c r="F24" i="84"/>
  <c r="F23" i="84"/>
  <c r="F32" i="84" s="1"/>
  <c r="D21" i="84"/>
  <c r="F20" i="84"/>
  <c r="F19" i="84"/>
  <c r="F18" i="84"/>
  <c r="F17" i="84"/>
  <c r="F21" i="84" s="1"/>
  <c r="D15" i="84"/>
  <c r="F14" i="84"/>
  <c r="F13" i="84"/>
  <c r="F12" i="84"/>
  <c r="F11" i="84"/>
  <c r="F15" i="84" s="1"/>
  <c r="D9" i="84"/>
  <c r="F8" i="84"/>
  <c r="F9" i="84" s="1"/>
  <c r="D57" i="83"/>
  <c r="F56" i="83"/>
  <c r="F55" i="83"/>
  <c r="F54" i="83"/>
  <c r="F53" i="83"/>
  <c r="F52" i="83"/>
  <c r="F51" i="83"/>
  <c r="D49" i="83"/>
  <c r="F48" i="83"/>
  <c r="F47" i="83"/>
  <c r="F49" i="83" s="1"/>
  <c r="F45" i="83"/>
  <c r="D45" i="83"/>
  <c r="F44" i="83"/>
  <c r="F43" i="83"/>
  <c r="D41" i="83"/>
  <c r="F40" i="83"/>
  <c r="F39" i="83"/>
  <c r="F38" i="83"/>
  <c r="F37" i="83"/>
  <c r="F36" i="83"/>
  <c r="D34" i="83"/>
  <c r="F33" i="83"/>
  <c r="F32" i="83"/>
  <c r="F31" i="83"/>
  <c r="F30" i="83"/>
  <c r="F29" i="83"/>
  <c r="F28" i="83"/>
  <c r="F27" i="83"/>
  <c r="F26" i="83"/>
  <c r="F25" i="83"/>
  <c r="F24" i="83"/>
  <c r="D22" i="83"/>
  <c r="F21" i="83"/>
  <c r="F20" i="83"/>
  <c r="F22" i="83" s="1"/>
  <c r="F19" i="83"/>
  <c r="F18" i="83"/>
  <c r="F16" i="83"/>
  <c r="D16" i="83"/>
  <c r="F15" i="83"/>
  <c r="F14" i="83"/>
  <c r="F13" i="83"/>
  <c r="F12" i="83"/>
  <c r="F10" i="83"/>
  <c r="D10" i="83"/>
  <c r="F9" i="83"/>
  <c r="F8" i="83"/>
  <c r="F51" i="82"/>
  <c r="D53" i="82"/>
  <c r="F52" i="82"/>
  <c r="F50" i="82"/>
  <c r="F49" i="82"/>
  <c r="D47" i="82"/>
  <c r="F46" i="82"/>
  <c r="F45" i="82"/>
  <c r="F47" i="82" s="1"/>
  <c r="F43" i="82"/>
  <c r="D43" i="82"/>
  <c r="F42" i="82"/>
  <c r="F41" i="82"/>
  <c r="D39" i="82"/>
  <c r="F38" i="82"/>
  <c r="F37" i="82"/>
  <c r="F36" i="82"/>
  <c r="F35" i="82"/>
  <c r="F34" i="82"/>
  <c r="F39" i="82" s="1"/>
  <c r="D32" i="82"/>
  <c r="F31" i="82"/>
  <c r="F30" i="82"/>
  <c r="F29" i="82"/>
  <c r="F28" i="82"/>
  <c r="F27" i="82"/>
  <c r="F26" i="82"/>
  <c r="F32" i="82" s="1"/>
  <c r="F25" i="82"/>
  <c r="F24" i="82"/>
  <c r="D22" i="82"/>
  <c r="F21" i="82"/>
  <c r="F20" i="82"/>
  <c r="F19" i="82"/>
  <c r="F18" i="82"/>
  <c r="F22" i="82" s="1"/>
  <c r="D16" i="82"/>
  <c r="F15" i="82"/>
  <c r="F14" i="82"/>
  <c r="F13" i="82"/>
  <c r="F12" i="82"/>
  <c r="F16" i="82" s="1"/>
  <c r="D10" i="82"/>
  <c r="F9" i="82"/>
  <c r="F8" i="82"/>
  <c r="F10" i="82" s="1"/>
  <c r="D54" i="81"/>
  <c r="F54" i="81"/>
  <c r="F50" i="81"/>
  <c r="F53" i="81"/>
  <c r="F52" i="81"/>
  <c r="F51" i="81"/>
  <c r="F48" i="81"/>
  <c r="D48" i="81"/>
  <c r="F47" i="81"/>
  <c r="F46" i="81"/>
  <c r="D44" i="81"/>
  <c r="F43" i="81"/>
  <c r="F42" i="81"/>
  <c r="F44" i="81" s="1"/>
  <c r="D40" i="81"/>
  <c r="F39" i="81"/>
  <c r="F38" i="81"/>
  <c r="F37" i="81"/>
  <c r="F36" i="81"/>
  <c r="F35" i="81"/>
  <c r="F40" i="81" s="1"/>
  <c r="D33" i="81"/>
  <c r="F32" i="81"/>
  <c r="F31" i="81"/>
  <c r="F30" i="81"/>
  <c r="F29" i="81"/>
  <c r="F28" i="81"/>
  <c r="F27" i="81"/>
  <c r="F26" i="81"/>
  <c r="F25" i="81"/>
  <c r="F33" i="81" s="1"/>
  <c r="F24" i="81"/>
  <c r="D22" i="81"/>
  <c r="F21" i="81"/>
  <c r="F20" i="81"/>
  <c r="F19" i="81"/>
  <c r="F18" i="81"/>
  <c r="D16" i="81"/>
  <c r="F15" i="81"/>
  <c r="F14" i="81"/>
  <c r="F13" i="81"/>
  <c r="F12" i="81"/>
  <c r="F16" i="81" s="1"/>
  <c r="D10" i="81"/>
  <c r="F9" i="81"/>
  <c r="F8" i="81"/>
  <c r="F10" i="81" s="1"/>
  <c r="F22" i="85" l="1"/>
  <c r="D22" i="85"/>
  <c r="D62" i="85" s="1"/>
  <c r="F16" i="85"/>
  <c r="F39" i="84"/>
  <c r="F59" i="84" s="1"/>
  <c r="D59" i="84"/>
  <c r="F57" i="83"/>
  <c r="F41" i="83"/>
  <c r="D59" i="83"/>
  <c r="F34" i="83"/>
  <c r="F53" i="82"/>
  <c r="F55" i="82" s="1"/>
  <c r="D55" i="82"/>
  <c r="F56" i="81"/>
  <c r="D56" i="81"/>
  <c r="F22" i="81"/>
  <c r="F52" i="80"/>
  <c r="D57" i="80"/>
  <c r="F56" i="80"/>
  <c r="F55" i="80"/>
  <c r="F54" i="80"/>
  <c r="F53" i="80"/>
  <c r="F51" i="80"/>
  <c r="F57" i="80" s="1"/>
  <c r="F49" i="80"/>
  <c r="D49" i="80"/>
  <c r="F48" i="80"/>
  <c r="F47" i="80"/>
  <c r="D45" i="80"/>
  <c r="F44" i="80"/>
  <c r="F43" i="80"/>
  <c r="F45" i="80" s="1"/>
  <c r="D41" i="80"/>
  <c r="F40" i="80"/>
  <c r="F39" i="80"/>
  <c r="F38" i="80"/>
  <c r="F37" i="80"/>
  <c r="F36" i="80"/>
  <c r="F41" i="80" s="1"/>
  <c r="D34" i="80"/>
  <c r="F33" i="80"/>
  <c r="F32" i="80"/>
  <c r="F31" i="80"/>
  <c r="F30" i="80"/>
  <c r="F29" i="80"/>
  <c r="F28" i="80"/>
  <c r="F27" i="80"/>
  <c r="F26" i="80"/>
  <c r="F25" i="80"/>
  <c r="F24" i="80"/>
  <c r="D22" i="80"/>
  <c r="F21" i="80"/>
  <c r="F20" i="80"/>
  <c r="F19" i="80"/>
  <c r="F22" i="80" s="1"/>
  <c r="F18" i="80"/>
  <c r="D16" i="80"/>
  <c r="F15" i="80"/>
  <c r="F14" i="80"/>
  <c r="F13" i="80"/>
  <c r="F16" i="80" s="1"/>
  <c r="F12" i="80"/>
  <c r="D10" i="80"/>
  <c r="F9" i="80"/>
  <c r="F8" i="80"/>
  <c r="F10" i="80" s="1"/>
  <c r="F52" i="79"/>
  <c r="D52" i="79"/>
  <c r="F49" i="79"/>
  <c r="F51" i="79"/>
  <c r="F50" i="79"/>
  <c r="D47" i="79"/>
  <c r="F46" i="79"/>
  <c r="F45" i="79"/>
  <c r="F47" i="79" s="1"/>
  <c r="F43" i="79"/>
  <c r="D43" i="79"/>
  <c r="F42" i="79"/>
  <c r="F41" i="79"/>
  <c r="D39" i="79"/>
  <c r="F38" i="79"/>
  <c r="F37" i="79"/>
  <c r="F36" i="79"/>
  <c r="F35" i="79"/>
  <c r="F34" i="79"/>
  <c r="F39" i="79" s="1"/>
  <c r="D32" i="79"/>
  <c r="F31" i="79"/>
  <c r="F30" i="79"/>
  <c r="F29" i="79"/>
  <c r="F28" i="79"/>
  <c r="F27" i="79"/>
  <c r="F26" i="79"/>
  <c r="F25" i="79"/>
  <c r="F24" i="79"/>
  <c r="D22" i="79"/>
  <c r="F21" i="79"/>
  <c r="F20" i="79"/>
  <c r="F19" i="79"/>
  <c r="F18" i="79"/>
  <c r="D16" i="79"/>
  <c r="F15" i="79"/>
  <c r="F14" i="79"/>
  <c r="F16" i="79" s="1"/>
  <c r="F13" i="79"/>
  <c r="F12" i="79"/>
  <c r="D10" i="79"/>
  <c r="F9" i="79"/>
  <c r="F8" i="79"/>
  <c r="F10" i="79" s="1"/>
  <c r="D57" i="78"/>
  <c r="D54" i="78"/>
  <c r="F49" i="78"/>
  <c r="F54" i="78" s="1"/>
  <c r="F56" i="78"/>
  <c r="F57" i="78" s="1"/>
  <c r="F53" i="78"/>
  <c r="F52" i="78"/>
  <c r="F51" i="78"/>
  <c r="F50" i="78"/>
  <c r="D47" i="78"/>
  <c r="F46" i="78"/>
  <c r="F45" i="78"/>
  <c r="F47" i="78" s="1"/>
  <c r="D43" i="78"/>
  <c r="F42" i="78"/>
  <c r="F41" i="78"/>
  <c r="F43" i="78" s="1"/>
  <c r="D39" i="78"/>
  <c r="F38" i="78"/>
  <c r="F37" i="78"/>
  <c r="F36" i="78"/>
  <c r="F35" i="78"/>
  <c r="F34" i="78"/>
  <c r="D32" i="78"/>
  <c r="F31" i="78"/>
  <c r="F30" i="78"/>
  <c r="F29" i="78"/>
  <c r="F28" i="78"/>
  <c r="F27" i="78"/>
  <c r="F26" i="78"/>
  <c r="F25" i="78"/>
  <c r="F24" i="78"/>
  <c r="F23" i="78"/>
  <c r="D21" i="78"/>
  <c r="F20" i="78"/>
  <c r="F19" i="78"/>
  <c r="F18" i="78"/>
  <c r="F17" i="78"/>
  <c r="D15" i="78"/>
  <c r="F14" i="78"/>
  <c r="F13" i="78"/>
  <c r="F12" i="78"/>
  <c r="F11" i="78"/>
  <c r="D9" i="78"/>
  <c r="F8" i="78"/>
  <c r="F9" i="78" s="1"/>
  <c r="D53" i="77"/>
  <c r="F52" i="77"/>
  <c r="F51" i="77"/>
  <c r="F53" i="77" s="1"/>
  <c r="F50" i="77"/>
  <c r="D48" i="77"/>
  <c r="F47" i="77"/>
  <c r="F46" i="77"/>
  <c r="F48" i="77" s="1"/>
  <c r="D44" i="77"/>
  <c r="F43" i="77"/>
  <c r="F42" i="77"/>
  <c r="F44" i="77" s="1"/>
  <c r="D40" i="77"/>
  <c r="F39" i="77"/>
  <c r="F38" i="77"/>
  <c r="F37" i="77"/>
  <c r="F36" i="77"/>
  <c r="F35" i="77"/>
  <c r="F40" i="77" s="1"/>
  <c r="D33" i="77"/>
  <c r="F32" i="77"/>
  <c r="F31" i="77"/>
  <c r="F30" i="77"/>
  <c r="F29" i="77"/>
  <c r="F28" i="77"/>
  <c r="F27" i="77"/>
  <c r="F26" i="77"/>
  <c r="F25" i="77"/>
  <c r="F24" i="77"/>
  <c r="D22" i="77"/>
  <c r="F21" i="77"/>
  <c r="F20" i="77"/>
  <c r="F19" i="77"/>
  <c r="F18" i="77"/>
  <c r="D16" i="77"/>
  <c r="F15" i="77"/>
  <c r="F14" i="77"/>
  <c r="F13" i="77"/>
  <c r="F12" i="77"/>
  <c r="F16" i="77" s="1"/>
  <c r="D10" i="77"/>
  <c r="F9" i="77"/>
  <c r="F10" i="77" s="1"/>
  <c r="F8" i="77"/>
  <c r="D57" i="76"/>
  <c r="F57" i="76"/>
  <c r="F26" i="76"/>
  <c r="F52" i="76"/>
  <c r="D60" i="76"/>
  <c r="F59" i="76"/>
  <c r="F60" i="76" s="1"/>
  <c r="F56" i="76"/>
  <c r="F55" i="76"/>
  <c r="F54" i="76"/>
  <c r="F53" i="76"/>
  <c r="D50" i="76"/>
  <c r="F49" i="76"/>
  <c r="F48" i="76"/>
  <c r="F50" i="76" s="1"/>
  <c r="F46" i="76"/>
  <c r="D46" i="76"/>
  <c r="F45" i="76"/>
  <c r="F44" i="76"/>
  <c r="F43" i="76"/>
  <c r="D41" i="76"/>
  <c r="F40" i="76"/>
  <c r="F39" i="76"/>
  <c r="F38" i="76"/>
  <c r="F37" i="76"/>
  <c r="F36" i="76"/>
  <c r="F41" i="76" s="1"/>
  <c r="D34" i="76"/>
  <c r="F33" i="76"/>
  <c r="F32" i="76"/>
  <c r="F31" i="76"/>
  <c r="F30" i="76"/>
  <c r="F29" i="76"/>
  <c r="F28" i="76"/>
  <c r="F27" i="76"/>
  <c r="F25" i="76"/>
  <c r="F24" i="76"/>
  <c r="D22" i="76"/>
  <c r="F21" i="76"/>
  <c r="F20" i="76"/>
  <c r="F19" i="76"/>
  <c r="F18" i="76"/>
  <c r="D16" i="76"/>
  <c r="F15" i="76"/>
  <c r="F14" i="76"/>
  <c r="F13" i="76"/>
  <c r="F12" i="76"/>
  <c r="D10" i="76"/>
  <c r="F9" i="76"/>
  <c r="F10" i="76" s="1"/>
  <c r="F8" i="76"/>
  <c r="F62" i="85" l="1"/>
  <c r="F59" i="83"/>
  <c r="F39" i="78"/>
  <c r="F15" i="78"/>
  <c r="D59" i="80"/>
  <c r="F34" i="80"/>
  <c r="F59" i="80" s="1"/>
  <c r="F32" i="79"/>
  <c r="F54" i="79" s="1"/>
  <c r="F22" i="79"/>
  <c r="D54" i="79"/>
  <c r="D59" i="78"/>
  <c r="F32" i="78"/>
  <c r="F21" i="78"/>
  <c r="F59" i="78" s="1"/>
  <c r="F33" i="77"/>
  <c r="F22" i="77"/>
  <c r="D55" i="77"/>
  <c r="F55" i="77"/>
  <c r="F34" i="76"/>
  <c r="F22" i="76"/>
  <c r="F62" i="76" s="1"/>
  <c r="D62" i="76"/>
  <c r="F16" i="76"/>
  <c r="D53" i="75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<sst xmlns="http://schemas.openxmlformats.org/spreadsheetml/2006/main" count="8263" uniqueCount="107">
  <si>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</si>
  <si>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</si>
  <si>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</si>
  <si>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</si>
  <si>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</si>
  <si>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</si>
  <si>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</si>
  <si>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</si>
  <si>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</si>
  <si>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</si>
  <si>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</si>
  <si>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</si>
  <si>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</si>
  <si>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</si>
  <si>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</si>
  <si>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</si>
  <si>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</si>
  <si>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</si>
  <si>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</si>
  <si>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</si>
  <si>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</si>
  <si>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</si>
  <si>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</si>
  <si>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</si>
  <si>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</si>
  <si>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</si>
  <si>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</si>
  <si>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</si>
  <si>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</si>
  <si>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</si>
  <si>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</si>
  <si>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</si>
  <si>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</si>
  <si>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</si>
  <si>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</si>
  <si>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</si>
  <si>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</si>
  <si>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</si>
  <si>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</si>
  <si>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</si>
  <si>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</si>
  <si>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</si>
  <si>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</si>
  <si>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</si>
  <si>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</si>
  <si>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</si>
  <si>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</si>
  <si>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</si>
  <si>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</si>
  <si>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</si>
  <si>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</si>
  <si>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</si>
  <si>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</si>
  <si>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</si>
  <si>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</si>
  <si>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</si>
  <si>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</si>
  <si>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</si>
  <si>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</si>
  <si>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</si>
  <si>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</si>
  <si>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</si>
  <si>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</si>
  <si>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</si>
  <si>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</si>
  <si>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</si>
  <si>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</si>
  <si>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</si>
  <si>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</si>
  <si>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</si>
  <si>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</si>
  <si>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</si>
  <si>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</si>
  <si>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</si>
  <si>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</si>
  <si>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</si>
  <si>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</si>
  <si>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</si>
  <si>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</si>
  <si>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</si>
  <si>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</si>
  <si>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</si>
  <si>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</si>
  <si>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</si>
  <si>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</si>
  <si>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</si>
  <si>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</si>
  <si>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</si>
  <si>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</si>
  <si>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</si>
  <si>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</si>
  <si>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</si>
  <si>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</si>
  <si>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</si>
  <si>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</si>
  <si>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</si>
  <si>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</si>
  <si>
    <t>Gesamtbelastung nach Mitarbeiter und Honorarklassen von 01.01.22 bis 31.01.22</t>
  </si>
  <si>
    <t>Aston Tim</t>
  </si>
  <si>
    <t>Gesamtbelastung nach Mitarbeiter und Honorarklassen von 01.02.22 bis 28.02.22</t>
  </si>
  <si>
    <t>Gesamtbelastung nach Mitarbeiter und Honorarklassen von 01.02.22 bis 28.023.22</t>
  </si>
  <si>
    <t>Gesamtbelastung nach Mitarbeiter und Honorarklassen von 01.03.22 bis 31.03.22</t>
  </si>
  <si>
    <t>Projekt: ASTRA F3, EP Rheinfelden-Frick, AP SABA inkl. SABA Mumpf</t>
  </si>
  <si>
    <t>Gesamtbelastung nach Mitarbeiter und Honorarklassen von 01.04.22 bis 30.04.22</t>
  </si>
  <si>
    <t>Gesamtbelastung nach Mitarbeiter und Honorarklassen von 01.05.22 bis 31.05.22</t>
  </si>
  <si>
    <t>Gesamtbelastung nach Mitarbeiter und Honorarklassen von 01.06.22 bis 30.06.22</t>
  </si>
  <si>
    <t>Gesamtbelastung nach Mitarbeiter und Honorarklassen von 01.07.22 bis 31.07.22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</si>
</sst>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25</v>
      </c>
      <c r="B3" s="97"/>
      <c r="C3" s="97"/>
      <c r="D3" s="97"/>
      <c r="E3" s="97"/>
      <c r="F3" s="9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46</v>
      </c>
      <c r="B3" s="97"/>
      <c r="C3" s="97"/>
      <c r="D3" s="97"/>
      <c r="E3" s="97"/>
      <c r="F3" s="9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46</v>
      </c>
      <c r="B3" s="97"/>
      <c r="C3" s="97"/>
      <c r="D3" s="97"/>
      <c r="E3" s="97"/>
      <c r="F3" s="97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96" t="s">
        <v>39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48</v>
      </c>
      <c r="B3" s="97"/>
      <c r="C3" s="97"/>
      <c r="D3" s="97"/>
      <c r="E3" s="97"/>
      <c r="F3" s="97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51</v>
      </c>
      <c r="B3" s="97"/>
      <c r="C3" s="97"/>
      <c r="D3" s="97"/>
      <c r="E3" s="97"/>
      <c r="F3" s="97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55</v>
      </c>
      <c r="B3" s="97"/>
      <c r="C3" s="97"/>
      <c r="D3" s="97"/>
      <c r="E3" s="97"/>
      <c r="F3" s="97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56</v>
      </c>
      <c r="B3" s="97"/>
      <c r="C3" s="97"/>
      <c r="D3" s="97"/>
      <c r="E3" s="97"/>
      <c r="F3" s="97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59</v>
      </c>
      <c r="B3" s="97"/>
      <c r="C3" s="97"/>
      <c r="D3" s="97"/>
      <c r="E3" s="97"/>
      <c r="F3" s="97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62</v>
      </c>
      <c r="B3" s="97"/>
      <c r="C3" s="97"/>
      <c r="D3" s="97"/>
      <c r="E3" s="97"/>
      <c r="F3" s="97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63</v>
      </c>
      <c r="B3" s="97"/>
      <c r="C3" s="97"/>
      <c r="D3" s="97"/>
      <c r="E3" s="97"/>
      <c r="F3" s="97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64</v>
      </c>
      <c r="B3" s="97"/>
      <c r="C3" s="97"/>
      <c r="D3" s="97"/>
      <c r="E3" s="97"/>
      <c r="F3" s="9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15</v>
      </c>
      <c r="B3" s="97"/>
      <c r="C3" s="97"/>
      <c r="D3" s="97"/>
      <c r="E3" s="97"/>
      <c r="F3" s="97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64</v>
      </c>
      <c r="B3" s="97"/>
      <c r="C3" s="97"/>
      <c r="D3" s="97"/>
      <c r="E3" s="97"/>
      <c r="F3" s="9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64</v>
      </c>
      <c r="B3" s="97"/>
      <c r="C3" s="97"/>
      <c r="D3" s="97"/>
      <c r="E3" s="97"/>
      <c r="F3" s="97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69</v>
      </c>
      <c r="B3" s="97"/>
      <c r="C3" s="97"/>
      <c r="D3" s="97"/>
      <c r="E3" s="97"/>
      <c r="F3" s="9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69</v>
      </c>
      <c r="B3" s="97"/>
      <c r="C3" s="97"/>
      <c r="D3" s="97"/>
      <c r="E3" s="97"/>
      <c r="F3" s="9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69</v>
      </c>
      <c r="B3" s="97"/>
      <c r="C3" s="97"/>
      <c r="D3" s="97"/>
      <c r="E3" s="97"/>
      <c r="F3" s="97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71</v>
      </c>
      <c r="B3" s="97"/>
      <c r="C3" s="97"/>
      <c r="D3" s="97"/>
      <c r="E3" s="97"/>
      <c r="F3" s="9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71</v>
      </c>
      <c r="B3" s="97"/>
      <c r="C3" s="97"/>
      <c r="D3" s="97"/>
      <c r="E3" s="97"/>
      <c r="F3" s="9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71</v>
      </c>
      <c r="B3" s="97"/>
      <c r="C3" s="97"/>
      <c r="D3" s="97"/>
      <c r="E3" s="97"/>
      <c r="F3" s="97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73</v>
      </c>
      <c r="B3" s="97"/>
      <c r="C3" s="97"/>
      <c r="D3" s="97"/>
      <c r="E3" s="97"/>
      <c r="F3" s="9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73</v>
      </c>
      <c r="B3" s="97"/>
      <c r="C3" s="97"/>
      <c r="D3" s="97"/>
      <c r="E3" s="97"/>
      <c r="F3" s="97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27</v>
      </c>
      <c r="B3" s="97"/>
      <c r="C3" s="97"/>
      <c r="D3" s="97"/>
      <c r="E3" s="97"/>
      <c r="F3" s="97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75</v>
      </c>
      <c r="B3" s="97"/>
      <c r="C3" s="97"/>
      <c r="D3" s="97"/>
      <c r="E3" s="97"/>
      <c r="F3" s="9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75</v>
      </c>
      <c r="B3" s="97"/>
      <c r="C3" s="97"/>
      <c r="D3" s="97"/>
      <c r="E3" s="97"/>
      <c r="F3" s="97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77</v>
      </c>
      <c r="B3" s="97"/>
      <c r="C3" s="97"/>
      <c r="D3" s="97"/>
      <c r="E3" s="97"/>
      <c r="F3" s="9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77</v>
      </c>
      <c r="B3" s="97"/>
      <c r="C3" s="97"/>
      <c r="D3" s="97"/>
      <c r="E3" s="97"/>
      <c r="F3" s="9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77</v>
      </c>
      <c r="B3" s="97"/>
      <c r="C3" s="97"/>
      <c r="D3" s="97"/>
      <c r="E3" s="97"/>
      <c r="F3" s="97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79</v>
      </c>
      <c r="B3" s="97"/>
      <c r="C3" s="97"/>
      <c r="D3" s="97"/>
      <c r="E3" s="97"/>
      <c r="F3" s="9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79</v>
      </c>
      <c r="B3" s="97"/>
      <c r="C3" s="97"/>
      <c r="D3" s="97"/>
      <c r="E3" s="97"/>
      <c r="F3" s="97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80</v>
      </c>
      <c r="B3" s="97"/>
      <c r="C3" s="97"/>
      <c r="D3" s="97"/>
      <c r="E3" s="97"/>
      <c r="F3" s="9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80</v>
      </c>
      <c r="B3" s="97"/>
      <c r="C3" s="97"/>
      <c r="D3" s="97"/>
      <c r="E3" s="97"/>
      <c r="F3" s="9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80</v>
      </c>
      <c r="B3" s="97"/>
      <c r="C3" s="97"/>
      <c r="D3" s="97"/>
      <c r="E3" s="97"/>
      <c r="F3" s="97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28</v>
      </c>
      <c r="B3" s="97"/>
      <c r="C3" s="97"/>
      <c r="D3" s="97"/>
      <c r="E3" s="97"/>
      <c r="F3" s="9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82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82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82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83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83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83</v>
      </c>
      <c r="B3" s="97"/>
      <c r="C3" s="97"/>
      <c r="D3" s="97"/>
      <c r="E3" s="97"/>
      <c r="F3" s="97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84</v>
      </c>
      <c r="B3" s="97"/>
      <c r="C3" s="97"/>
      <c r="D3" s="97"/>
      <c r="E3" s="97"/>
      <c r="F3" s="9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84</v>
      </c>
      <c r="B3" s="97"/>
      <c r="C3" s="97"/>
      <c r="D3" s="97"/>
      <c r="E3" s="97"/>
      <c r="F3" s="97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86</v>
      </c>
      <c r="B3" s="97"/>
      <c r="C3" s="97"/>
      <c r="D3" s="97"/>
      <c r="E3" s="97"/>
      <c r="F3" s="97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86</v>
      </c>
      <c r="B3" s="97"/>
      <c r="C3" s="97"/>
      <c r="D3" s="97"/>
      <c r="E3" s="97"/>
      <c r="F3" s="9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32</v>
      </c>
      <c r="B3" s="97"/>
      <c r="C3" s="97"/>
      <c r="D3" s="97"/>
      <c r="E3" s="97"/>
      <c r="F3" s="97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88</v>
      </c>
      <c r="B3" s="97"/>
      <c r="C3" s="97"/>
      <c r="D3" s="97"/>
      <c r="E3" s="97"/>
      <c r="F3" s="9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88</v>
      </c>
      <c r="B3" s="97"/>
      <c r="C3" s="97"/>
      <c r="D3" s="97"/>
      <c r="E3" s="97"/>
      <c r="F3" s="97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88</v>
      </c>
      <c r="B3" s="97"/>
      <c r="C3" s="97"/>
      <c r="D3" s="97"/>
      <c r="E3" s="97"/>
      <c r="F3" s="9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88</v>
      </c>
      <c r="B3" s="97"/>
      <c r="C3" s="97"/>
      <c r="D3" s="97"/>
      <c r="E3" s="97"/>
      <c r="F3" s="9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88</v>
      </c>
      <c r="B3" s="97"/>
      <c r="C3" s="97"/>
      <c r="D3" s="97"/>
      <c r="E3" s="97"/>
      <c r="F3" s="97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91</v>
      </c>
      <c r="B3" s="97"/>
      <c r="C3" s="97"/>
      <c r="D3" s="97"/>
      <c r="E3" s="97"/>
      <c r="F3" s="9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91</v>
      </c>
      <c r="B3" s="97"/>
      <c r="C3" s="97"/>
      <c r="D3" s="97"/>
      <c r="E3" s="97"/>
      <c r="F3" s="9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91</v>
      </c>
      <c r="B3" s="97"/>
      <c r="C3" s="97"/>
      <c r="D3" s="97"/>
      <c r="E3" s="97"/>
      <c r="F3" s="9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91</v>
      </c>
      <c r="B3" s="97"/>
      <c r="C3" s="97"/>
      <c r="D3" s="97"/>
      <c r="E3" s="97"/>
      <c r="F3" s="97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92</v>
      </c>
      <c r="B3" s="97"/>
      <c r="C3" s="97"/>
      <c r="D3" s="97"/>
      <c r="E3" s="97"/>
      <c r="F3" s="9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33</v>
      </c>
      <c r="B3" s="97"/>
      <c r="C3" s="97"/>
      <c r="D3" s="97"/>
      <c r="E3" s="97"/>
      <c r="F3" s="9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92</v>
      </c>
      <c r="B3" s="97"/>
      <c r="C3" s="97"/>
      <c r="D3" s="97"/>
      <c r="E3" s="97"/>
      <c r="F3" s="9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92</v>
      </c>
      <c r="B3" s="97"/>
      <c r="C3" s="97"/>
      <c r="D3" s="97"/>
      <c r="E3" s="97"/>
      <c r="F3" s="9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92</v>
      </c>
      <c r="B3" s="97"/>
      <c r="C3" s="97"/>
      <c r="D3" s="97"/>
      <c r="E3" s="97"/>
      <c r="F3" s="9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92</v>
      </c>
      <c r="B3" s="97"/>
      <c r="C3" s="97"/>
      <c r="D3" s="97"/>
      <c r="E3" s="97"/>
      <c r="F3" s="97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95</v>
      </c>
      <c r="B3" s="97"/>
      <c r="C3" s="97"/>
      <c r="D3" s="97"/>
      <c r="E3" s="97"/>
      <c r="F3" s="9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95</v>
      </c>
      <c r="B3" s="97"/>
      <c r="C3" s="97"/>
      <c r="D3" s="97"/>
      <c r="E3" s="97"/>
      <c r="F3" s="9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95</v>
      </c>
      <c r="B3" s="97"/>
      <c r="C3" s="97"/>
      <c r="D3" s="97"/>
      <c r="E3" s="97"/>
      <c r="F3" s="9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95</v>
      </c>
      <c r="B3" s="97"/>
      <c r="C3" s="97"/>
      <c r="D3" s="97"/>
      <c r="E3" s="97"/>
      <c r="F3" s="97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95</v>
      </c>
      <c r="B3" s="97"/>
      <c r="C3" s="97"/>
      <c r="D3" s="97"/>
      <c r="E3" s="97"/>
      <c r="F3" s="97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96</v>
      </c>
      <c r="B3" s="97"/>
      <c r="C3" s="97"/>
      <c r="D3" s="97"/>
      <c r="E3" s="97"/>
      <c r="F3" s="9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33</v>
      </c>
      <c r="B3" s="97"/>
      <c r="C3" s="97"/>
      <c r="D3" s="97"/>
      <c r="E3" s="97"/>
      <c r="F3" s="97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96" t="s">
        <v>39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96</v>
      </c>
      <c r="B3" s="97"/>
      <c r="C3" s="97"/>
      <c r="D3" s="97"/>
      <c r="E3" s="97"/>
      <c r="F3" s="9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96</v>
      </c>
      <c r="B3" s="97"/>
      <c r="C3" s="97"/>
      <c r="D3" s="97"/>
      <c r="E3" s="97"/>
      <c r="F3" s="9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opLeftCell="A16"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96</v>
      </c>
      <c r="B3" s="97"/>
      <c r="C3" s="97"/>
      <c r="D3" s="97"/>
      <c r="E3" s="97"/>
      <c r="F3" s="9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96</v>
      </c>
      <c r="B3" s="97"/>
      <c r="C3" s="97"/>
      <c r="D3" s="97"/>
      <c r="E3" s="97"/>
      <c r="F3" s="97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6" workbookViewId="0">
      <selection activeCell="H52" sqref="H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97</v>
      </c>
      <c r="B3" s="97"/>
      <c r="C3" s="97"/>
      <c r="D3" s="97"/>
      <c r="E3" s="97"/>
      <c r="F3" s="9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</v>
      </c>
      <c r="E12" s="10">
        <v>122</v>
      </c>
      <c r="F12" s="14">
        <f>D12*E12</f>
        <v>3294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27</v>
      </c>
      <c r="E16" s="12"/>
      <c r="F16" s="15">
        <f>SUM(F12:F15)</f>
        <v>3294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78.75</v>
      </c>
      <c r="E18" s="10">
        <v>95</v>
      </c>
      <c r="F18" s="14">
        <f>D18*E18</f>
        <v>7481.25</v>
      </c>
    </row>
    <row r="19" spans="1:6" x14ac:dyDescent="0.2">
      <c r="A19" t="s">
        <v>18</v>
      </c>
      <c r="B19" s="11"/>
      <c r="C19" s="10" t="s">
        <v>10</v>
      </c>
      <c r="D19" s="10">
        <v>22.25</v>
      </c>
      <c r="E19" s="10">
        <v>95</v>
      </c>
      <c r="F19" s="14">
        <f>D19*E19</f>
        <v>2113.75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103</v>
      </c>
      <c r="E22" s="12"/>
      <c r="F22" s="15">
        <f>SUM(F18:F21)</f>
        <v>9785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11.75</v>
      </c>
      <c r="E24" s="10">
        <v>86</v>
      </c>
      <c r="F24" s="14">
        <f t="shared" ref="F24:F33" si="0">D24*E24</f>
        <v>1010.5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93</v>
      </c>
      <c r="B26" s="11"/>
      <c r="C26" s="10" t="s">
        <v>11</v>
      </c>
      <c r="D26" s="10">
        <v>2.5</v>
      </c>
      <c r="E26" s="10">
        <v>86</v>
      </c>
      <c r="F26" s="14">
        <f t="shared" ref="F26" si="1">D26*E26</f>
        <v>215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28.25</v>
      </c>
      <c r="E29" s="10">
        <v>86</v>
      </c>
      <c r="F29" s="14">
        <f t="shared" si="0"/>
        <v>2429.5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43</v>
      </c>
      <c r="E34" s="12"/>
      <c r="F34" s="15">
        <f>SUM(F24:F33)</f>
        <v>3698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</v>
      </c>
      <c r="E37" s="10">
        <v>62</v>
      </c>
      <c r="F37" s="14">
        <f>D37*E37</f>
        <v>744</v>
      </c>
    </row>
    <row r="38" spans="1:6" x14ac:dyDescent="0.2">
      <c r="A38" t="s">
        <v>47</v>
      </c>
      <c r="B38" s="11"/>
      <c r="C38" s="10" t="s">
        <v>12</v>
      </c>
      <c r="D38" s="10">
        <v>7.5</v>
      </c>
      <c r="E38" s="10">
        <v>62</v>
      </c>
      <c r="F38" s="14">
        <f>D38*E38</f>
        <v>465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19.5</v>
      </c>
      <c r="E41" s="12"/>
      <c r="F41" s="15">
        <f>SUM(F36:F40)</f>
        <v>1209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18.5</v>
      </c>
      <c r="E52" s="10">
        <v>6</v>
      </c>
      <c r="F52" s="14">
        <f>D52*E52</f>
        <v>111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2" t="s">
        <v>9</v>
      </c>
      <c r="C57" s="4" t="s">
        <v>20</v>
      </c>
      <c r="D57" s="4">
        <f>SUM(D52:D56)</f>
        <v>18.5</v>
      </c>
      <c r="E57" s="4"/>
      <c r="F57" s="16">
        <f>SUM(F52:F56)</f>
        <v>111</v>
      </c>
    </row>
    <row r="58" spans="1:6" x14ac:dyDescent="0.2">
      <c r="B58" s="8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3.25</v>
      </c>
      <c r="E59" s="10">
        <v>4</v>
      </c>
      <c r="F59" s="14">
        <f>D59*E59</f>
        <v>13</v>
      </c>
    </row>
    <row r="60" spans="1:6" x14ac:dyDescent="0.2">
      <c r="B60" s="82" t="s">
        <v>9</v>
      </c>
      <c r="C60" s="4" t="s">
        <v>20</v>
      </c>
      <c r="D60" s="4">
        <f>SUM(D59)</f>
        <v>3.25</v>
      </c>
      <c r="E60" s="4"/>
      <c r="F60" s="16">
        <f>SUM(F59)</f>
        <v>13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214.25</v>
      </c>
      <c r="E62" s="2"/>
      <c r="F62" s="16">
        <f>SUM(F10+F16+F22+F34+F41+F50+F46+F57)+F60</f>
        <v>18110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97</v>
      </c>
      <c r="B3" s="97"/>
      <c r="C3" s="97"/>
      <c r="D3" s="97"/>
      <c r="E3" s="97"/>
      <c r="F3" s="9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</v>
      </c>
      <c r="E19" s="10">
        <v>95</v>
      </c>
      <c r="F19" s="14">
        <f>D19*E19</f>
        <v>855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</v>
      </c>
      <c r="E22" s="12"/>
      <c r="F22" s="15">
        <f>SUM(F18:F21)</f>
        <v>855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17.5</v>
      </c>
      <c r="E24" s="10">
        <v>86</v>
      </c>
      <c r="F24" s="14">
        <f t="shared" ref="F24:F32" si="0">D24*E24</f>
        <v>1505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37</v>
      </c>
      <c r="E26" s="10">
        <v>86</v>
      </c>
      <c r="F26" s="14">
        <f t="shared" si="0"/>
        <v>3182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54.5</v>
      </c>
      <c r="E33" s="12"/>
      <c r="F33" s="15">
        <f>SUM(F24:F32)</f>
        <v>4687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5</v>
      </c>
      <c r="E52" s="10">
        <v>4</v>
      </c>
      <c r="F52" s="14">
        <f>D52*E52</f>
        <v>20</v>
      </c>
    </row>
    <row r="53" spans="1:6" x14ac:dyDescent="0.2">
      <c r="B53" s="82" t="s">
        <v>9</v>
      </c>
      <c r="C53" s="4" t="s">
        <v>20</v>
      </c>
      <c r="D53" s="4">
        <f>SUM(D50:D52)</f>
        <v>5</v>
      </c>
      <c r="E53" s="4"/>
      <c r="F53" s="16">
        <f>SUM(F50:F52)</f>
        <v>20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68.5</v>
      </c>
      <c r="E55" s="2"/>
      <c r="F55" s="16">
        <f>SUM(F10+F16+F22+F33+F40+F48+F44+F53)</f>
        <v>5562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A9" sqref="A9:XFD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97</v>
      </c>
      <c r="B3" s="97"/>
      <c r="C3" s="97"/>
      <c r="D3" s="97"/>
      <c r="E3" s="97"/>
      <c r="F3" s="9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15.25</v>
      </c>
      <c r="E21" s="12"/>
      <c r="F21" s="15">
        <f>SUM(F17:F20)</f>
        <v>1448.75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17.75</v>
      </c>
      <c r="E24" s="10">
        <v>86</v>
      </c>
      <c r="F24" s="14">
        <f t="shared" si="0"/>
        <v>1526.5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17.75</v>
      </c>
      <c r="E32" s="12"/>
      <c r="F32" s="15">
        <f>SUM(F23:F31)</f>
        <v>1526.5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4</v>
      </c>
      <c r="E49" s="10">
        <v>6</v>
      </c>
      <c r="F49" s="14">
        <f>D49*E49</f>
        <v>24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2" t="s">
        <v>9</v>
      </c>
      <c r="C54" s="4" t="s">
        <v>20</v>
      </c>
      <c r="D54" s="4">
        <f>SUM(D49:D53)</f>
        <v>4</v>
      </c>
      <c r="E54" s="4"/>
      <c r="F54" s="16">
        <f>SUM(F49:F53)</f>
        <v>24</v>
      </c>
    </row>
    <row r="55" spans="1:6" x14ac:dyDescent="0.2">
      <c r="B55" s="8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13</v>
      </c>
      <c r="E56" s="10">
        <v>4</v>
      </c>
      <c r="F56" s="14">
        <f>D56*E56</f>
        <v>52</v>
      </c>
    </row>
    <row r="57" spans="1:6" x14ac:dyDescent="0.2">
      <c r="B57" s="82" t="s">
        <v>9</v>
      </c>
      <c r="C57" s="4" t="s">
        <v>20</v>
      </c>
      <c r="D57" s="4">
        <f>SUM(D56)</f>
        <v>13</v>
      </c>
      <c r="E57" s="4"/>
      <c r="F57" s="16">
        <f>SUM(F56)</f>
        <v>52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50</v>
      </c>
      <c r="E59" s="2"/>
      <c r="F59" s="16">
        <f>SUM(F9+F15+F21+F32+F39+F47+F43+F54)+F57</f>
        <v>3051.25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H49" sqref="H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97</v>
      </c>
      <c r="B3" s="97"/>
      <c r="C3" s="97"/>
      <c r="D3" s="97"/>
      <c r="E3" s="97"/>
      <c r="F3" s="9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8.75</v>
      </c>
      <c r="E19" s="10">
        <v>95</v>
      </c>
      <c r="F19" s="14">
        <f>D19*E19</f>
        <v>831.25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8.75</v>
      </c>
      <c r="E22" s="12"/>
      <c r="F22" s="15">
        <f>SUM(F18:F21)</f>
        <v>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83</v>
      </c>
      <c r="E24" s="10">
        <v>86</v>
      </c>
      <c r="F24" s="14">
        <f t="shared" ref="F24:F31" si="0">D24*E24</f>
        <v>7138</v>
      </c>
    </row>
    <row r="25" spans="1:6" x14ac:dyDescent="0.2">
      <c r="A25" t="s">
        <v>57</v>
      </c>
      <c r="B25" s="11"/>
      <c r="C25" s="10" t="s">
        <v>11</v>
      </c>
      <c r="D25" s="10">
        <v>0.5</v>
      </c>
      <c r="E25" s="10">
        <v>86</v>
      </c>
      <c r="F25" s="14">
        <f t="shared" si="0"/>
        <v>43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41</v>
      </c>
      <c r="E27" s="10">
        <v>86</v>
      </c>
      <c r="F27" s="14">
        <f t="shared" si="0"/>
        <v>3526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124.5</v>
      </c>
      <c r="E32" s="12"/>
      <c r="F32" s="15">
        <f>SUM(F24:F31)</f>
        <v>10707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33</v>
      </c>
      <c r="E49" s="10">
        <v>6</v>
      </c>
      <c r="F49" s="14">
        <f>D49*E49</f>
        <v>198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13.5</v>
      </c>
      <c r="E51" s="10">
        <v>6</v>
      </c>
      <c r="F51" s="14">
        <f>D51*E51</f>
        <v>81</v>
      </c>
    </row>
    <row r="52" spans="1:6" x14ac:dyDescent="0.2">
      <c r="B52" s="82" t="s">
        <v>9</v>
      </c>
      <c r="C52" s="4" t="s">
        <v>20</v>
      </c>
      <c r="D52" s="4">
        <f>SUM(D49:D51)</f>
        <v>46.5</v>
      </c>
      <c r="E52" s="4"/>
      <c r="F52" s="16">
        <f>SUM(F49:F51)</f>
        <v>279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179.75</v>
      </c>
      <c r="E54" s="2"/>
      <c r="F54" s="16">
        <f>SUM(F10+F16+F22+F32+F39+F47+F43+F52)</f>
        <v>11817.25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A53" sqref="A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97</v>
      </c>
      <c r="B3" s="97"/>
      <c r="C3" s="97"/>
      <c r="D3" s="97"/>
      <c r="E3" s="97"/>
      <c r="F3" s="97"/>
    </row>
    <row r="4" spans="1:6" x14ac:dyDescent="0.2">
      <c r="A4" s="82"/>
      <c r="B4" s="83"/>
      <c r="C4" s="83"/>
      <c r="D4" s="83"/>
      <c r="E4" s="83"/>
      <c r="F4" s="83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12.75</v>
      </c>
      <c r="E20" s="10">
        <v>95</v>
      </c>
      <c r="F20" s="14">
        <f>D20*E20</f>
        <v>1211.25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17.75</v>
      </c>
      <c r="E22" s="12"/>
      <c r="F22" s="15">
        <f>SUM(F18:F21)</f>
        <v>1686.25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15.75</v>
      </c>
      <c r="E24" s="10">
        <v>86</v>
      </c>
      <c r="F24" s="14">
        <f t="shared" ref="F24:F33" si="0">D24*E24</f>
        <v>1354.5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46.5</v>
      </c>
      <c r="E26" s="10">
        <v>86</v>
      </c>
      <c r="F26" s="14">
        <f t="shared" si="0"/>
        <v>3999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63.25</v>
      </c>
      <c r="E34" s="12"/>
      <c r="F34" s="15">
        <f>SUM(F24:F33)</f>
        <v>5439.5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1.5</v>
      </c>
      <c r="E51" s="10">
        <v>4</v>
      </c>
      <c r="F51" s="14">
        <f t="shared" ref="F51:F56" si="1">D51*E51</f>
        <v>6</v>
      </c>
    </row>
    <row r="52" spans="1:6" x14ac:dyDescent="0.2">
      <c r="A52" t="s">
        <v>98</v>
      </c>
      <c r="B52" s="11"/>
      <c r="C52" s="10" t="s">
        <v>43</v>
      </c>
      <c r="D52" s="10">
        <v>19.25</v>
      </c>
      <c r="E52" s="10">
        <v>6</v>
      </c>
      <c r="F52" s="14">
        <f t="shared" si="1"/>
        <v>115.5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2" t="s">
        <v>9</v>
      </c>
      <c r="C57" s="4" t="s">
        <v>20</v>
      </c>
      <c r="D57" s="4">
        <f>SUM(D51:D56)</f>
        <v>20.75</v>
      </c>
      <c r="E57" s="4"/>
      <c r="F57" s="16">
        <f>SUM(F51:F56)</f>
        <v>121.5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101.75</v>
      </c>
      <c r="E59" s="2"/>
      <c r="F59" s="16">
        <f>SUM(F10+F16+F22+F34+F41+F49+F45+F57)</f>
        <v>7247.25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0" workbookViewId="0">
      <selection activeCell="J49" sqref="J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99</v>
      </c>
      <c r="B3" s="97"/>
      <c r="C3" s="97"/>
      <c r="D3" s="97"/>
      <c r="E3" s="97"/>
      <c r="F3" s="9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21.25</v>
      </c>
      <c r="E19" s="10">
        <v>95</v>
      </c>
      <c r="F19" s="14">
        <f>D19*E19</f>
        <v>2018.75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34.5</v>
      </c>
      <c r="E24" s="10">
        <v>86</v>
      </c>
      <c r="F24" s="14">
        <f t="shared" ref="F24:F32" si="0">D24*E24</f>
        <v>2967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27.25</v>
      </c>
      <c r="E26" s="10">
        <v>86</v>
      </c>
      <c r="F26" s="14">
        <f t="shared" si="0"/>
        <v>2343.5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61.75</v>
      </c>
      <c r="E33" s="12"/>
      <c r="F33" s="15">
        <f>SUM(F24:F32)</f>
        <v>5310.5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</v>
      </c>
      <c r="E35" s="10">
        <v>62</v>
      </c>
      <c r="F35" s="14">
        <f>D35*E35</f>
        <v>62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</v>
      </c>
      <c r="E40" s="12"/>
      <c r="F40" s="15">
        <f>SUM(F35:F39)</f>
        <v>62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3.5</v>
      </c>
      <c r="E50" s="10">
        <v>6</v>
      </c>
      <c r="F50" s="14">
        <f>D50*E50</f>
        <v>21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14.5</v>
      </c>
      <c r="E53" s="10">
        <v>4</v>
      </c>
      <c r="F53" s="14">
        <f>D53*E53</f>
        <v>58</v>
      </c>
    </row>
    <row r="54" spans="1:6" x14ac:dyDescent="0.2">
      <c r="B54" s="84" t="s">
        <v>9</v>
      </c>
      <c r="C54" s="4" t="s">
        <v>20</v>
      </c>
      <c r="D54" s="4">
        <f>SUM(D50:D53)</f>
        <v>18</v>
      </c>
      <c r="E54" s="4"/>
      <c r="F54" s="16">
        <f>SUM(F50:F53)</f>
        <v>79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102</v>
      </c>
      <c r="E56" s="2"/>
      <c r="F56" s="16">
        <f>SUM(F10+F16+F22+F33+F40+F48+F44+F54)</f>
        <v>7470.25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41</v>
      </c>
      <c r="B3" s="97"/>
      <c r="C3" s="97"/>
      <c r="D3" s="97"/>
      <c r="E3" s="97"/>
      <c r="F3" s="9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6" t="s">
        <v>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99</v>
      </c>
      <c r="B3" s="97"/>
      <c r="C3" s="97"/>
      <c r="D3" s="97"/>
      <c r="E3" s="97"/>
      <c r="F3" s="9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6" t="s">
        <v>89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18.75</v>
      </c>
      <c r="E24" s="10">
        <v>86</v>
      </c>
      <c r="F24" s="14">
        <f t="shared" ref="F24:F31" si="0">D24*E24</f>
        <v>1612.5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10.5</v>
      </c>
      <c r="E27" s="10">
        <v>86</v>
      </c>
      <c r="F27" s="14">
        <f t="shared" si="0"/>
        <v>903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29.25</v>
      </c>
      <c r="E32" s="12"/>
      <c r="F32" s="15">
        <f>SUM(F24:F31)</f>
        <v>2515.5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</v>
      </c>
      <c r="E52" s="10">
        <v>4</v>
      </c>
      <c r="F52" s="14">
        <f>D52*E52</f>
        <v>8</v>
      </c>
    </row>
    <row r="53" spans="1:6" x14ac:dyDescent="0.2">
      <c r="B53" s="84" t="s">
        <v>9</v>
      </c>
      <c r="C53" s="4" t="s">
        <v>20</v>
      </c>
      <c r="D53" s="4">
        <f>SUM(D49:D52)</f>
        <v>2</v>
      </c>
      <c r="E53" s="4"/>
      <c r="F53" s="16">
        <f>SUM(F49:F52)</f>
        <v>8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31.25</v>
      </c>
      <c r="E55" s="2"/>
      <c r="F55" s="16">
        <f>SUM(F10+F16+F22+F32+F39+F47+F43+F53)</f>
        <v>2523.5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100</v>
      </c>
      <c r="B3" s="97"/>
      <c r="C3" s="97"/>
      <c r="D3" s="97"/>
      <c r="E3" s="97"/>
      <c r="F3" s="9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14.75</v>
      </c>
      <c r="E19" s="10">
        <v>95</v>
      </c>
      <c r="F19" s="14">
        <f>D19*E19</f>
        <v>1401.25</v>
      </c>
    </row>
    <row r="20" spans="1:6" x14ac:dyDescent="0.2">
      <c r="A20" t="s">
        <v>30</v>
      </c>
      <c r="B20" s="11"/>
      <c r="C20" s="10" t="s">
        <v>10</v>
      </c>
      <c r="D20" s="10">
        <v>6.5</v>
      </c>
      <c r="E20" s="10">
        <v>95</v>
      </c>
      <c r="F20" s="14">
        <f>D20*E20</f>
        <v>617.5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21.25</v>
      </c>
      <c r="E22" s="12"/>
      <c r="F22" s="15">
        <f>SUM(F18:F21)</f>
        <v>2018.75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27</v>
      </c>
      <c r="E24" s="10">
        <v>86</v>
      </c>
      <c r="F24" s="14">
        <f t="shared" ref="F24:F33" si="0">D24*E24</f>
        <v>2322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17.25</v>
      </c>
      <c r="E26" s="10">
        <v>86</v>
      </c>
      <c r="F26" s="14">
        <f t="shared" si="0"/>
        <v>1483.5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2.75</v>
      </c>
      <c r="E29" s="10">
        <v>86</v>
      </c>
      <c r="F29" s="14">
        <f t="shared" si="0"/>
        <v>236.5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47</v>
      </c>
      <c r="E34" s="12"/>
      <c r="F34" s="15">
        <f>SUM(F24:F33)</f>
        <v>4042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5.25</v>
      </c>
      <c r="E39" s="10">
        <v>62</v>
      </c>
      <c r="F39" s="14">
        <f>D39*E39</f>
        <v>325.5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5.25</v>
      </c>
      <c r="E41" s="12"/>
      <c r="F41" s="15">
        <f>SUM(F36:F40)</f>
        <v>325.5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27</v>
      </c>
      <c r="E52" s="10">
        <v>6</v>
      </c>
      <c r="F52" s="14">
        <f t="shared" si="1"/>
        <v>162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84" t="s">
        <v>9</v>
      </c>
      <c r="C57" s="4" t="s">
        <v>20</v>
      </c>
      <c r="D57" s="4">
        <f>SUM(D51:D56)</f>
        <v>28</v>
      </c>
      <c r="E57" s="4"/>
      <c r="F57" s="16">
        <f>SUM(F51:F56)</f>
        <v>166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101.5</v>
      </c>
      <c r="E59" s="2"/>
      <c r="F59" s="16">
        <f>SUM(F10+F16+F22+F34+F41+F49+F45+F57)</f>
        <v>6552.25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21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99</v>
      </c>
      <c r="B3" s="97"/>
      <c r="C3" s="97"/>
      <c r="D3" s="97"/>
      <c r="E3" s="97"/>
      <c r="F3" s="9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6" t="s">
        <v>78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30</v>
      </c>
      <c r="B19" s="11"/>
      <c r="C19" s="10" t="s">
        <v>10</v>
      </c>
      <c r="D19" s="10">
        <v>41.5</v>
      </c>
      <c r="E19" s="10">
        <v>95</v>
      </c>
      <c r="F19" s="14">
        <f>D19*E19</f>
        <v>3942.5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45</v>
      </c>
      <c r="E21" s="12"/>
      <c r="F21" s="15">
        <f>SUM(F17:F20)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59.5</v>
      </c>
      <c r="E24" s="10">
        <v>86</v>
      </c>
      <c r="F24" s="14">
        <f t="shared" si="0"/>
        <v>5117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59.5</v>
      </c>
      <c r="E32" s="12"/>
      <c r="F32" s="15">
        <f>SUM(F23:F31)</f>
        <v>5117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6.5</v>
      </c>
      <c r="E37" s="10">
        <v>62</v>
      </c>
      <c r="F37" s="14">
        <f>D37*E37</f>
        <v>403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6.5</v>
      </c>
      <c r="E39" s="12"/>
      <c r="F39" s="15">
        <f>SUM(F34:F38)</f>
        <v>403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12.5</v>
      </c>
      <c r="E56" s="10">
        <v>4</v>
      </c>
      <c r="F56" s="14">
        <f>D56*E56</f>
        <v>50</v>
      </c>
    </row>
    <row r="57" spans="1:6" x14ac:dyDescent="0.2">
      <c r="B57" s="84" t="s">
        <v>9</v>
      </c>
      <c r="C57" s="4" t="s">
        <v>20</v>
      </c>
      <c r="D57" s="4">
        <f>SUM(D56)</f>
        <v>12.5</v>
      </c>
      <c r="E57" s="4"/>
      <c r="F57" s="16">
        <f>SUM(F56)</f>
        <v>50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123.5</v>
      </c>
      <c r="E59" s="2"/>
      <c r="F59" s="16">
        <f>SUM(F9+F15+F21+F32+F39+F47+F43+F54)+F57</f>
        <v>9845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4"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99</v>
      </c>
      <c r="B3" s="97"/>
      <c r="C3" s="97"/>
      <c r="D3" s="97"/>
      <c r="E3" s="97"/>
      <c r="F3" s="97"/>
    </row>
    <row r="4" spans="1:6" x14ac:dyDescent="0.2">
      <c r="A4" s="84"/>
      <c r="B4" s="85"/>
      <c r="C4" s="85"/>
      <c r="D4" s="85"/>
      <c r="E4" s="85"/>
      <c r="F4" s="85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36.5</v>
      </c>
      <c r="E18" s="10">
        <v>95</v>
      </c>
      <c r="F18" s="14">
        <f>D18*E18</f>
        <v>3467.5</v>
      </c>
    </row>
    <row r="19" spans="1:6" x14ac:dyDescent="0.2">
      <c r="A19" t="s">
        <v>18</v>
      </c>
      <c r="B19" s="11"/>
      <c r="C19" s="10" t="s">
        <v>10</v>
      </c>
      <c r="D19" s="10">
        <f>11+2.75</f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50.25</v>
      </c>
      <c r="E22" s="12"/>
      <c r="F22" s="15">
        <f>SUM(F18:F21)</f>
        <v>4773.75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37.5</v>
      </c>
      <c r="E24" s="10">
        <v>86</v>
      </c>
      <c r="F24" s="14">
        <f t="shared" ref="F24:F33" si="0">D24*E24</f>
        <v>3225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6</v>
      </c>
      <c r="E27" s="10">
        <v>86</v>
      </c>
      <c r="F27" s="14">
        <f t="shared" si="0"/>
        <v>516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20</v>
      </c>
      <c r="E29" s="10">
        <v>86</v>
      </c>
      <c r="F29" s="14">
        <f t="shared" si="0"/>
        <v>1720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63.5</v>
      </c>
      <c r="E34" s="12"/>
      <c r="F34" s="15">
        <f>SUM(F24:F33)</f>
        <v>5461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7.5</v>
      </c>
      <c r="E37" s="10">
        <v>62</v>
      </c>
      <c r="F37" s="14">
        <f>D37*E37</f>
        <v>465</v>
      </c>
    </row>
    <row r="38" spans="1:6" x14ac:dyDescent="0.2">
      <c r="A38" t="s">
        <v>47</v>
      </c>
      <c r="B38" s="11"/>
      <c r="C38" s="10" t="s">
        <v>12</v>
      </c>
      <c r="D38" s="10">
        <v>11.5</v>
      </c>
      <c r="E38" s="10">
        <v>62</v>
      </c>
      <c r="F38" s="14">
        <f>D38*E38</f>
        <v>713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19</v>
      </c>
      <c r="E41" s="12"/>
      <c r="F41" s="15">
        <f>SUM(F36:F40)</f>
        <v>1178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52</v>
      </c>
      <c r="E52" s="10">
        <v>6</v>
      </c>
      <c r="F52" s="14">
        <f>D52*E52</f>
        <v>312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4" t="s">
        <v>9</v>
      </c>
      <c r="C57" s="4" t="s">
        <v>20</v>
      </c>
      <c r="D57" s="4">
        <f>SUM(D52:D56)</f>
        <v>52</v>
      </c>
      <c r="E57" s="4"/>
      <c r="F57" s="16">
        <f>SUM(F52:F56)</f>
        <v>312</v>
      </c>
    </row>
    <row r="58" spans="1:6" x14ac:dyDescent="0.2">
      <c r="B58" s="8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</v>
      </c>
      <c r="E59" s="10">
        <v>4</v>
      </c>
      <c r="F59" s="14">
        <f>D59*E59</f>
        <v>8</v>
      </c>
    </row>
    <row r="60" spans="1:6" x14ac:dyDescent="0.2">
      <c r="B60" s="84" t="s">
        <v>9</v>
      </c>
      <c r="C60" s="4" t="s">
        <v>20</v>
      </c>
      <c r="D60" s="4">
        <f>SUM(D59)</f>
        <v>2</v>
      </c>
      <c r="E60" s="4"/>
      <c r="F60" s="16">
        <f>SUM(F59)</f>
        <v>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196.25</v>
      </c>
      <c r="E62" s="2"/>
      <c r="F62" s="16">
        <f>SUM(F10+F16+F22+F34+F41+F50+F46+F57)+F60</f>
        <v>12891.75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22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101</v>
      </c>
      <c r="B3" s="97"/>
      <c r="C3" s="97"/>
      <c r="D3" s="97"/>
      <c r="E3" s="97"/>
      <c r="F3" s="9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10.75</v>
      </c>
      <c r="E22" s="12"/>
      <c r="F22" s="15">
        <f>SUM(F18:F21)</f>
        <v>1021.25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0</v>
      </c>
      <c r="E34" s="12"/>
      <c r="F34" s="15">
        <f>SUM(F24:F33)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6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6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6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6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10.75</v>
      </c>
      <c r="E62" s="2"/>
      <c r="F62" s="16">
        <f>SUM(F10+F16+F22+F34+F41+F50+F46+F57)+F60</f>
        <v>1021.25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5"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101</v>
      </c>
      <c r="B3" s="97"/>
      <c r="C3" s="97"/>
      <c r="D3" s="97"/>
      <c r="E3" s="97"/>
      <c r="F3" s="97"/>
    </row>
    <row r="4" spans="1:6" x14ac:dyDescent="0.2">
      <c r="A4" s="86"/>
      <c r="B4" s="87"/>
      <c r="C4" s="87"/>
      <c r="D4" s="87"/>
      <c r="E4" s="87"/>
      <c r="F4" s="87"/>
    </row>
    <row r="5" spans="1:6" x14ac:dyDescent="0.2">
      <c r="A5" s="96" t="s">
        <v>102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15.75</v>
      </c>
      <c r="E18" s="10">
        <v>95</v>
      </c>
      <c r="F18" s="14">
        <f>D18*E18</f>
        <v>1496.25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15.75</v>
      </c>
      <c r="E21" s="12"/>
      <c r="F21" s="15">
        <f>SUM(F17:F20)</f>
        <v>1496.25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6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6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6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15.75</v>
      </c>
      <c r="E59" s="2"/>
      <c r="F59" s="16">
        <f>SUM(F9+F15+F21+F32+F39+F47+F43+F54)+F57</f>
        <v>1496.25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103</v>
      </c>
      <c r="B3" s="97"/>
      <c r="C3" s="97"/>
      <c r="D3" s="97"/>
      <c r="E3" s="97"/>
      <c r="F3" s="9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</v>
      </c>
      <c r="E24" s="10">
        <v>86</v>
      </c>
      <c r="F24" s="14">
        <f t="shared" ref="F24:F33" si="0">D24*E24</f>
        <v>172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0.5</v>
      </c>
      <c r="E29" s="10">
        <v>86</v>
      </c>
      <c r="F29" s="14">
        <f t="shared" si="0"/>
        <v>43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2.5</v>
      </c>
      <c r="E34" s="12"/>
      <c r="F34" s="15">
        <f>SUM(F24:F33)</f>
        <v>215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88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88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88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88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7</v>
      </c>
      <c r="E62" s="2"/>
      <c r="F62" s="16">
        <f>SUM(F10+F16+F22+F34+F41+F50+F46+F57)+F60</f>
        <v>656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103</v>
      </c>
      <c r="B3" s="97"/>
      <c r="C3" s="97"/>
      <c r="D3" s="97"/>
      <c r="E3" s="97"/>
      <c r="F3" s="97"/>
    </row>
    <row r="4" spans="1:6" x14ac:dyDescent="0.2">
      <c r="A4" s="88"/>
      <c r="B4" s="89"/>
      <c r="C4" s="89"/>
      <c r="D4" s="89"/>
      <c r="E4" s="89"/>
      <c r="F4" s="89"/>
    </row>
    <row r="5" spans="1:6" x14ac:dyDescent="0.2">
      <c r="A5" s="96" t="s">
        <v>102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3</v>
      </c>
      <c r="E18" s="10">
        <v>95</v>
      </c>
      <c r="F18" s="14">
        <f>D18*E18</f>
        <v>285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8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88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88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3</v>
      </c>
      <c r="E59" s="2"/>
      <c r="F59" s="16">
        <f>SUM(F9+F15+F21+F32+F39+F47+F43+F54)+F57</f>
        <v>285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64" sqref="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104</v>
      </c>
      <c r="B3" s="97"/>
      <c r="C3" s="97"/>
      <c r="D3" s="97"/>
      <c r="E3" s="97"/>
      <c r="F3" s="9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13</v>
      </c>
      <c r="E19" s="10">
        <v>95</v>
      </c>
      <c r="F19" s="14">
        <f>D19*E19</f>
        <v>1235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</v>
      </c>
      <c r="E22" s="12"/>
      <c r="F22" s="15">
        <f>SUM(F18:F21)</f>
        <v>1235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</v>
      </c>
      <c r="E27" s="10">
        <v>86</v>
      </c>
      <c r="F27" s="14">
        <f t="shared" si="0"/>
        <v>258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</v>
      </c>
      <c r="E34" s="12"/>
      <c r="F34" s="15">
        <f>SUM(F24:F33)</f>
        <v>258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SUM(D52:D56)</f>
        <v>0</v>
      </c>
      <c r="E57" s="4"/>
      <c r="F57" s="16">
        <f>SUM(F52:F56)</f>
        <v>0</v>
      </c>
    </row>
    <row r="58" spans="1:6" x14ac:dyDescent="0.2">
      <c r="B58" s="90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0</v>
      </c>
      <c r="E59" s="10">
        <v>4</v>
      </c>
      <c r="F59" s="14">
        <f>D59*E59</f>
        <v>0</v>
      </c>
    </row>
    <row r="60" spans="1:6" x14ac:dyDescent="0.2">
      <c r="B60" s="90" t="s">
        <v>9</v>
      </c>
      <c r="C60" s="4" t="s">
        <v>20</v>
      </c>
      <c r="D60" s="4">
        <f>SUM(D59)</f>
        <v>0</v>
      </c>
      <c r="E60" s="4"/>
      <c r="F60" s="16">
        <f>SUM(F59)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16</v>
      </c>
      <c r="E62" s="2"/>
      <c r="F62" s="16">
        <f>SUM(F10+F16+F22+F34+F41+F50+F46+F57)+F60</f>
        <v>1493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104</v>
      </c>
      <c r="B3" s="97"/>
      <c r="C3" s="97"/>
      <c r="D3" s="97"/>
      <c r="E3" s="97"/>
      <c r="F3" s="97"/>
    </row>
    <row r="4" spans="1:6" x14ac:dyDescent="0.2">
      <c r="A4" s="90"/>
      <c r="B4" s="91"/>
      <c r="C4" s="91"/>
      <c r="D4" s="91"/>
      <c r="E4" s="91"/>
      <c r="F4" s="91"/>
    </row>
    <row r="5" spans="1:6" x14ac:dyDescent="0.2">
      <c r="A5" s="96" t="s">
        <v>102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30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2.25</v>
      </c>
      <c r="E21" s="12"/>
      <c r="F21" s="15">
        <f>SUM(F17:F20)</f>
        <v>213.75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0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90" t="s">
        <v>9</v>
      </c>
      <c r="C57" s="4" t="s">
        <v>20</v>
      </c>
      <c r="D57" s="4">
        <f>SUM(D56)</f>
        <v>0</v>
      </c>
      <c r="E57" s="4"/>
      <c r="F57" s="16">
        <f>SUM(F56)</f>
        <v>0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2.25</v>
      </c>
      <c r="E59" s="2"/>
      <c r="F59" s="16">
        <f>SUM(F9+F15+F21+F32+F39+F47+F43+F54)+F57</f>
        <v>213.75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41</v>
      </c>
      <c r="B3" s="97"/>
      <c r="C3" s="97"/>
      <c r="D3" s="97"/>
      <c r="E3" s="97"/>
      <c r="F3" s="97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96" t="s">
        <v>39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105</v>
      </c>
      <c r="B3" s="97"/>
      <c r="C3" s="97"/>
      <c r="D3" s="97"/>
      <c r="E3" s="97"/>
      <c r="F3" s="9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8.5</v>
      </c>
      <c r="E18" s="10">
        <v>95</v>
      </c>
      <c r="F18" s="14">
        <f>D18*E18</f>
        <v>807.5</v>
      </c>
    </row>
    <row r="19" spans="1:6" x14ac:dyDescent="0.2">
      <c r="A19" t="s">
        <v>18</v>
      </c>
      <c r="B19" s="11"/>
      <c r="C19" s="10" t="s">
        <v>10</v>
      </c>
      <c r="D19" s="10">
        <v>21</v>
      </c>
      <c r="E19" s="10">
        <v>95</v>
      </c>
      <c r="F19" s="14">
        <f>D19*E19</f>
        <v>1995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29.5</v>
      </c>
      <c r="E22" s="12"/>
      <c r="F22" s="15">
        <f>SUM(F18:F21)</f>
        <v>2802.5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12.25</v>
      </c>
      <c r="E24" s="10">
        <v>86</v>
      </c>
      <c r="F24" s="14">
        <f t="shared" ref="F24:F33" si="0">D24*E24</f>
        <v>1053.5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3.5</v>
      </c>
      <c r="E27" s="10">
        <v>86</v>
      </c>
      <c r="F27" s="14">
        <f t="shared" si="0"/>
        <v>301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8.5</v>
      </c>
      <c r="E29" s="10">
        <v>86</v>
      </c>
      <c r="F29" s="14">
        <f t="shared" si="0"/>
        <v>731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24.25</v>
      </c>
      <c r="E34" s="12"/>
      <c r="F34" s="15">
        <f>SUM(F24:F33)</f>
        <v>2085.5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2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2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11</v>
      </c>
      <c r="E56" s="10">
        <v>6</v>
      </c>
      <c r="F56" s="14">
        <f>D56*E56</f>
        <v>66</v>
      </c>
    </row>
    <row r="57" spans="1:6" x14ac:dyDescent="0.2">
      <c r="B57" s="92" t="s">
        <v>9</v>
      </c>
      <c r="C57" s="4" t="s">
        <v>20</v>
      </c>
      <c r="D57" s="4">
        <f>SUM(D52:D56)</f>
        <v>11</v>
      </c>
      <c r="E57" s="4"/>
      <c r="F57" s="16">
        <f>SUM(F52:F56)</f>
        <v>66</v>
      </c>
    </row>
    <row r="58" spans="1:6" x14ac:dyDescent="0.2">
      <c r="B58" s="92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4.5</v>
      </c>
      <c r="E59" s="10">
        <v>4</v>
      </c>
      <c r="F59" s="14">
        <f>D59*E59</f>
        <v>18</v>
      </c>
    </row>
    <row r="60" spans="1:6" x14ac:dyDescent="0.2">
      <c r="B60" s="92" t="s">
        <v>9</v>
      </c>
      <c r="C60" s="4" t="s">
        <v>20</v>
      </c>
      <c r="D60" s="4">
        <f>SUM(D59)</f>
        <v>4.5</v>
      </c>
      <c r="E60" s="4"/>
      <c r="F60" s="16">
        <f>SUM(F59)</f>
        <v>18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69.25</v>
      </c>
      <c r="E62" s="2"/>
      <c r="F62" s="16">
        <f>SUM(F10+F16+F22+F34+F41+F50+F46+F57)+F60</f>
        <v>4972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3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105</v>
      </c>
      <c r="B3" s="97"/>
      <c r="C3" s="97"/>
      <c r="D3" s="97"/>
      <c r="E3" s="97"/>
      <c r="F3" s="9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6" t="s">
        <v>102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5.5</v>
      </c>
      <c r="E18" s="10">
        <v>95</v>
      </c>
      <c r="F18" s="14">
        <f>D18*E18</f>
        <v>522.5</v>
      </c>
    </row>
    <row r="19" spans="1:6" x14ac:dyDescent="0.2">
      <c r="A19" t="s">
        <v>30</v>
      </c>
      <c r="B19" s="11"/>
      <c r="C19" s="10" t="s">
        <v>10</v>
      </c>
      <c r="D19" s="10">
        <v>11</v>
      </c>
      <c r="E19" s="10">
        <v>95</v>
      </c>
      <c r="F19" s="14">
        <f>D19*E19</f>
        <v>1045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16.5</v>
      </c>
      <c r="E21" s="12"/>
      <c r="F21" s="15">
        <f>SUM(F17:F20)</f>
        <v>1567.5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2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5.5</v>
      </c>
      <c r="E56" s="10">
        <v>4</v>
      </c>
      <c r="F56" s="14">
        <f>D56*E56</f>
        <v>22</v>
      </c>
    </row>
    <row r="57" spans="1:6" x14ac:dyDescent="0.2">
      <c r="B57" s="92" t="s">
        <v>9</v>
      </c>
      <c r="C57" s="4" t="s">
        <v>20</v>
      </c>
      <c r="D57" s="4">
        <f>SUM(D56)</f>
        <v>5.5</v>
      </c>
      <c r="E57" s="4"/>
      <c r="F57" s="16">
        <f>SUM(F56)</f>
        <v>22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</v>
      </c>
      <c r="E59" s="2"/>
      <c r="F59" s="16">
        <f>SUM(F9+F15+F21+F32+F39+F47+F43+F54)+F57</f>
        <v>1589.5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105</v>
      </c>
      <c r="B3" s="97"/>
      <c r="C3" s="97"/>
      <c r="D3" s="97"/>
      <c r="E3" s="97"/>
      <c r="F3" s="9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4.75</v>
      </c>
      <c r="E20" s="10">
        <v>95</v>
      </c>
      <c r="F20" s="14">
        <f>D20*E20</f>
        <v>451.25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</v>
      </c>
      <c r="E24" s="10">
        <v>86</v>
      </c>
      <c r="F24" s="14">
        <f t="shared" ref="F24:F33" si="0">D24*E24</f>
        <v>86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</v>
      </c>
      <c r="E34" s="12"/>
      <c r="F34" s="15">
        <f>SUM(F24:F33)</f>
        <v>86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2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 t="shared" ref="F51:F56" si="1">D51*E51</f>
        <v>4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2" t="s">
        <v>9</v>
      </c>
      <c r="C57" s="4" t="s">
        <v>20</v>
      </c>
      <c r="D57" s="4">
        <f>SUM(D51:D56)</f>
        <v>1</v>
      </c>
      <c r="E57" s="4"/>
      <c r="F57" s="16">
        <f>SUM(F51:F56)</f>
        <v>4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8.25</v>
      </c>
      <c r="E59" s="2"/>
      <c r="F59" s="16">
        <f>SUM(F10+F16+F22+F34+F41+F49+F45+F57)</f>
        <v>683.75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8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105</v>
      </c>
      <c r="B3" s="97"/>
      <c r="C3" s="97"/>
      <c r="D3" s="97"/>
      <c r="E3" s="97"/>
      <c r="F3" s="9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0.5</v>
      </c>
      <c r="E20" s="10">
        <v>95</v>
      </c>
      <c r="F20" s="14">
        <f>D20*E20</f>
        <v>47.5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</v>
      </c>
      <c r="E22" s="12"/>
      <c r="F22" s="15">
        <f>SUM(F18:F21)</f>
        <v>285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92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</v>
      </c>
      <c r="E56" s="2"/>
      <c r="F56" s="16">
        <f>SUM(F10+F16+F22+F33+F40+F48+F44+F54)</f>
        <v>285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105</v>
      </c>
      <c r="B3" s="97"/>
      <c r="C3" s="97"/>
      <c r="D3" s="97"/>
      <c r="E3" s="97"/>
      <c r="F3" s="97"/>
    </row>
    <row r="4" spans="1:6" x14ac:dyDescent="0.2">
      <c r="A4" s="92"/>
      <c r="B4" s="93"/>
      <c r="C4" s="93"/>
      <c r="D4" s="93"/>
      <c r="E4" s="93"/>
      <c r="F4" s="93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</v>
      </c>
      <c r="E53" s="2"/>
      <c r="F53" s="16">
        <f>SUM(F10+F16+F22+F32+F39+F47+F43+F51)</f>
        <v>95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106</v>
      </c>
      <c r="B3" s="97"/>
      <c r="C3" s="97"/>
      <c r="D3" s="97"/>
      <c r="E3" s="97"/>
      <c r="F3" s="9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6" t="s">
        <v>68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5.75</v>
      </c>
      <c r="E18" s="10">
        <v>95</v>
      </c>
      <c r="F18" s="14">
        <f>D18*E18</f>
        <v>546.25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18.25</v>
      </c>
      <c r="E22" s="12"/>
      <c r="F22" s="15">
        <f>SUM(F18:F21)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6.5</v>
      </c>
      <c r="E24" s="10">
        <v>86</v>
      </c>
      <c r="F24" s="14">
        <f t="shared" ref="F24:F33" si="0">D24*E24</f>
        <v>559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19.5</v>
      </c>
      <c r="E27" s="10">
        <v>86</v>
      </c>
      <c r="F27" s="14">
        <f t="shared" si="0"/>
        <v>1677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12</v>
      </c>
      <c r="E29" s="10">
        <v>86</v>
      </c>
      <c r="F29" s="14">
        <f t="shared" si="0"/>
        <v>1032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38</v>
      </c>
      <c r="E34" s="12"/>
      <c r="F34" s="15">
        <f>SUM(F24:F33)</f>
        <v>3268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12.5</v>
      </c>
      <c r="E37" s="10">
        <v>62</v>
      </c>
      <c r="F37" s="14">
        <f>D37*E37</f>
        <v>775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12.5</v>
      </c>
      <c r="E41" s="12"/>
      <c r="F41" s="15">
        <f>SUM(F36:F40)</f>
        <v>775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94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94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A56" t="s">
        <v>44</v>
      </c>
      <c r="B56" s="11"/>
      <c r="C56" s="10" t="s">
        <v>43</v>
      </c>
      <c r="D56" s="10">
        <v>9</v>
      </c>
      <c r="E56" s="10">
        <v>6</v>
      </c>
      <c r="F56" s="14">
        <f>D56*E56</f>
        <v>54</v>
      </c>
    </row>
    <row r="57" spans="1:6" x14ac:dyDescent="0.2">
      <c r="B57" s="94" t="s">
        <v>9</v>
      </c>
      <c r="C57" s="4" t="s">
        <v>20</v>
      </c>
      <c r="D57" s="4">
        <f>SUM(D52:D56)</f>
        <v>9</v>
      </c>
      <c r="E57" s="4"/>
      <c r="F57" s="16">
        <f>SUM(F52:F56)</f>
        <v>54</v>
      </c>
    </row>
    <row r="58" spans="1:6" x14ac:dyDescent="0.2">
      <c r="B58" s="94"/>
      <c r="C58" s="4"/>
      <c r="D58" s="4"/>
      <c r="E58" s="4"/>
      <c r="F58" s="16"/>
    </row>
    <row r="59" spans="1:6" x14ac:dyDescent="0.2">
      <c r="A59" t="s">
        <v>94</v>
      </c>
      <c r="B59" s="11"/>
      <c r="C59" s="10" t="s">
        <v>45</v>
      </c>
      <c r="D59" s="10">
        <v>2.25</v>
      </c>
      <c r="E59" s="10">
        <v>4</v>
      </c>
      <c r="F59" s="14">
        <f>D59*E59</f>
        <v>9</v>
      </c>
    </row>
    <row r="60" spans="1:6" x14ac:dyDescent="0.2">
      <c r="B60" s="94" t="s">
        <v>9</v>
      </c>
      <c r="C60" s="4" t="s">
        <v>20</v>
      </c>
      <c r="D60" s="4">
        <f>SUM(D59)</f>
        <v>2.25</v>
      </c>
      <c r="E60" s="4"/>
      <c r="F60" s="16">
        <f>SUM(F59)</f>
        <v>9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14</v>
      </c>
      <c r="C62" s="2"/>
      <c r="D62" s="4">
        <f>SUM(D10+D16+D22+D34+D41+D50+D46+D57)+D60</f>
        <v>80.25</v>
      </c>
      <c r="E62" s="2"/>
      <c r="F62" s="16">
        <f>SUM(F10+F16+F22+F34+F41+F50+F46+F57)+F60</f>
        <v>5870.25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3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opLeftCell="A16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106</v>
      </c>
      <c r="B3" s="97"/>
      <c r="C3" s="97"/>
      <c r="D3" s="97"/>
      <c r="E3" s="97"/>
      <c r="F3" s="9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6" t="s">
        <v>90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30</v>
      </c>
      <c r="B20" s="11"/>
      <c r="C20" s="10" t="s">
        <v>10</v>
      </c>
      <c r="D20" s="10">
        <v>7.5</v>
      </c>
      <c r="E20" s="10">
        <v>95</v>
      </c>
      <c r="F20" s="14">
        <f>D20*E20</f>
        <v>712.5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10.5</v>
      </c>
      <c r="E22" s="12"/>
      <c r="F22" s="15">
        <f>SUM(F18:F21)</f>
        <v>997.5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1.5</v>
      </c>
      <c r="E24" s="10">
        <v>86</v>
      </c>
      <c r="F24" s="14">
        <f t="shared" ref="F24:F33" si="0">D24*E24</f>
        <v>129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1.5</v>
      </c>
      <c r="E34" s="12"/>
      <c r="F34" s="15">
        <f>SUM(F24:F33)</f>
        <v>129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94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9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2</v>
      </c>
      <c r="E51" s="10">
        <v>4</v>
      </c>
      <c r="F51" s="14">
        <f t="shared" ref="F51:F56" si="1">D51*E51</f>
        <v>8</v>
      </c>
    </row>
    <row r="52" spans="1:6" x14ac:dyDescent="0.2">
      <c r="A52" t="s">
        <v>98</v>
      </c>
      <c r="B52" s="11"/>
      <c r="C52" s="10" t="s">
        <v>43</v>
      </c>
      <c r="D52" s="10">
        <v>0</v>
      </c>
      <c r="E52" s="10">
        <v>6</v>
      </c>
      <c r="F52" s="14">
        <f t="shared" si="1"/>
        <v>0</v>
      </c>
    </row>
    <row r="53" spans="1:6" x14ac:dyDescent="0.2">
      <c r="A53" t="s">
        <v>76</v>
      </c>
      <c r="B53" s="11"/>
      <c r="C53" s="10" t="s">
        <v>43</v>
      </c>
      <c r="D53" s="10">
        <v>0</v>
      </c>
      <c r="E53" s="10">
        <v>6</v>
      </c>
      <c r="F53" s="14">
        <f t="shared" si="1"/>
        <v>0</v>
      </c>
    </row>
    <row r="54" spans="1:6" x14ac:dyDescent="0.2">
      <c r="A54" t="s">
        <v>54</v>
      </c>
      <c r="B54" s="11"/>
      <c r="C54" s="10" t="s">
        <v>43</v>
      </c>
      <c r="D54" s="10">
        <v>0</v>
      </c>
      <c r="E54" s="10">
        <v>6</v>
      </c>
      <c r="F54" s="14">
        <f t="shared" si="1"/>
        <v>0</v>
      </c>
    </row>
    <row r="55" spans="1:6" x14ac:dyDescent="0.2">
      <c r="A55" t="s">
        <v>74</v>
      </c>
      <c r="B55" s="11"/>
      <c r="C55" s="10" t="s">
        <v>43</v>
      </c>
      <c r="D55" s="10">
        <v>0</v>
      </c>
      <c r="E55" s="10">
        <v>6</v>
      </c>
      <c r="F55" s="14">
        <f t="shared" si="1"/>
        <v>0</v>
      </c>
    </row>
    <row r="56" spans="1:6" x14ac:dyDescent="0.2">
      <c r="A56" t="s">
        <v>44</v>
      </c>
      <c r="B56" s="11"/>
      <c r="C56" s="10" t="s">
        <v>43</v>
      </c>
      <c r="D56" s="10">
        <v>0</v>
      </c>
      <c r="E56" s="10">
        <v>6</v>
      </c>
      <c r="F56" s="14">
        <f t="shared" si="1"/>
        <v>0</v>
      </c>
    </row>
    <row r="57" spans="1:6" x14ac:dyDescent="0.2">
      <c r="B57" s="94" t="s">
        <v>9</v>
      </c>
      <c r="C57" s="4" t="s">
        <v>20</v>
      </c>
      <c r="D57" s="4">
        <f>SUM(D51:D56)</f>
        <v>2</v>
      </c>
      <c r="E57" s="4"/>
      <c r="F57" s="16">
        <f>SUM(F51:F56)</f>
        <v>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SUM(D10+D16+D22+D34+D41+D49+D45+D57)</f>
        <v>14</v>
      </c>
      <c r="E59" s="2"/>
      <c r="F59" s="16">
        <f>SUM(F10+F16+F22+F34+F41+F49+F45+F57)</f>
        <v>1134.5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3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106</v>
      </c>
      <c r="B3" s="97"/>
      <c r="C3" s="97"/>
      <c r="D3" s="97"/>
      <c r="E3" s="97"/>
      <c r="F3" s="9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6" t="s">
        <v>102</v>
      </c>
      <c r="B5" s="97"/>
      <c r="C5" s="97"/>
      <c r="D5" s="97"/>
      <c r="E5" s="97"/>
      <c r="F5" s="97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B9" s="20" t="s">
        <v>9</v>
      </c>
      <c r="C9" s="12" t="s">
        <v>7</v>
      </c>
      <c r="D9" s="12">
        <f>SUM(D8:D8)</f>
        <v>0</v>
      </c>
      <c r="E9" s="12"/>
      <c r="F9" s="15">
        <f>SUM(F8:F8)</f>
        <v>0</v>
      </c>
    </row>
    <row r="10" spans="1:6" x14ac:dyDescent="0.2">
      <c r="B10" s="11"/>
      <c r="C10" s="10"/>
      <c r="D10" s="10"/>
      <c r="E10" s="10"/>
      <c r="F10" s="14"/>
    </row>
    <row r="11" spans="1:6" x14ac:dyDescent="0.2">
      <c r="A11" t="s">
        <v>17</v>
      </c>
      <c r="B11" s="11"/>
      <c r="C11" s="10" t="s">
        <v>8</v>
      </c>
      <c r="D11" s="10">
        <v>0</v>
      </c>
      <c r="E11" s="10">
        <v>122</v>
      </c>
      <c r="F11" s="14">
        <f>D11*E11</f>
        <v>0</v>
      </c>
    </row>
    <row r="12" spans="1:6" x14ac:dyDescent="0.2">
      <c r="A12" t="s">
        <v>60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SUM(D11:D14)</f>
        <v>0</v>
      </c>
      <c r="E15" s="12"/>
      <c r="F15" s="15">
        <f>SUM(F11:F14)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4.5</v>
      </c>
      <c r="E18" s="10">
        <v>95</v>
      </c>
      <c r="F18" s="14">
        <f>D18*E18</f>
        <v>427.5</v>
      </c>
    </row>
    <row r="19" spans="1:6" x14ac:dyDescent="0.2">
      <c r="A19" t="s">
        <v>30</v>
      </c>
      <c r="B19" s="11"/>
      <c r="C19" s="10" t="s">
        <v>10</v>
      </c>
      <c r="D19" s="10">
        <v>14.25</v>
      </c>
      <c r="E19" s="10">
        <v>95</v>
      </c>
      <c r="F19" s="14">
        <f>D19*E19</f>
        <v>1353.75</v>
      </c>
    </row>
    <row r="20" spans="1:6" x14ac:dyDescent="0.2">
      <c r="A20" t="s">
        <v>70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18.75</v>
      </c>
      <c r="E21" s="12"/>
      <c r="F21" s="15">
        <f>SUM(F17:F20)</f>
        <v>1781.25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0</v>
      </c>
      <c r="E23" s="10">
        <v>86</v>
      </c>
      <c r="F23" s="14">
        <f t="shared" ref="F23:F31" si="0">D23*E23</f>
        <v>0</v>
      </c>
    </row>
    <row r="24" spans="1:6" x14ac:dyDescent="0.2">
      <c r="A24" t="s">
        <v>93</v>
      </c>
      <c r="B24" s="11"/>
      <c r="C24" s="10" t="s">
        <v>11</v>
      </c>
      <c r="D24" s="10">
        <v>0</v>
      </c>
      <c r="E24" s="10">
        <v>86</v>
      </c>
      <c r="F24" s="14">
        <f t="shared" si="0"/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SUM(D23:D31)</f>
        <v>0</v>
      </c>
      <c r="E32" s="12"/>
      <c r="F32" s="15">
        <f>SUM(F23:F31)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98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94" t="s">
        <v>9</v>
      </c>
      <c r="C54" s="4" t="s">
        <v>20</v>
      </c>
      <c r="D54" s="4">
        <f>SUM(D49:D53)</f>
        <v>0</v>
      </c>
      <c r="E54" s="4"/>
      <c r="F54" s="16">
        <f>SUM(F49:F53)</f>
        <v>0</v>
      </c>
    </row>
    <row r="55" spans="1:6" x14ac:dyDescent="0.2">
      <c r="B55" s="94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4</v>
      </c>
      <c r="E56" s="10">
        <v>4</v>
      </c>
      <c r="F56" s="14">
        <f>D56*E56</f>
        <v>16</v>
      </c>
    </row>
    <row r="57" spans="1:6" x14ac:dyDescent="0.2">
      <c r="B57" s="94" t="s">
        <v>9</v>
      </c>
      <c r="C57" s="4" t="s">
        <v>20</v>
      </c>
      <c r="D57" s="4">
        <f>SUM(D56)</f>
        <v>4</v>
      </c>
      <c r="E57" s="4"/>
      <c r="F57" s="16">
        <f>SUM(F56)</f>
        <v>16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SUM(D9+D15+D21+D32+D39+D47+D43+D54)+D57</f>
        <v>22.75</v>
      </c>
      <c r="E59" s="2"/>
      <c r="F59" s="16">
        <f>SUM(F9+F15+F21+F32+F39+F47+F43+F54)+F57</f>
        <v>1797.25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9" workbookViewId="0">
      <selection activeCell="L45" sqref="L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106</v>
      </c>
      <c r="B3" s="97"/>
      <c r="C3" s="97"/>
      <c r="D3" s="97"/>
      <c r="E3" s="97"/>
      <c r="F3" s="9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6" t="s">
        <v>87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3.75</v>
      </c>
      <c r="E20" s="10">
        <v>95</v>
      </c>
      <c r="F20" s="14">
        <f>D20*E20</f>
        <v>356.25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7.75</v>
      </c>
      <c r="E22" s="12"/>
      <c r="F22" s="15">
        <f>SUM(F18:F21)</f>
        <v>736.25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0.5</v>
      </c>
      <c r="E24" s="10">
        <v>86</v>
      </c>
      <c r="F24" s="14">
        <f t="shared" ref="F24:F32" si="0">D24*E24</f>
        <v>43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0.5</v>
      </c>
      <c r="E33" s="12"/>
      <c r="F33" s="15">
        <f>SUM(F24:F32)</f>
        <v>43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9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9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98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94</v>
      </c>
      <c r="B53" s="11"/>
      <c r="C53" s="10" t="s">
        <v>45</v>
      </c>
      <c r="D53" s="10">
        <v>1.25</v>
      </c>
      <c r="E53" s="10">
        <v>4</v>
      </c>
      <c r="F53" s="14">
        <f>D53*E53</f>
        <v>5</v>
      </c>
    </row>
    <row r="54" spans="1:6" x14ac:dyDescent="0.2">
      <c r="B54" s="94" t="s">
        <v>9</v>
      </c>
      <c r="C54" s="4" t="s">
        <v>20</v>
      </c>
      <c r="D54" s="4">
        <f>SUM(D50:D53)</f>
        <v>1.25</v>
      </c>
      <c r="E54" s="4"/>
      <c r="F54" s="16">
        <f>SUM(F50:F53)</f>
        <v>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9.5</v>
      </c>
      <c r="E56" s="2"/>
      <c r="F56" s="16">
        <f>SUM(F10+F16+F22+F33+F40+F48+F44+F54)</f>
        <v>784.25</v>
      </c>
    </row>
  </sheetData>
  <mergeCells count="2">
    <mergeCell ref="A3:F3"/>
    <mergeCell ref="A5:F5"/>
  </mergeCells>
  <pageMargins left="0.94488188976377963" right="0.70866141732283472" top="0.47244094488188981" bottom="0.39370078740157483" header="0.31496062992125984" footer="0.31496062992125984"/>
  <pageSetup paperSize="9"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7" workbookViewId="0">
      <selection activeCell="H39" sqref="H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96" t="s">
        <v>106</v>
      </c>
      <c r="B3" s="97"/>
      <c r="C3" s="97"/>
      <c r="D3" s="97"/>
      <c r="E3" s="97"/>
      <c r="F3" s="97"/>
    </row>
    <row r="4" spans="1:6" x14ac:dyDescent="0.2">
      <c r="A4" s="94"/>
      <c r="B4" s="95"/>
      <c r="C4" s="95"/>
      <c r="D4" s="95"/>
      <c r="E4" s="95"/>
      <c r="F4" s="95"/>
    </row>
    <row r="5" spans="1:6" x14ac:dyDescent="0.2">
      <c r="A5" s="96" t="s">
        <v>65</v>
      </c>
      <c r="B5" s="97"/>
      <c r="C5" s="97"/>
      <c r="D5" s="97"/>
      <c r="E5" s="97"/>
      <c r="F5" s="97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0.5</v>
      </c>
      <c r="E16" s="12"/>
      <c r="F16" s="15">
        <f>SUM(F12:F15)</f>
        <v>61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9.75</v>
      </c>
      <c r="E30" s="10">
        <v>86</v>
      </c>
      <c r="F30" s="14">
        <f t="shared" si="0"/>
        <v>838.5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9.75</v>
      </c>
      <c r="E32" s="12"/>
      <c r="F32" s="15">
        <f>SUM(F24:F31)</f>
        <v>838.5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9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9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9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11.75</v>
      </c>
      <c r="E53" s="2"/>
      <c r="F53" s="16">
        <f>SUM(F10+F16+F22+F32+F39+F47+F43+F51)</f>
        <v>1042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99</vt:i4>
      </vt:variant>
    </vt:vector>
  </HeadingPairs>
  <TitlesOfParts>
    <vt:vector size="99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  <vt:lpstr>Januar22 MK</vt:lpstr>
      <vt:lpstr>Januar22AP Bypass</vt:lpstr>
      <vt:lpstr>Januar22SABA</vt:lpstr>
      <vt:lpstr>Januar22GHGW</vt:lpstr>
      <vt:lpstr>Jan22Installationen</vt:lpstr>
      <vt:lpstr>Februar22AP Bypass</vt:lpstr>
      <vt:lpstr>Februar22GHGW</vt:lpstr>
      <vt:lpstr>Feb22Installationen</vt:lpstr>
      <vt:lpstr>Februar22SABA</vt:lpstr>
      <vt:lpstr>Februar22 MK</vt:lpstr>
      <vt:lpstr>März22 MK</vt:lpstr>
      <vt:lpstr>März22SABA</vt:lpstr>
      <vt:lpstr>April22 MK</vt:lpstr>
      <vt:lpstr>April22SABA</vt:lpstr>
      <vt:lpstr>Mai22 MK</vt:lpstr>
      <vt:lpstr>Mai22SABA</vt:lpstr>
      <vt:lpstr>Juni22 MK</vt:lpstr>
      <vt:lpstr>Juni22SABA</vt:lpstr>
      <vt:lpstr>Juni22Installationen</vt:lpstr>
      <vt:lpstr>Juni22AP Bypass</vt:lpstr>
      <vt:lpstr>Juni22 AP Lärm</vt:lpstr>
      <vt:lpstr>Juli22 MK</vt:lpstr>
      <vt:lpstr>Juli22Installationen</vt:lpstr>
      <vt:lpstr>Juli22SABA</vt:lpstr>
      <vt:lpstr>Juli22AP Bypass</vt:lpstr>
      <vt:lpstr>Juli22 AP Lärm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2022-10-24T14:59:24Z</cp:lastPrinted>
  <dcterms:created xsi:type="dcterms:W3CDTF">2018-12-03T10:14:07Z</dcterms:created>
  <dcterms:modified xsi:type="dcterms:W3CDTF">2022-10-24T15:02:04Z</dcterms:modified>
</cp:coreProperties>
</file>