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<sst xmlns="http://schemas.openxmlformats.org/spreadsheetml/2006/main" count="157" uniqueCount="65">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</sst>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0.89675925925925926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0.82655537006121316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116.5</v>
      </c>
      <c r="O19" s="47">
        <f t="shared" si="1"/>
        <v>7</v>
      </c>
      <c r="P19" s="48">
        <f t="shared" si="2"/>
        <v>21.5</v>
      </c>
      <c r="Q19" s="49">
        <f t="shared" si="3"/>
        <v>0</v>
      </c>
      <c r="R19" s="50">
        <f t="shared" si="4"/>
        <v>0.85172413793103452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283.25</v>
      </c>
      <c r="O20" s="47">
        <f t="shared" si="1"/>
        <v>0</v>
      </c>
      <c r="P20" s="48">
        <f t="shared" si="2"/>
        <v>26.75</v>
      </c>
      <c r="Q20" s="49">
        <f t="shared" si="3"/>
        <v>0</v>
      </c>
      <c r="R20" s="50">
        <f t="shared" si="4"/>
        <v>0.91370967741935483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11.5</v>
      </c>
      <c r="O21" s="47">
        <f t="shared" si="1"/>
        <v>0</v>
      </c>
      <c r="P21" s="48">
        <f t="shared" si="2"/>
        <v>48.5</v>
      </c>
      <c r="Q21" s="49">
        <f t="shared" si="3"/>
        <v>0</v>
      </c>
      <c r="R21" s="50">
        <f t="shared" si="4"/>
        <v>0.19166666666666668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34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32</v>
      </c>
      <c r="O25" s="47">
        <f t="shared" si="1"/>
        <v>0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477.25</v>
      </c>
      <c r="O28" s="53">
        <f>SUM(O17:O27)</f>
        <v>7</v>
      </c>
      <c r="P28" s="53">
        <f>SUM(P17:P27)</f>
        <v>121.75</v>
      </c>
      <c r="Q28" s="53">
        <f>IF(SUM(N28:O28)-SUM(U105:AV105)&gt;0,SUM(N28:O28)-SUM(U105:AV105),0)</f>
        <v>484.25</v>
      </c>
      <c r="R28" s="54">
        <f t="shared" si="4"/>
        <v>0.89675925925925926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0.97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37133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0.82655537006121316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0.89675925925925926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>
        <v>21.25</v>
      </c>
      <c r="H55" s="70"/>
      <c r="I55" s="70"/>
      <c r="J55" s="70"/>
      <c r="K55" s="70">
        <v>3</v>
      </c>
      <c r="L55" s="70">
        <v>7.75</v>
      </c>
      <c r="M55" s="70">
        <v>4.25</v>
      </c>
      <c r="N55" s="70"/>
      <c r="O55" s="71"/>
      <c r="P55" s="71">
        <v>7</v>
      </c>
      <c r="Q55" s="71"/>
      <c r="R55" s="65">
        <f t="shared" si="5"/>
        <v>123.5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>
        <v>61.75</v>
      </c>
      <c r="H56" s="70"/>
      <c r="I56" s="70"/>
      <c r="J56" s="70"/>
      <c r="K56" s="70"/>
      <c r="L56" s="70">
        <v>0.5</v>
      </c>
      <c r="M56" s="70"/>
      <c r="N56" s="70"/>
      <c r="O56" s="71"/>
      <c r="P56" s="71"/>
      <c r="Q56" s="71"/>
      <c r="R56" s="65">
        <f t="shared" si="5"/>
        <v>283.25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>
        <v>1</v>
      </c>
      <c r="H57" s="70"/>
      <c r="I57" s="70"/>
      <c r="J57" s="70"/>
      <c r="K57" s="70"/>
      <c r="L57" s="70"/>
      <c r="M57" s="70">
        <v>5.5</v>
      </c>
      <c r="N57" s="70"/>
      <c r="O57" s="71"/>
      <c r="P57" s="71"/>
      <c r="Q57" s="71"/>
      <c r="R57" s="65">
        <f t="shared" ref="R57" si="8">SUM(E57:Q57)</f>
        <v>11.5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>
        <v>14.5</v>
      </c>
      <c r="H60" s="70"/>
      <c r="I60" s="70"/>
      <c r="J60" s="70"/>
      <c r="K60" s="70"/>
      <c r="L60" s="70">
        <v>1.25</v>
      </c>
      <c r="M60" s="70">
        <v>0.75</v>
      </c>
      <c r="N60" s="70"/>
      <c r="O60" s="71"/>
      <c r="P60" s="71"/>
      <c r="Q60" s="71"/>
      <c r="R60" s="65">
        <f t="shared" si="5"/>
        <v>34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>
        <v>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102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3</v>
      </c>
      <c r="L86" s="76">
        <f t="shared" si="10"/>
        <v>9.5</v>
      </c>
      <c r="M86" s="76">
        <f t="shared" si="10"/>
        <v>10.5</v>
      </c>
      <c r="N86" s="76">
        <f t="shared" si="10"/>
        <v>0</v>
      </c>
      <c r="O86" s="76">
        <f t="shared" si="10"/>
        <v>0</v>
      </c>
      <c r="P86" s="76">
        <f t="shared" si="10"/>
        <v>7</v>
      </c>
      <c r="Q86" s="76">
        <f t="shared" si="10"/>
        <v>0</v>
      </c>
      <c r="R86" s="65">
        <f t="shared" si="5"/>
        <v>484.25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285</v>
      </c>
      <c r="L92" s="84">
        <f t="shared" si="20"/>
        <v>736.25</v>
      </c>
      <c r="M92" s="84">
        <f t="shared" si="21"/>
        <v>403.75</v>
      </c>
      <c r="N92" s="84">
        <f t="shared" si="22"/>
        <v>0</v>
      </c>
      <c r="O92" s="84">
        <f t="shared" si="23"/>
        <v>0</v>
      </c>
      <c r="P92" s="84">
        <f t="shared" si="24"/>
        <v>665</v>
      </c>
      <c r="Q92" s="84">
        <f t="shared" si="25"/>
        <v>0</v>
      </c>
      <c r="R92" s="85">
        <f t="shared" ref="R92:R100" si="26">SUM(D92:Q92)</f>
        <v>11732.5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5310.5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43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24359.5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62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341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713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58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5</v>
      </c>
      <c r="M97" s="84">
        <f t="shared" si="21"/>
        <v>3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136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21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7470.25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285</v>
      </c>
      <c r="L101" s="89">
        <f t="shared" si="27"/>
        <v>784.25</v>
      </c>
      <c r="M101" s="89">
        <f t="shared" si="27"/>
        <v>747.75</v>
      </c>
      <c r="N101" s="89">
        <f t="shared" si="27"/>
        <v>0</v>
      </c>
      <c r="O101" s="89">
        <f t="shared" si="27"/>
        <v>0</v>
      </c>
      <c r="P101" s="89">
        <f t="shared" si="27"/>
        <v>665</v>
      </c>
      <c r="Q101" s="89">
        <f t="shared" si="27"/>
        <v>0</v>
      </c>
      <c r="R101" s="90">
        <f>SUM(R90:R100)</f>
        <v>37133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32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34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48.5</v>
      </c>
      <c r="AF114" s="106">
        <f>IF(($AC106&gt;0),(AC114+AD114)/$AC106,0)</f>
        <v>0.19166666666666668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283.25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26.75</v>
      </c>
      <c r="AJ115" s="106">
        <f>IF(($AG106&gt;0),(AG115+AH115)/$AG106,0)</f>
        <v>0.91370967741935483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116.5</v>
      </c>
      <c r="AL116" s="104">
        <f>SUMPRODUCT(($F$42:$Q$86)*(($F$40:$Q$40=$E$14)+($F$40:$Q$40=$K$14)+($F$40:$Q$40=$I$14)+($F$40:$Q$40=$G$14))*($D$42:$D$86=AK$105))</f>
        <v>7</v>
      </c>
      <c r="AM116" s="113">
        <f>IF(AK$106-AK116-AL116&gt;0,AK$106-AK116-AL116,0)</f>
        <v>21.5</v>
      </c>
      <c r="AN116" s="106">
        <f>IF(($AK106&gt;0),(AK116+AL116)/$AK106,0)</f>
        <v>0.85172413793103452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2022-10-25T09:37:34Z</cp:lastPrinted>
  <dcterms:created xsi:type="dcterms:W3CDTF">2018-01-15T08:58:52Z</dcterms:created>
  <dcterms:modified xsi:type="dcterms:W3CDTF">2022-12-08T17:01:15Z</dcterms:modified>
</cp:coreProperties>
</file>