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<sst xmlns="http://schemas.openxmlformats.org/spreadsheetml/2006/main" count="157" uniqueCount="65">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</sst>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1.2685637342908438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1.2736451689369843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3804.25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3000.5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8" zoomScale="115" zoomScaleNormal="115" zoomScaleSheetLayoutView="100" workbookViewId="0">
      <selection activeCell="E14" sqref="E14:F1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3000.5</v>
      </c>
      <c r="O18" s="47">
        <f t="shared" si="1"/>
        <v>98</v>
      </c>
      <c r="P18" s="48">
        <f t="shared" si="2"/>
        <v>0</v>
      </c>
      <c r="Q18" s="49">
        <f t="shared" si="3"/>
        <v>848.5</v>
      </c>
      <c r="R18" s="50">
        <f t="shared" si="4"/>
        <v>1.3771111111111112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3804.25</v>
      </c>
      <c r="O19" s="47">
        <f t="shared" si="1"/>
        <v>150.5</v>
      </c>
      <c r="P19" s="48">
        <f t="shared" si="2"/>
        <v>0</v>
      </c>
      <c r="Q19" s="49">
        <f t="shared" si="3"/>
        <v>604.75</v>
      </c>
      <c r="R19" s="50">
        <f t="shared" si="4"/>
        <v>1.1805223880597016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6493</v>
      </c>
      <c r="O20" s="47">
        <f t="shared" si="1"/>
        <v>141</v>
      </c>
      <c r="P20" s="48">
        <f t="shared" si="2"/>
        <v>0</v>
      </c>
      <c r="Q20" s="49">
        <f t="shared" si="3"/>
        <v>2259</v>
      </c>
      <c r="R20" s="50">
        <f t="shared" si="4"/>
        <v>1.5163428571428572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906.25</v>
      </c>
      <c r="O21" s="47">
        <f t="shared" si="1"/>
        <v>1.5</v>
      </c>
      <c r="P21" s="48">
        <f t="shared" si="2"/>
        <v>467.25</v>
      </c>
      <c r="Q21" s="49">
        <f t="shared" si="3"/>
        <v>0</v>
      </c>
      <c r="R21" s="50">
        <f t="shared" si="4"/>
        <v>0.6601818181818182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1081.25</v>
      </c>
      <c r="O22" s="47">
        <f t="shared" si="1"/>
        <v>0</v>
      </c>
      <c r="P22" s="48">
        <f t="shared" si="2"/>
        <v>0</v>
      </c>
      <c r="Q22" s="49">
        <f t="shared" si="3"/>
        <v>131.25</v>
      </c>
      <c r="R22" s="50">
        <f t="shared" si="4"/>
        <v>1.138157894736842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1334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653.5</v>
      </c>
      <c r="O25" s="47">
        <f t="shared" si="1"/>
        <v>0</v>
      </c>
      <c r="P25" s="48">
        <f t="shared" si="2"/>
        <v>0</v>
      </c>
      <c r="Q25" s="49">
        <f t="shared" si="3"/>
        <v>653.5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17273.75</v>
      </c>
      <c r="O28" s="53">
        <f>SUM(O17:O27)</f>
        <v>391</v>
      </c>
      <c r="P28" s="53">
        <f>SUM(P17:P27)</f>
        <v>2091.25</v>
      </c>
      <c r="Q28" s="53">
        <f>IF(SUM(N28:O28)-SUM(U105:AV105)&gt;0,SUM(N28:O28)-SUM(U105:AV105),0)</f>
        <v>17664.75</v>
      </c>
      <c r="R28" s="54">
        <f t="shared" si="4"/>
        <v>1.2685637342908438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1443987.25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1.2736451689369843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1.2685637342908438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1992.75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1063.75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3338.5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1036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749.25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2853.25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3049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822.25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539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17664.75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378017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375701.25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570524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56280.5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54062.5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5336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3921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0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1443987.25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653.5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1334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1081.25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1.138157894736842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906.25</v>
      </c>
      <c r="AD114" s="104">
        <f>SUMPRODUCT(($F$42:$Q$86)*(($F$40:$Q$40=$E$14)+($F$40:$Q$40=$K$14)+($F$40:$Q$40=$I$14)+($F$40:$Q$40=$G$14))*($D$42:$D$86=AC$105))</f>
        <v>1.5</v>
      </c>
      <c r="AE114" s="113">
        <f>IF(AC$106-AC114-AD114&gt;0,AC$106-AC114-AD114,0)</f>
        <v>467.25</v>
      </c>
      <c r="AF114" s="106">
        <f>IF(($AC106&gt;0),(AC114+AD114)/$AC106,0)</f>
        <v>0.6601818181818182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6493</v>
      </c>
      <c r="AH115" s="104">
        <f>SUMPRODUCT(($F$42:$Q$86)*(($F$40:$Q$40=$E$14)+($F$40:$Q$40=$K$14)+($F$40:$Q$40=$I$14)+($F$40:$Q$40=$G$14))*($D$42:$D$86=AG$105))</f>
        <v>141</v>
      </c>
      <c r="AI115" s="113">
        <f>IF(AG$106-AG115-AH115&gt;0,AG$106-AG115-AH115,0)</f>
        <v>0</v>
      </c>
      <c r="AJ115" s="106">
        <f>IF(($AG106&gt;0),(AG115+AH115)/$AG106,0)</f>
        <v>1.5163428571428572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3804.25</v>
      </c>
      <c r="AL116" s="104">
        <f>SUMPRODUCT(($F$42:$Q$86)*(($F$40:$Q$40=$E$14)+($F$40:$Q$40=$K$14)+($F$40:$Q$40=$I$14)+($F$40:$Q$40=$G$14))*($D$42:$D$86=AK$105))</f>
        <v>150.5</v>
      </c>
      <c r="AM116" s="113">
        <f>IF(AK$106-AK116-AL116&gt;0,AK$106-AK116-AL116,0)</f>
        <v>0</v>
      </c>
      <c r="AN116" s="106">
        <f>IF(($AK106&gt;0),(AK116+AL116)/$AK106,0)</f>
        <v>1.1805223880597016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3000.5</v>
      </c>
      <c r="AP117" s="104">
        <f>SUMPRODUCT(($F$42:$Q$86)*(($F$40:$Q$40=$E$14)+($F$40:$Q$40=$K$14)+($F$40:$Q$40=$I$14)+($F$40:$Q$40=$G$14))*($D$42:$D$86=AO$105))</f>
        <v>98</v>
      </c>
      <c r="AQ117" s="113">
        <f>IF(AO$106-AO117-AP117&gt;0,AO$106-AO117-AP117,0)</f>
        <v>0</v>
      </c>
      <c r="AR117" s="106">
        <f>IF(($AO106&gt;0),(AO117+AP117)/$AO106,0)</f>
        <v>1.3771111111111112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2023-03-20T14:46:43Z</dcterms:modified>
</cp:coreProperties>
</file>