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8_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<sst xmlns="http://schemas.openxmlformats.org/spreadsheetml/2006/main" count="157" uniqueCount="65">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</sst>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1.3206463195691203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1.329860473321242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M56" sqref="M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3171</v>
      </c>
      <c r="O18" s="47">
        <f t="shared" si="1"/>
        <v>4</v>
      </c>
      <c r="P18" s="48">
        <f t="shared" si="2"/>
        <v>0</v>
      </c>
      <c r="Q18" s="49">
        <f t="shared" si="3"/>
        <v>925</v>
      </c>
      <c r="R18" s="50">
        <f t="shared" si="4"/>
        <v>1.4111111111111112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4118.5</v>
      </c>
      <c r="O19" s="47">
        <f t="shared" si="1"/>
        <v>8.5</v>
      </c>
      <c r="P19" s="48">
        <f t="shared" si="2"/>
        <v>0</v>
      </c>
      <c r="Q19" s="49">
        <f t="shared" si="3"/>
        <v>777</v>
      </c>
      <c r="R19" s="50">
        <f t="shared" si="4"/>
        <v>1.2319402985074628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7049.75</v>
      </c>
      <c r="O20" s="47">
        <f t="shared" si="1"/>
        <v>0</v>
      </c>
      <c r="P20" s="48">
        <f t="shared" si="2"/>
        <v>0</v>
      </c>
      <c r="Q20" s="49">
        <f t="shared" si="3"/>
        <v>2674.75</v>
      </c>
      <c r="R20" s="50">
        <f t="shared" si="4"/>
        <v>1.6113714285714287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18377.5</v>
      </c>
      <c r="O28" s="53">
        <f>SUM(O17:O27)</f>
        <v>12.5</v>
      </c>
      <c r="P28" s="53">
        <f>SUM(P17:P27)</f>
        <v>2080.5</v>
      </c>
      <c r="Q28" s="53">
        <f>IF(SUM(N28:O28)-SUM(U105:AV105)&gt;0,SUM(N28:O28)-SUM(U105:AV105),0)</f>
        <v>18390</v>
      </c>
      <c r="R28" s="54">
        <f t="shared" si="4"/>
        <v>1.3206463195691203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1507721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1.329860473321242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1.3206463195691203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>
        <v>0.75</v>
      </c>
      <c r="K43" s="70"/>
      <c r="L43" s="70"/>
      <c r="M43" s="70">
        <v>4</v>
      </c>
      <c r="N43" s="70"/>
      <c r="O43" s="71"/>
      <c r="P43" s="71"/>
      <c r="Q43" s="71"/>
      <c r="R43" s="65">
        <f t="shared" si="5"/>
        <v>2065.75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>
        <v>0.75</v>
      </c>
      <c r="K44" s="70">
        <v>3.5</v>
      </c>
      <c r="L44" s="70"/>
      <c r="M44" s="70"/>
      <c r="N44" s="70"/>
      <c r="O44" s="71"/>
      <c r="P44" s="71"/>
      <c r="Q44" s="71"/>
      <c r="R44" s="65">
        <f t="shared" si="5"/>
        <v>1136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>
        <v>2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3666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>
        <v>4</v>
      </c>
      <c r="K55" s="70">
        <v>1.25</v>
      </c>
      <c r="L55" s="70">
        <v>1.5</v>
      </c>
      <c r="M55" s="70">
        <v>8.5</v>
      </c>
      <c r="N55" s="70"/>
      <c r="O55" s="71"/>
      <c r="P55" s="71"/>
      <c r="Q55" s="71"/>
      <c r="R55" s="65">
        <f t="shared" si="5"/>
        <v>2953.25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7.5</v>
      </c>
      <c r="K86" s="76">
        <f t="shared" si="10"/>
        <v>4.75</v>
      </c>
      <c r="L86" s="76">
        <f t="shared" si="10"/>
        <v>1.5</v>
      </c>
      <c r="M86" s="76">
        <f t="shared" si="10"/>
        <v>12.5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18390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91.5</v>
      </c>
      <c r="K91" s="84">
        <f t="shared" si="19"/>
        <v>0</v>
      </c>
      <c r="L91" s="84">
        <f t="shared" si="20"/>
        <v>0</v>
      </c>
      <c r="M91" s="84">
        <f t="shared" si="21"/>
        <v>488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387350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451.25</v>
      </c>
      <c r="K92" s="84">
        <f t="shared" si="19"/>
        <v>451.25</v>
      </c>
      <c r="L92" s="84">
        <f t="shared" si="20"/>
        <v>142.5</v>
      </c>
      <c r="M92" s="84">
        <f t="shared" si="21"/>
        <v>807.5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392065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172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606278.5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714.75</v>
      </c>
      <c r="K101" s="142">
        <f t="shared" si="27"/>
        <v>451.25</v>
      </c>
      <c r="L101" s="142">
        <f t="shared" si="27"/>
        <v>142.5</v>
      </c>
      <c r="M101" s="89">
        <f t="shared" si="27"/>
        <v>1295.5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1507721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7049.75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1.6113714285714287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4118.5</v>
      </c>
      <c r="AL116" s="104">
        <f>SUMPRODUCT(($F$42:$Q$86)*(($F$40:$Q$40=$E$14)+($F$40:$Q$40=$K$14)+($F$40:$Q$40=$I$14)+($F$40:$Q$40=$G$14))*($D$42:$D$86=AK$105))</f>
        <v>8.5</v>
      </c>
      <c r="AM116" s="113">
        <f>IF(AK$106-AK116-AL116&gt;0,AK$106-AK116-AL116,0)</f>
        <v>0</v>
      </c>
      <c r="AN116" s="106">
        <f>IF(($AK106&gt;0),(AK116+AL116)/$AK106,0)</f>
        <v>1.2319402985074628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3171</v>
      </c>
      <c r="AP117" s="104">
        <f>SUMPRODUCT(($F$42:$Q$86)*(($F$40:$Q$40=$E$14)+($F$40:$Q$40=$K$14)+($F$40:$Q$40=$I$14)+($F$40:$Q$40=$G$14))*($D$42:$D$86=AO$105))</f>
        <v>4</v>
      </c>
      <c r="AQ117" s="113">
        <f>IF(AO$106-AO117-AP117&gt;0,AO$106-AO117-AP117,0)</f>
        <v>0</v>
      </c>
      <c r="AR117" s="106">
        <f>IF(($AO106&gt;0),(AO117+AP117)/$AO106,0)</f>
        <v>1.4111111111111112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2023-10-24T12:34:48Z</cp:lastPrinted>
  <dcterms:created xsi:type="dcterms:W3CDTF">2018-01-15T08:58:52Z</dcterms:created>
  <dcterms:modified xsi:type="dcterms:W3CDTF">2023-10-24T12:40:32Z</dcterms:modified>
</cp:coreProperties>
</file>