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8_August\"/>
    </mc:Choice>
  </mc:AlternateContent>
  <bookViews>
    <workbookView xWindow="120" yWindow="90" windowWidth="28515" windowHeight="14625" firstSheet="131" activeTab="133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  <sheet name="Oktober22 AP Lärm" sheetId="108" r:id="rId106"/>
    <sheet name="Okt22 MK" sheetId="109" r:id="rId107"/>
    <sheet name="Nov22Installationen" sheetId="110" r:id="rId108"/>
    <sheet name="Nov22AP Bypass" sheetId="111" r:id="rId109"/>
    <sheet name="Nov22SABA" sheetId="112" r:id="rId110"/>
    <sheet name="Nov22 AP Lärm" sheetId="113" r:id="rId111"/>
    <sheet name="Nov22 MK" sheetId="114" r:id="rId112"/>
    <sheet name="Dez22SABA" sheetId="115" r:id="rId113"/>
    <sheet name="Dez22AP Bypass" sheetId="116" r:id="rId114"/>
    <sheet name="Dez22Installationen" sheetId="117" r:id="rId115"/>
    <sheet name="Dez22 MK" sheetId="118" r:id="rId116"/>
    <sheet name="Jan23Installationen" sheetId="119" r:id="rId117"/>
    <sheet name="Jan23AP Bypass" sheetId="120" r:id="rId118"/>
    <sheet name="Jan23SABA" sheetId="121" r:id="rId119"/>
    <sheet name="Jan 23 MK" sheetId="122" r:id="rId120"/>
    <sheet name="Feb23Installationen" sheetId="123" r:id="rId121"/>
    <sheet name="Feb23AP Bypass" sheetId="124" r:id="rId122"/>
    <sheet name="Feb23SABA" sheetId="125" r:id="rId123"/>
    <sheet name="Feb 23 MK" sheetId="126" r:id="rId124"/>
    <sheet name="Maerz23Installationen" sheetId="127" r:id="rId125"/>
    <sheet name="Maerz23AP Bypass" sheetId="128" r:id="rId126"/>
    <sheet name="Maerz23SABA" sheetId="129" r:id="rId127"/>
    <sheet name="Maerz23 MK" sheetId="130" r:id="rId128"/>
    <sheet name="April23 MK" sheetId="131" r:id="rId129"/>
    <sheet name="Mai23 MK" sheetId="132" r:id="rId130"/>
    <sheet name="Juni23 MK" sheetId="133" r:id="rId131"/>
    <sheet name="Juli23 MK" sheetId="134" r:id="rId132"/>
    <sheet name="Juli23AP Bypass" sheetId="135" r:id="rId133"/>
    <sheet name="August23 MK" sheetId="136" r:id="rId134"/>
  </sheets>
  <definedNames>
    <definedName name="_xlnm.Print_Area" localSheetId="103">'August22 AP Lärm'!$A$1:$F$56</definedName>
    <definedName name="_xlnm.Print_Area" localSheetId="110">'Nov22 AP Lärm'!$A$1:$F$56</definedName>
    <definedName name="_xlnm.Print_Area" localSheetId="105">'Oktober22 AP Lärm'!$A$1:$F$56</definedName>
  </definedNames>
  <calcPr calcId="162913"/>
</workbook>
</file>

<file path=xl/calcChain.xml><?xml version="1.0" encoding="utf-8"?>
<calcChain xmlns="http://schemas.openxmlformats.org/spreadsheetml/2006/main">
  <c r="D63" i="136" l="1"/>
  <c r="F62" i="136"/>
  <c r="F63" i="136" s="1"/>
  <c r="D60" i="136"/>
  <c r="F59" i="136"/>
  <c r="F58" i="136"/>
  <c r="F57" i="136"/>
  <c r="F56" i="136"/>
  <c r="F55" i="136"/>
  <c r="F60" i="136" s="1"/>
  <c r="D53" i="136"/>
  <c r="F52" i="136"/>
  <c r="F51" i="136"/>
  <c r="F53" i="136" s="1"/>
  <c r="F49" i="136"/>
  <c r="D49" i="136"/>
  <c r="F48" i="136"/>
  <c r="F47" i="136"/>
  <c r="F46" i="136"/>
  <c r="D44" i="136"/>
  <c r="F43" i="136"/>
  <c r="F42" i="136"/>
  <c r="F41" i="136"/>
  <c r="F40" i="136"/>
  <c r="F39" i="136"/>
  <c r="F44" i="136" s="1"/>
  <c r="D37" i="136"/>
  <c r="F36" i="136"/>
  <c r="F35" i="136"/>
  <c r="F34" i="136"/>
  <c r="F33" i="136"/>
  <c r="F32" i="136"/>
  <c r="F31" i="136"/>
  <c r="F30" i="136"/>
  <c r="F29" i="136"/>
  <c r="F28" i="136"/>
  <c r="F27" i="136"/>
  <c r="F26" i="136"/>
  <c r="F25" i="136"/>
  <c r="F37" i="136" s="1"/>
  <c r="F24" i="136"/>
  <c r="D22" i="136"/>
  <c r="F21" i="136"/>
  <c r="F20" i="136"/>
  <c r="F19" i="136"/>
  <c r="F22" i="136" s="1"/>
  <c r="F18" i="136"/>
  <c r="D16" i="136"/>
  <c r="F15" i="136"/>
  <c r="F14" i="136"/>
  <c r="F13" i="136"/>
  <c r="F16" i="136" s="1"/>
  <c r="F12" i="136"/>
  <c r="D10" i="136"/>
  <c r="D65" i="136" s="1"/>
  <c r="F9" i="136"/>
  <c r="F8" i="136"/>
  <c r="F10" i="136" s="1"/>
  <c r="F65" i="136" l="1"/>
  <c r="D57" i="135"/>
  <c r="F56" i="135"/>
  <c r="F55" i="135"/>
  <c r="F54" i="135"/>
  <c r="F53" i="135"/>
  <c r="F52" i="135"/>
  <c r="F57" i="135" s="1"/>
  <c r="D50" i="135"/>
  <c r="F49" i="135"/>
  <c r="F50" i="135" s="1"/>
  <c r="F48" i="135"/>
  <c r="D46" i="135"/>
  <c r="F45" i="135"/>
  <c r="F44" i="135"/>
  <c r="F46" i="135" s="1"/>
  <c r="D42" i="135"/>
  <c r="F41" i="135"/>
  <c r="F40" i="135"/>
  <c r="F39" i="135"/>
  <c r="F38" i="135"/>
  <c r="F37" i="135"/>
  <c r="F42" i="135" s="1"/>
  <c r="F36" i="135"/>
  <c r="F35" i="135"/>
  <c r="D33" i="135"/>
  <c r="F32" i="135"/>
  <c r="F31" i="135"/>
  <c r="F30" i="135"/>
  <c r="F29" i="135"/>
  <c r="F28" i="135"/>
  <c r="F27" i="135"/>
  <c r="F26" i="135"/>
  <c r="F25" i="135"/>
  <c r="F24" i="135"/>
  <c r="D22" i="135"/>
  <c r="F21" i="135"/>
  <c r="F20" i="135"/>
  <c r="F19" i="135"/>
  <c r="F22" i="135" s="1"/>
  <c r="F18" i="135"/>
  <c r="D16" i="135"/>
  <c r="F15" i="135"/>
  <c r="F14" i="135"/>
  <c r="F13" i="135"/>
  <c r="F16" i="135" s="1"/>
  <c r="F12" i="135"/>
  <c r="D10" i="135"/>
  <c r="D59" i="135" s="1"/>
  <c r="F9" i="135"/>
  <c r="F8" i="135"/>
  <c r="F10" i="135" s="1"/>
  <c r="D63" i="134"/>
  <c r="F62" i="134"/>
  <c r="F63" i="134" s="1"/>
  <c r="D60" i="134"/>
  <c r="F59" i="134"/>
  <c r="F58" i="134"/>
  <c r="F57" i="134"/>
  <c r="F56" i="134"/>
  <c r="F55" i="134"/>
  <c r="F60" i="134" s="1"/>
  <c r="D53" i="134"/>
  <c r="F52" i="134"/>
  <c r="F51" i="134"/>
  <c r="F53" i="134" s="1"/>
  <c r="F49" i="134"/>
  <c r="D49" i="134"/>
  <c r="F48" i="134"/>
  <c r="F47" i="134"/>
  <c r="F46" i="134"/>
  <c r="D44" i="134"/>
  <c r="F43" i="134"/>
  <c r="F42" i="134"/>
  <c r="F41" i="134"/>
  <c r="F40" i="134"/>
  <c r="F39" i="134"/>
  <c r="F44" i="134" s="1"/>
  <c r="D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37" i="134" s="1"/>
  <c r="F24" i="134"/>
  <c r="D22" i="134"/>
  <c r="F21" i="134"/>
  <c r="F20" i="134"/>
  <c r="F19" i="134"/>
  <c r="F22" i="134" s="1"/>
  <c r="F18" i="134"/>
  <c r="D16" i="134"/>
  <c r="F15" i="134"/>
  <c r="F14" i="134"/>
  <c r="F13" i="134"/>
  <c r="F16" i="134" s="1"/>
  <c r="F12" i="134"/>
  <c r="D10" i="134"/>
  <c r="F9" i="134"/>
  <c r="F8" i="134"/>
  <c r="F10" i="134" s="1"/>
  <c r="F33" i="135" l="1"/>
  <c r="F59" i="135" s="1"/>
  <c r="D65" i="134"/>
  <c r="F65" i="134"/>
  <c r="D63" i="133"/>
  <c r="F62" i="133"/>
  <c r="F63" i="133" s="1"/>
  <c r="D60" i="133"/>
  <c r="F59" i="133"/>
  <c r="F58" i="133"/>
  <c r="F57" i="133"/>
  <c r="F56" i="133"/>
  <c r="F55" i="133"/>
  <c r="F60" i="133" s="1"/>
  <c r="D53" i="133"/>
  <c r="F52" i="133"/>
  <c r="F51" i="133"/>
  <c r="F53" i="133" s="1"/>
  <c r="F49" i="133"/>
  <c r="D49" i="133"/>
  <c r="F48" i="133"/>
  <c r="F47" i="133"/>
  <c r="F46" i="133"/>
  <c r="D44" i="133"/>
  <c r="F43" i="133"/>
  <c r="F42" i="133"/>
  <c r="F41" i="133"/>
  <c r="F40" i="133"/>
  <c r="F39" i="133"/>
  <c r="F44" i="133" s="1"/>
  <c r="D37" i="133"/>
  <c r="F36" i="133"/>
  <c r="F35" i="133"/>
  <c r="F34" i="133"/>
  <c r="F33" i="133"/>
  <c r="F32" i="133"/>
  <c r="F31" i="133"/>
  <c r="F30" i="133"/>
  <c r="F29" i="133"/>
  <c r="F28" i="133"/>
  <c r="F27" i="133"/>
  <c r="F26" i="133"/>
  <c r="F25" i="133"/>
  <c r="F37" i="133" s="1"/>
  <c r="F24" i="133"/>
  <c r="D22" i="133"/>
  <c r="F21" i="133"/>
  <c r="F20" i="133"/>
  <c r="F19" i="133"/>
  <c r="F22" i="133" s="1"/>
  <c r="F18" i="133"/>
  <c r="D16" i="133"/>
  <c r="F15" i="133"/>
  <c r="F14" i="133"/>
  <c r="F13" i="133"/>
  <c r="F16" i="133" s="1"/>
  <c r="F12" i="133"/>
  <c r="D10" i="133"/>
  <c r="D65" i="133" s="1"/>
  <c r="F9" i="133"/>
  <c r="F8" i="133"/>
  <c r="F10" i="133" s="1"/>
  <c r="F65" i="133" l="1"/>
  <c r="D63" i="132"/>
  <c r="F62" i="132"/>
  <c r="F63" i="132" s="1"/>
  <c r="D60" i="132"/>
  <c r="F59" i="132"/>
  <c r="F58" i="132"/>
  <c r="F57" i="132"/>
  <c r="F56" i="132"/>
  <c r="F55" i="132"/>
  <c r="F60" i="132" s="1"/>
  <c r="D53" i="132"/>
  <c r="F52" i="132"/>
  <c r="F51" i="132"/>
  <c r="F53" i="132" s="1"/>
  <c r="F49" i="132"/>
  <c r="D49" i="132"/>
  <c r="F48" i="132"/>
  <c r="F47" i="132"/>
  <c r="F46" i="132"/>
  <c r="D44" i="132"/>
  <c r="F43" i="132"/>
  <c r="F42" i="132"/>
  <c r="F41" i="132"/>
  <c r="F40" i="132"/>
  <c r="F39" i="132"/>
  <c r="F44" i="132" s="1"/>
  <c r="D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37" i="132" s="1"/>
  <c r="F24" i="132"/>
  <c r="D22" i="132"/>
  <c r="F21" i="132"/>
  <c r="F20" i="132"/>
  <c r="F19" i="132"/>
  <c r="F18" i="132"/>
  <c r="F22" i="132" s="1"/>
  <c r="D16" i="132"/>
  <c r="F15" i="132"/>
  <c r="F14" i="132"/>
  <c r="F13" i="132"/>
  <c r="F12" i="132"/>
  <c r="F16" i="132" s="1"/>
  <c r="D10" i="132"/>
  <c r="F9" i="132"/>
  <c r="F8" i="132"/>
  <c r="F10" i="132" s="1"/>
  <c r="D65" i="132" l="1"/>
  <c r="F65" i="132"/>
  <c r="D63" i="131"/>
  <c r="F62" i="131"/>
  <c r="F63" i="131" s="1"/>
  <c r="D60" i="131"/>
  <c r="F59" i="131"/>
  <c r="F58" i="131"/>
  <c r="F57" i="131"/>
  <c r="F56" i="131"/>
  <c r="F55" i="131"/>
  <c r="F60" i="131" s="1"/>
  <c r="D53" i="131"/>
  <c r="F52" i="131"/>
  <c r="F51" i="131"/>
  <c r="F53" i="131" s="1"/>
  <c r="F49" i="131"/>
  <c r="D49" i="131"/>
  <c r="F48" i="131"/>
  <c r="F47" i="131"/>
  <c r="F46" i="131"/>
  <c r="D44" i="131"/>
  <c r="F43" i="131"/>
  <c r="F42" i="131"/>
  <c r="F41" i="131"/>
  <c r="F40" i="131"/>
  <c r="F39" i="131"/>
  <c r="F44" i="131" s="1"/>
  <c r="D37" i="131"/>
  <c r="F36" i="131"/>
  <c r="F35" i="131"/>
  <c r="F34" i="131"/>
  <c r="F33" i="131"/>
  <c r="F32" i="131"/>
  <c r="F31" i="131"/>
  <c r="F30" i="131"/>
  <c r="F29" i="131"/>
  <c r="F28" i="131"/>
  <c r="F27" i="131"/>
  <c r="F26" i="131"/>
  <c r="F25" i="131"/>
  <c r="F24" i="131"/>
  <c r="D22" i="131"/>
  <c r="F21" i="131"/>
  <c r="F20" i="131"/>
  <c r="F19" i="131"/>
  <c r="F18" i="131"/>
  <c r="D16" i="131"/>
  <c r="F15" i="131"/>
  <c r="F14" i="131"/>
  <c r="F13" i="131"/>
  <c r="F16" i="131" s="1"/>
  <c r="F12" i="131"/>
  <c r="D10" i="131"/>
  <c r="F9" i="131"/>
  <c r="F8" i="131"/>
  <c r="F10" i="131" s="1"/>
  <c r="F37" i="131" l="1"/>
  <c r="D65" i="131"/>
  <c r="F22" i="131"/>
  <c r="D63" i="130"/>
  <c r="F62" i="130"/>
  <c r="F63" i="130" s="1"/>
  <c r="D60" i="130"/>
  <c r="F59" i="130"/>
  <c r="F58" i="130"/>
  <c r="F57" i="130"/>
  <c r="F56" i="130"/>
  <c r="F55" i="130"/>
  <c r="D53" i="130"/>
  <c r="F52" i="130"/>
  <c r="F51" i="130"/>
  <c r="F53" i="130" s="1"/>
  <c r="F49" i="130"/>
  <c r="D49" i="130"/>
  <c r="F48" i="130"/>
  <c r="F47" i="130"/>
  <c r="F46" i="130"/>
  <c r="D44" i="130"/>
  <c r="F43" i="130"/>
  <c r="F42" i="130"/>
  <c r="F41" i="130"/>
  <c r="F40" i="130"/>
  <c r="F39" i="130"/>
  <c r="F44" i="130" s="1"/>
  <c r="F37" i="130"/>
  <c r="D37" i="130"/>
  <c r="F36" i="130"/>
  <c r="F35" i="130"/>
  <c r="F34" i="130"/>
  <c r="F33" i="130"/>
  <c r="F32" i="130"/>
  <c r="F31" i="130"/>
  <c r="F30" i="130"/>
  <c r="F29" i="130"/>
  <c r="F28" i="130"/>
  <c r="F27" i="130"/>
  <c r="F26" i="130"/>
  <c r="F25" i="130"/>
  <c r="F24" i="130"/>
  <c r="D22" i="130"/>
  <c r="F21" i="130"/>
  <c r="F20" i="130"/>
  <c r="F19" i="130"/>
  <c r="F18" i="130"/>
  <c r="D16" i="130"/>
  <c r="F15" i="130"/>
  <c r="F14" i="130"/>
  <c r="F13" i="130"/>
  <c r="F12" i="130"/>
  <c r="F16" i="130" s="1"/>
  <c r="D10" i="130"/>
  <c r="F9" i="130"/>
  <c r="F8" i="130"/>
  <c r="F10" i="130" s="1"/>
  <c r="D57" i="129"/>
  <c r="F56" i="129"/>
  <c r="F57" i="129" s="1"/>
  <c r="D54" i="129"/>
  <c r="F53" i="129"/>
  <c r="F52" i="129"/>
  <c r="F51" i="129"/>
  <c r="F50" i="129"/>
  <c r="F49" i="129"/>
  <c r="D47" i="129"/>
  <c r="F46" i="129"/>
  <c r="F45" i="129"/>
  <c r="F47" i="129" s="1"/>
  <c r="F43" i="129"/>
  <c r="D43" i="129"/>
  <c r="F42" i="129"/>
  <c r="F41" i="129"/>
  <c r="D39" i="129"/>
  <c r="F38" i="129"/>
  <c r="F37" i="129"/>
  <c r="F36" i="129"/>
  <c r="F35" i="129"/>
  <c r="F34" i="129"/>
  <c r="F39" i="129" s="1"/>
  <c r="D32" i="129"/>
  <c r="F31" i="129"/>
  <c r="F30" i="129"/>
  <c r="F29" i="129"/>
  <c r="F28" i="129"/>
  <c r="F27" i="129"/>
  <c r="F26" i="129"/>
  <c r="F32" i="129" s="1"/>
  <c r="F25" i="129"/>
  <c r="F24" i="129"/>
  <c r="F23" i="129"/>
  <c r="D21" i="129"/>
  <c r="F20" i="129"/>
  <c r="F19" i="129"/>
  <c r="F18" i="129"/>
  <c r="F17" i="129"/>
  <c r="D15" i="129"/>
  <c r="F14" i="129"/>
  <c r="F15" i="129" s="1"/>
  <c r="F13" i="129"/>
  <c r="F12" i="129"/>
  <c r="F11" i="129"/>
  <c r="D9" i="129"/>
  <c r="F8" i="129"/>
  <c r="F9" i="129" s="1"/>
  <c r="F54" i="128"/>
  <c r="D57" i="128"/>
  <c r="F56" i="128"/>
  <c r="F55" i="128"/>
  <c r="F53" i="128"/>
  <c r="F52" i="128"/>
  <c r="D50" i="128"/>
  <c r="F49" i="128"/>
  <c r="F50" i="128" s="1"/>
  <c r="F48" i="128"/>
  <c r="D46" i="128"/>
  <c r="F45" i="128"/>
  <c r="F44" i="128"/>
  <c r="F46" i="128" s="1"/>
  <c r="D42" i="128"/>
  <c r="F41" i="128"/>
  <c r="F40" i="128"/>
  <c r="F39" i="128"/>
  <c r="F38" i="128"/>
  <c r="F37" i="128"/>
  <c r="F42" i="128" s="1"/>
  <c r="F36" i="128"/>
  <c r="F35" i="128"/>
  <c r="D33" i="128"/>
  <c r="F32" i="128"/>
  <c r="F31" i="128"/>
  <c r="F30" i="128"/>
  <c r="F29" i="128"/>
  <c r="F28" i="128"/>
  <c r="F27" i="128"/>
  <c r="F26" i="128"/>
  <c r="F25" i="128"/>
  <c r="F24" i="128"/>
  <c r="F33" i="128" s="1"/>
  <c r="D22" i="128"/>
  <c r="F21" i="128"/>
  <c r="F20" i="128"/>
  <c r="F19" i="128"/>
  <c r="F18" i="128"/>
  <c r="F22" i="128" s="1"/>
  <c r="D16" i="128"/>
  <c r="F15" i="128"/>
  <c r="F14" i="128"/>
  <c r="F13" i="128"/>
  <c r="F12" i="128"/>
  <c r="F16" i="128" s="1"/>
  <c r="D10" i="128"/>
  <c r="F9" i="128"/>
  <c r="F8" i="128"/>
  <c r="F10" i="128" s="1"/>
  <c r="D59" i="127"/>
  <c r="F58" i="127"/>
  <c r="F57" i="127"/>
  <c r="F56" i="127"/>
  <c r="F55" i="127"/>
  <c r="F54" i="127"/>
  <c r="F53" i="127"/>
  <c r="F51" i="127"/>
  <c r="D51" i="127"/>
  <c r="F50" i="127"/>
  <c r="F49" i="127"/>
  <c r="F48" i="127"/>
  <c r="F46" i="127"/>
  <c r="D46" i="127"/>
  <c r="F45" i="127"/>
  <c r="F44" i="127"/>
  <c r="D42" i="127"/>
  <c r="F41" i="127"/>
  <c r="F40" i="127"/>
  <c r="F39" i="127"/>
  <c r="F38" i="127"/>
  <c r="F37" i="127"/>
  <c r="F36" i="127"/>
  <c r="F42" i="127" s="1"/>
  <c r="D34" i="127"/>
  <c r="F33" i="127"/>
  <c r="F32" i="127"/>
  <c r="F31" i="127"/>
  <c r="F30" i="127"/>
  <c r="F29" i="127"/>
  <c r="F28" i="127"/>
  <c r="F34" i="127" s="1"/>
  <c r="F27" i="127"/>
  <c r="F26" i="127"/>
  <c r="F25" i="127"/>
  <c r="F24" i="127"/>
  <c r="D22" i="127"/>
  <c r="F21" i="127"/>
  <c r="F20" i="127"/>
  <c r="F19" i="127"/>
  <c r="F18" i="127"/>
  <c r="F16" i="127"/>
  <c r="D16" i="127"/>
  <c r="F15" i="127"/>
  <c r="F14" i="127"/>
  <c r="F13" i="127"/>
  <c r="F12" i="127"/>
  <c r="F10" i="127"/>
  <c r="D10" i="127"/>
  <c r="F9" i="127"/>
  <c r="F8" i="127"/>
  <c r="F65" i="131" l="1"/>
  <c r="F60" i="130"/>
  <c r="F22" i="130"/>
  <c r="D65" i="130"/>
  <c r="F65" i="130"/>
  <c r="F54" i="129"/>
  <c r="F21" i="129"/>
  <c r="D59" i="129"/>
  <c r="F59" i="129"/>
  <c r="F57" i="128"/>
  <c r="F59" i="128"/>
  <c r="D59" i="128"/>
  <c r="F59" i="127"/>
  <c r="F22" i="127"/>
  <c r="D61" i="127"/>
  <c r="F61" i="127"/>
  <c r="F36" i="126"/>
  <c r="D63" i="126"/>
  <c r="F62" i="126"/>
  <c r="F63" i="126" s="1"/>
  <c r="D60" i="126"/>
  <c r="F59" i="126"/>
  <c r="F58" i="126"/>
  <c r="F57" i="126"/>
  <c r="F56" i="126"/>
  <c r="F55" i="126"/>
  <c r="D53" i="126"/>
  <c r="F52" i="126"/>
  <c r="F51" i="126"/>
  <c r="D49" i="126"/>
  <c r="F48" i="126"/>
  <c r="F47" i="126"/>
  <c r="F46" i="126"/>
  <c r="F49" i="126" s="1"/>
  <c r="D44" i="126"/>
  <c r="F43" i="126"/>
  <c r="F42" i="126"/>
  <c r="F41" i="126"/>
  <c r="F40" i="126"/>
  <c r="F39" i="126"/>
  <c r="D37" i="126"/>
  <c r="F35" i="126"/>
  <c r="F34" i="126"/>
  <c r="F33" i="126"/>
  <c r="F32" i="126"/>
  <c r="F31" i="126"/>
  <c r="F30" i="126"/>
  <c r="F29" i="126"/>
  <c r="F28" i="126"/>
  <c r="F27" i="126"/>
  <c r="F26" i="126"/>
  <c r="F25" i="126"/>
  <c r="F24" i="126"/>
  <c r="D22" i="126"/>
  <c r="F21" i="126"/>
  <c r="F20" i="126"/>
  <c r="F19" i="126"/>
  <c r="F18" i="126"/>
  <c r="D16" i="126"/>
  <c r="F15" i="126"/>
  <c r="F14" i="126"/>
  <c r="F13" i="126"/>
  <c r="F12" i="126"/>
  <c r="D10" i="126"/>
  <c r="F9" i="126"/>
  <c r="F8" i="126"/>
  <c r="D57" i="125"/>
  <c r="F56" i="125"/>
  <c r="F57" i="125" s="1"/>
  <c r="D54" i="125"/>
  <c r="F53" i="125"/>
  <c r="F52" i="125"/>
  <c r="F51" i="125"/>
  <c r="F50" i="125"/>
  <c r="F49" i="125"/>
  <c r="D47" i="125"/>
  <c r="F46" i="125"/>
  <c r="F45" i="125"/>
  <c r="F47" i="125" s="1"/>
  <c r="F43" i="125"/>
  <c r="D43" i="125"/>
  <c r="F42" i="125"/>
  <c r="F41" i="125"/>
  <c r="D39" i="125"/>
  <c r="F38" i="125"/>
  <c r="F37" i="125"/>
  <c r="F36" i="125"/>
  <c r="F35" i="125"/>
  <c r="F34" i="125"/>
  <c r="F39" i="125" s="1"/>
  <c r="D32" i="125"/>
  <c r="F31" i="125"/>
  <c r="F30" i="125"/>
  <c r="F29" i="125"/>
  <c r="F28" i="125"/>
  <c r="F27" i="125"/>
  <c r="F26" i="125"/>
  <c r="F32" i="125" s="1"/>
  <c r="F25" i="125"/>
  <c r="F24" i="125"/>
  <c r="F23" i="125"/>
  <c r="D21" i="125"/>
  <c r="F20" i="125"/>
  <c r="F19" i="125"/>
  <c r="F18" i="125"/>
  <c r="F17" i="125"/>
  <c r="D15" i="125"/>
  <c r="F14" i="125"/>
  <c r="F15" i="125" s="1"/>
  <c r="F13" i="125"/>
  <c r="F12" i="125"/>
  <c r="F11" i="125"/>
  <c r="D9" i="125"/>
  <c r="F8" i="125"/>
  <c r="F9" i="125" s="1"/>
  <c r="D56" i="124"/>
  <c r="F55" i="124"/>
  <c r="F54" i="124"/>
  <c r="F53" i="124"/>
  <c r="F52" i="124"/>
  <c r="F56" i="124" s="1"/>
  <c r="D50" i="124"/>
  <c r="F49" i="124"/>
  <c r="F48" i="124"/>
  <c r="F50" i="124" s="1"/>
  <c r="D46" i="124"/>
  <c r="F45" i="124"/>
  <c r="F44" i="124"/>
  <c r="F46" i="124" s="1"/>
  <c r="D42" i="124"/>
  <c r="F41" i="124"/>
  <c r="F40" i="124"/>
  <c r="F39" i="124"/>
  <c r="F38" i="124"/>
  <c r="F37" i="124"/>
  <c r="F42" i="124" s="1"/>
  <c r="F36" i="124"/>
  <c r="F35" i="124"/>
  <c r="D33" i="124"/>
  <c r="F32" i="124"/>
  <c r="F31" i="124"/>
  <c r="F30" i="124"/>
  <c r="F29" i="124"/>
  <c r="F28" i="124"/>
  <c r="F27" i="124"/>
  <c r="F26" i="124"/>
  <c r="F25" i="124"/>
  <c r="F24" i="124"/>
  <c r="D22" i="124"/>
  <c r="F21" i="124"/>
  <c r="F20" i="124"/>
  <c r="F19" i="124"/>
  <c r="F22" i="124" s="1"/>
  <c r="F18" i="124"/>
  <c r="D16" i="124"/>
  <c r="F15" i="124"/>
  <c r="F14" i="124"/>
  <c r="F13" i="124"/>
  <c r="F16" i="124" s="1"/>
  <c r="F12" i="124"/>
  <c r="F10" i="124"/>
  <c r="D10" i="124"/>
  <c r="F9" i="124"/>
  <c r="F8" i="124"/>
  <c r="F51" i="123"/>
  <c r="D51" i="123"/>
  <c r="D59" i="123"/>
  <c r="F42" i="123"/>
  <c r="D42" i="123"/>
  <c r="F36" i="123"/>
  <c r="F48" i="123"/>
  <c r="F58" i="123"/>
  <c r="F57" i="123"/>
  <c r="F56" i="123"/>
  <c r="F55" i="123"/>
  <c r="F54" i="123"/>
  <c r="F53" i="123"/>
  <c r="F59" i="123" s="1"/>
  <c r="F50" i="123"/>
  <c r="F49" i="123"/>
  <c r="D46" i="123"/>
  <c r="F45" i="123"/>
  <c r="F46" i="123" s="1"/>
  <c r="F44" i="123"/>
  <c r="F41" i="123"/>
  <c r="F40" i="123"/>
  <c r="F39" i="123"/>
  <c r="F38" i="123"/>
  <c r="F37" i="123"/>
  <c r="D34" i="123"/>
  <c r="F33" i="123"/>
  <c r="F32" i="123"/>
  <c r="F31" i="123"/>
  <c r="F30" i="123"/>
  <c r="F29" i="123"/>
  <c r="F28" i="123"/>
  <c r="F27" i="123"/>
  <c r="F26" i="123"/>
  <c r="F34" i="123" s="1"/>
  <c r="F25" i="123"/>
  <c r="F24" i="123"/>
  <c r="D22" i="123"/>
  <c r="F21" i="123"/>
  <c r="F20" i="123"/>
  <c r="F19" i="123"/>
  <c r="F18" i="123"/>
  <c r="D16" i="123"/>
  <c r="F15" i="123"/>
  <c r="F14" i="123"/>
  <c r="F16" i="123" s="1"/>
  <c r="F13" i="123"/>
  <c r="F12" i="123"/>
  <c r="D10" i="123"/>
  <c r="F9" i="123"/>
  <c r="F8" i="123"/>
  <c r="F10" i="123" s="1"/>
  <c r="F10" i="126" l="1"/>
  <c r="F37" i="126"/>
  <c r="F22" i="126"/>
  <c r="F16" i="126"/>
  <c r="F53" i="126"/>
  <c r="F44" i="126"/>
  <c r="F60" i="126"/>
  <c r="D65" i="126"/>
  <c r="F54" i="125"/>
  <c r="D59" i="125"/>
  <c r="F21" i="125"/>
  <c r="F59" i="125" s="1"/>
  <c r="F33" i="124"/>
  <c r="F58" i="124" s="1"/>
  <c r="D58" i="124"/>
  <c r="F22" i="123"/>
  <c r="D61" i="123"/>
  <c r="F61" i="123"/>
  <c r="F27" i="122"/>
  <c r="D19" i="122"/>
  <c r="F19" i="122" s="1"/>
  <c r="D62" i="122"/>
  <c r="F61" i="122"/>
  <c r="F62" i="122" s="1"/>
  <c r="D59" i="122"/>
  <c r="F58" i="122"/>
  <c r="F57" i="122"/>
  <c r="F56" i="122"/>
  <c r="F55" i="122"/>
  <c r="F54" i="122"/>
  <c r="F59" i="122" s="1"/>
  <c r="D52" i="122"/>
  <c r="F51" i="122"/>
  <c r="F50" i="122"/>
  <c r="F52" i="122" s="1"/>
  <c r="F48" i="122"/>
  <c r="D48" i="122"/>
  <c r="F47" i="122"/>
  <c r="F46" i="122"/>
  <c r="F45" i="122"/>
  <c r="D43" i="122"/>
  <c r="F42" i="122"/>
  <c r="F41" i="122"/>
  <c r="F40" i="122"/>
  <c r="F39" i="122"/>
  <c r="F38" i="122"/>
  <c r="D36" i="122"/>
  <c r="F35" i="122"/>
  <c r="F34" i="122"/>
  <c r="F33" i="122"/>
  <c r="F32" i="122"/>
  <c r="F31" i="122"/>
  <c r="F30" i="122"/>
  <c r="F29" i="122"/>
  <c r="F28" i="122"/>
  <c r="F26" i="122"/>
  <c r="F25" i="122"/>
  <c r="F24" i="122"/>
  <c r="D22" i="122"/>
  <c r="F21" i="122"/>
  <c r="F20" i="122"/>
  <c r="F18" i="122"/>
  <c r="D16" i="122"/>
  <c r="F15" i="122"/>
  <c r="F14" i="122"/>
  <c r="F13" i="122"/>
  <c r="F12" i="122"/>
  <c r="D10" i="122"/>
  <c r="F9" i="122"/>
  <c r="F8" i="122"/>
  <c r="F10" i="122" s="1"/>
  <c r="D57" i="121"/>
  <c r="F56" i="121"/>
  <c r="F57" i="121" s="1"/>
  <c r="D54" i="121"/>
  <c r="F53" i="121"/>
  <c r="F52" i="121"/>
  <c r="F51" i="121"/>
  <c r="F50" i="121"/>
  <c r="F49" i="121"/>
  <c r="F54" i="121" s="1"/>
  <c r="D47" i="121"/>
  <c r="F46" i="121"/>
  <c r="F45" i="121"/>
  <c r="F47" i="121" s="1"/>
  <c r="F43" i="121"/>
  <c r="D43" i="121"/>
  <c r="F42" i="121"/>
  <c r="F41" i="121"/>
  <c r="D39" i="121"/>
  <c r="F38" i="121"/>
  <c r="F37" i="121"/>
  <c r="F36" i="121"/>
  <c r="F35" i="121"/>
  <c r="F34" i="121"/>
  <c r="F39" i="121" s="1"/>
  <c r="D32" i="121"/>
  <c r="F31" i="121"/>
  <c r="F30" i="121"/>
  <c r="F29" i="121"/>
  <c r="F28" i="121"/>
  <c r="F27" i="121"/>
  <c r="F26" i="121"/>
  <c r="F25" i="121"/>
  <c r="F24" i="121"/>
  <c r="F23" i="121"/>
  <c r="D21" i="121"/>
  <c r="F20" i="121"/>
  <c r="F19" i="121"/>
  <c r="F18" i="121"/>
  <c r="F17" i="121"/>
  <c r="D15" i="121"/>
  <c r="F14" i="121"/>
  <c r="F15" i="121" s="1"/>
  <c r="F13" i="121"/>
  <c r="F12" i="121"/>
  <c r="F11" i="121"/>
  <c r="D9" i="121"/>
  <c r="F8" i="121"/>
  <c r="F9" i="121" s="1"/>
  <c r="D56" i="120"/>
  <c r="F55" i="120"/>
  <c r="F56" i="120" s="1"/>
  <c r="F58" i="120" s="1"/>
  <c r="F54" i="120"/>
  <c r="F53" i="120"/>
  <c r="F52" i="120"/>
  <c r="F50" i="120"/>
  <c r="D50" i="120"/>
  <c r="F49" i="120"/>
  <c r="F48" i="120"/>
  <c r="D46" i="120"/>
  <c r="F45" i="120"/>
  <c r="F46" i="120" s="1"/>
  <c r="F44" i="120"/>
  <c r="D42" i="120"/>
  <c r="F41" i="120"/>
  <c r="F40" i="120"/>
  <c r="F39" i="120"/>
  <c r="F38" i="120"/>
  <c r="F37" i="120"/>
  <c r="F36" i="120"/>
  <c r="F35" i="120"/>
  <c r="F42" i="120" s="1"/>
  <c r="D33" i="120"/>
  <c r="F32" i="120"/>
  <c r="F31" i="120"/>
  <c r="F30" i="120"/>
  <c r="F29" i="120"/>
  <c r="F28" i="120"/>
  <c r="F27" i="120"/>
  <c r="F26" i="120"/>
  <c r="F25" i="120"/>
  <c r="F24" i="120"/>
  <c r="D22" i="120"/>
  <c r="F21" i="120"/>
  <c r="F20" i="120"/>
  <c r="F19" i="120"/>
  <c r="F18" i="120"/>
  <c r="D16" i="120"/>
  <c r="F15" i="120"/>
  <c r="F16" i="120" s="1"/>
  <c r="F14" i="120"/>
  <c r="F13" i="120"/>
  <c r="F12" i="120"/>
  <c r="D10" i="120"/>
  <c r="F9" i="120"/>
  <c r="F10" i="120" s="1"/>
  <c r="F8" i="120"/>
  <c r="D57" i="119"/>
  <c r="F56" i="119"/>
  <c r="F55" i="119"/>
  <c r="F54" i="119"/>
  <c r="F53" i="119"/>
  <c r="F52" i="119"/>
  <c r="F51" i="119"/>
  <c r="F57" i="119" s="1"/>
  <c r="D49" i="119"/>
  <c r="F48" i="119"/>
  <c r="F47" i="119"/>
  <c r="F49" i="119" s="1"/>
  <c r="F45" i="119"/>
  <c r="D45" i="119"/>
  <c r="F44" i="119"/>
  <c r="F43" i="119"/>
  <c r="D41" i="119"/>
  <c r="F40" i="119"/>
  <c r="F39" i="119"/>
  <c r="F38" i="119"/>
  <c r="F37" i="119"/>
  <c r="F36" i="119"/>
  <c r="F41" i="119" s="1"/>
  <c r="D34" i="119"/>
  <c r="F33" i="119"/>
  <c r="F32" i="119"/>
  <c r="F31" i="119"/>
  <c r="F30" i="119"/>
  <c r="F29" i="119"/>
  <c r="F28" i="119"/>
  <c r="F27" i="119"/>
  <c r="F26" i="119"/>
  <c r="F25" i="119"/>
  <c r="F24" i="119"/>
  <c r="D22" i="119"/>
  <c r="F21" i="119"/>
  <c r="F20" i="119"/>
  <c r="F19" i="119"/>
  <c r="F18" i="119"/>
  <c r="D16" i="119"/>
  <c r="F15" i="119"/>
  <c r="F16" i="119" s="1"/>
  <c r="F14" i="119"/>
  <c r="F13" i="119"/>
  <c r="F12" i="119"/>
  <c r="D10" i="119"/>
  <c r="F9" i="119"/>
  <c r="F10" i="119" s="1"/>
  <c r="F8" i="119"/>
  <c r="F65" i="126" l="1"/>
  <c r="F43" i="122"/>
  <c r="F36" i="122"/>
  <c r="F22" i="122"/>
  <c r="D64" i="122"/>
  <c r="F16" i="122"/>
  <c r="F64" i="122" s="1"/>
  <c r="F32" i="121"/>
  <c r="F21" i="121"/>
  <c r="F59" i="121" s="1"/>
  <c r="D59" i="121"/>
  <c r="F33" i="120"/>
  <c r="F22" i="120"/>
  <c r="D58" i="120"/>
  <c r="F34" i="119"/>
  <c r="F22" i="119"/>
  <c r="D59" i="119"/>
  <c r="F59" i="119"/>
  <c r="F61" i="118"/>
  <c r="D61" i="118"/>
  <c r="F60" i="118"/>
  <c r="D58" i="118"/>
  <c r="F57" i="118"/>
  <c r="F56" i="118"/>
  <c r="F55" i="118"/>
  <c r="F54" i="118"/>
  <c r="F53" i="118"/>
  <c r="F58" i="118" s="1"/>
  <c r="D51" i="118"/>
  <c r="F50" i="118"/>
  <c r="F51" i="118" s="1"/>
  <c r="F49" i="118"/>
  <c r="D47" i="118"/>
  <c r="F46" i="118"/>
  <c r="F45" i="118"/>
  <c r="F44" i="118"/>
  <c r="F47" i="118" s="1"/>
  <c r="D42" i="118"/>
  <c r="F41" i="118"/>
  <c r="F40" i="118"/>
  <c r="F39" i="118"/>
  <c r="F38" i="118"/>
  <c r="F37" i="118"/>
  <c r="F42" i="118" s="1"/>
  <c r="D35" i="118"/>
  <c r="F34" i="118"/>
  <c r="F33" i="118"/>
  <c r="F32" i="118"/>
  <c r="F31" i="118"/>
  <c r="F30" i="118"/>
  <c r="F29" i="118"/>
  <c r="F28" i="118"/>
  <c r="F27" i="118"/>
  <c r="F26" i="118"/>
  <c r="F25" i="118"/>
  <c r="F24" i="118"/>
  <c r="D22" i="118"/>
  <c r="F21" i="118"/>
  <c r="F20" i="118"/>
  <c r="F19" i="118"/>
  <c r="F18" i="118"/>
  <c r="D16" i="118"/>
  <c r="F15" i="118"/>
  <c r="F16" i="118" s="1"/>
  <c r="F14" i="118"/>
  <c r="F13" i="118"/>
  <c r="F12" i="118"/>
  <c r="D10" i="118"/>
  <c r="F9" i="118"/>
  <c r="F10" i="118" s="1"/>
  <c r="F8" i="118"/>
  <c r="D57" i="117"/>
  <c r="F56" i="117"/>
  <c r="F55" i="117"/>
  <c r="F54" i="117"/>
  <c r="F53" i="117"/>
  <c r="F52" i="117"/>
  <c r="F51" i="117"/>
  <c r="F57" i="117" s="1"/>
  <c r="D49" i="117"/>
  <c r="F48" i="117"/>
  <c r="F47" i="117"/>
  <c r="F49" i="117" s="1"/>
  <c r="F45" i="117"/>
  <c r="D45" i="117"/>
  <c r="F44" i="117"/>
  <c r="F43" i="117"/>
  <c r="D41" i="117"/>
  <c r="F40" i="117"/>
  <c r="F39" i="117"/>
  <c r="F38" i="117"/>
  <c r="F37" i="117"/>
  <c r="F36" i="117"/>
  <c r="F41" i="117" s="1"/>
  <c r="D34" i="117"/>
  <c r="F33" i="117"/>
  <c r="F32" i="117"/>
  <c r="F31" i="117"/>
  <c r="F30" i="117"/>
  <c r="F29" i="117"/>
  <c r="F28" i="117"/>
  <c r="F27" i="117"/>
  <c r="F26" i="117"/>
  <c r="F25" i="117"/>
  <c r="F24" i="117"/>
  <c r="D22" i="117"/>
  <c r="F21" i="117"/>
  <c r="F20" i="117"/>
  <c r="F19" i="117"/>
  <c r="F18" i="117"/>
  <c r="D16" i="117"/>
  <c r="F15" i="117"/>
  <c r="F16" i="117" s="1"/>
  <c r="F14" i="117"/>
  <c r="F13" i="117"/>
  <c r="F12" i="117"/>
  <c r="D10" i="117"/>
  <c r="F9" i="117"/>
  <c r="F10" i="117" s="1"/>
  <c r="F8" i="117"/>
  <c r="D56" i="116"/>
  <c r="F55" i="116"/>
  <c r="F56" i="116" s="1"/>
  <c r="F54" i="116"/>
  <c r="F53" i="116"/>
  <c r="F52" i="116"/>
  <c r="D50" i="116"/>
  <c r="F49" i="116"/>
  <c r="F50" i="116" s="1"/>
  <c r="F48" i="116"/>
  <c r="D46" i="116"/>
  <c r="F45" i="116"/>
  <c r="F44" i="116"/>
  <c r="F46" i="116" s="1"/>
  <c r="D42" i="116"/>
  <c r="F41" i="116"/>
  <c r="F40" i="116"/>
  <c r="F39" i="116"/>
  <c r="F38" i="116"/>
  <c r="F37" i="116"/>
  <c r="F42" i="116" s="1"/>
  <c r="F36" i="116"/>
  <c r="F35" i="116"/>
  <c r="D33" i="116"/>
  <c r="F32" i="116"/>
  <c r="F31" i="116"/>
  <c r="F30" i="116"/>
  <c r="F29" i="116"/>
  <c r="F28" i="116"/>
  <c r="F27" i="116"/>
  <c r="F26" i="116"/>
  <c r="F25" i="116"/>
  <c r="F33" i="116" s="1"/>
  <c r="F24" i="116"/>
  <c r="D22" i="116"/>
  <c r="F21" i="116"/>
  <c r="F20" i="116"/>
  <c r="F19" i="116"/>
  <c r="F22" i="116" s="1"/>
  <c r="F18" i="116"/>
  <c r="D16" i="116"/>
  <c r="F15" i="116"/>
  <c r="F14" i="116"/>
  <c r="F13" i="116"/>
  <c r="F16" i="116" s="1"/>
  <c r="F12" i="116"/>
  <c r="D10" i="116"/>
  <c r="F9" i="116"/>
  <c r="F8" i="116"/>
  <c r="F10" i="116" s="1"/>
  <c r="D57" i="115"/>
  <c r="F56" i="115"/>
  <c r="F57" i="115" s="1"/>
  <c r="D54" i="115"/>
  <c r="F53" i="115"/>
  <c r="F52" i="115"/>
  <c r="F51" i="115"/>
  <c r="F50" i="115"/>
  <c r="F49" i="115"/>
  <c r="F54" i="115" s="1"/>
  <c r="D47" i="115"/>
  <c r="F46" i="115"/>
  <c r="F45" i="115"/>
  <c r="F47" i="115" s="1"/>
  <c r="F43" i="115"/>
  <c r="D43" i="115"/>
  <c r="F42" i="115"/>
  <c r="F41" i="115"/>
  <c r="D39" i="115"/>
  <c r="F38" i="115"/>
  <c r="F37" i="115"/>
  <c r="F36" i="115"/>
  <c r="F35" i="115"/>
  <c r="F34" i="115"/>
  <c r="F39" i="115" s="1"/>
  <c r="D32" i="115"/>
  <c r="F31" i="115"/>
  <c r="F30" i="115"/>
  <c r="F29" i="115"/>
  <c r="F28" i="115"/>
  <c r="F27" i="115"/>
  <c r="F26" i="115"/>
  <c r="F32" i="115" s="1"/>
  <c r="F25" i="115"/>
  <c r="F24" i="115"/>
  <c r="F23" i="115"/>
  <c r="D21" i="115"/>
  <c r="F20" i="115"/>
  <c r="F21" i="115" s="1"/>
  <c r="F19" i="115"/>
  <c r="F18" i="115"/>
  <c r="F17" i="115"/>
  <c r="D15" i="115"/>
  <c r="F14" i="115"/>
  <c r="F15" i="115" s="1"/>
  <c r="F13" i="115"/>
  <c r="F12" i="115"/>
  <c r="F11" i="115"/>
  <c r="D9" i="115"/>
  <c r="F8" i="115"/>
  <c r="F9" i="115" s="1"/>
  <c r="F35" i="118" l="1"/>
  <c r="D63" i="118"/>
  <c r="F22" i="118"/>
  <c r="F34" i="117"/>
  <c r="D59" i="117"/>
  <c r="F22" i="117"/>
  <c r="F59" i="117" s="1"/>
  <c r="D58" i="116"/>
  <c r="F58" i="116"/>
  <c r="D59" i="115"/>
  <c r="F59" i="115"/>
  <c r="D19" i="114"/>
  <c r="D61" i="114"/>
  <c r="F60" i="114"/>
  <c r="F61" i="114" s="1"/>
  <c r="D58" i="114"/>
  <c r="F57" i="114"/>
  <c r="F56" i="114"/>
  <c r="F55" i="114"/>
  <c r="F54" i="114"/>
  <c r="F53" i="114"/>
  <c r="F58" i="114" s="1"/>
  <c r="F51" i="114"/>
  <c r="D51" i="114"/>
  <c r="F50" i="114"/>
  <c r="F49" i="114"/>
  <c r="F47" i="114"/>
  <c r="D47" i="114"/>
  <c r="F46" i="114"/>
  <c r="F45" i="114"/>
  <c r="F44" i="114"/>
  <c r="D42" i="114"/>
  <c r="F41" i="114"/>
  <c r="F40" i="114"/>
  <c r="F39" i="114"/>
  <c r="F38" i="114"/>
  <c r="F37" i="114"/>
  <c r="F42" i="114" s="1"/>
  <c r="D35" i="114"/>
  <c r="F34" i="114"/>
  <c r="F33" i="114"/>
  <c r="F32" i="114"/>
  <c r="F31" i="114"/>
  <c r="F30" i="114"/>
  <c r="F29" i="114"/>
  <c r="F28" i="114"/>
  <c r="F27" i="114"/>
  <c r="F26" i="114"/>
  <c r="F25" i="114"/>
  <c r="F24" i="114"/>
  <c r="F35" i="114" s="1"/>
  <c r="D22" i="114"/>
  <c r="F21" i="114"/>
  <c r="F20" i="114"/>
  <c r="F19" i="114"/>
  <c r="F18" i="114"/>
  <c r="F22" i="114" s="1"/>
  <c r="D16" i="114"/>
  <c r="F15" i="114"/>
  <c r="F14" i="114"/>
  <c r="F13" i="114"/>
  <c r="F12" i="114"/>
  <c r="F16" i="114" s="1"/>
  <c r="D10" i="114"/>
  <c r="F9" i="114"/>
  <c r="F8" i="114"/>
  <c r="F10" i="114" s="1"/>
  <c r="D54" i="113"/>
  <c r="F53" i="113"/>
  <c r="F54" i="113" s="1"/>
  <c r="F52" i="113"/>
  <c r="F51" i="113"/>
  <c r="F50" i="113"/>
  <c r="D48" i="113"/>
  <c r="F47" i="113"/>
  <c r="F48" i="113" s="1"/>
  <c r="F46" i="113"/>
  <c r="D44" i="113"/>
  <c r="F43" i="113"/>
  <c r="F42" i="113"/>
  <c r="F44" i="113" s="1"/>
  <c r="D40" i="113"/>
  <c r="F39" i="113"/>
  <c r="F38" i="113"/>
  <c r="F37" i="113"/>
  <c r="F36" i="113"/>
  <c r="F35" i="113"/>
  <c r="F40" i="113" s="1"/>
  <c r="F34" i="113"/>
  <c r="D32" i="113"/>
  <c r="F31" i="113"/>
  <c r="F30" i="113"/>
  <c r="F29" i="113"/>
  <c r="F28" i="113"/>
  <c r="F27" i="113"/>
  <c r="F26" i="113"/>
  <c r="F25" i="113"/>
  <c r="F24" i="113"/>
  <c r="F32" i="113" s="1"/>
  <c r="F22" i="113"/>
  <c r="D22" i="113"/>
  <c r="F21" i="113"/>
  <c r="F20" i="113"/>
  <c r="F19" i="113"/>
  <c r="F18" i="113"/>
  <c r="F16" i="113"/>
  <c r="D16" i="113"/>
  <c r="F15" i="113"/>
  <c r="F14" i="113"/>
  <c r="F13" i="113"/>
  <c r="F12" i="113"/>
  <c r="F10" i="113"/>
  <c r="D10" i="113"/>
  <c r="F9" i="113"/>
  <c r="F8" i="113"/>
  <c r="D57" i="112"/>
  <c r="F56" i="112"/>
  <c r="F57" i="112" s="1"/>
  <c r="D54" i="112"/>
  <c r="F53" i="112"/>
  <c r="F52" i="112"/>
  <c r="F51" i="112"/>
  <c r="F50" i="112"/>
  <c r="F49" i="112"/>
  <c r="F54" i="112" s="1"/>
  <c r="D47" i="112"/>
  <c r="F46" i="112"/>
  <c r="F45" i="112"/>
  <c r="F47" i="112" s="1"/>
  <c r="F43" i="112"/>
  <c r="D43" i="112"/>
  <c r="F42" i="112"/>
  <c r="F41" i="112"/>
  <c r="D39" i="112"/>
  <c r="F38" i="112"/>
  <c r="F37" i="112"/>
  <c r="F36" i="112"/>
  <c r="F35" i="112"/>
  <c r="F34" i="112"/>
  <c r="F39" i="112" s="1"/>
  <c r="D32" i="112"/>
  <c r="F31" i="112"/>
  <c r="F30" i="112"/>
  <c r="F29" i="112"/>
  <c r="F28" i="112"/>
  <c r="F27" i="112"/>
  <c r="F26" i="112"/>
  <c r="F32" i="112" s="1"/>
  <c r="F25" i="112"/>
  <c r="F24" i="112"/>
  <c r="F23" i="112"/>
  <c r="D21" i="112"/>
  <c r="F20" i="112"/>
  <c r="F19" i="112"/>
  <c r="F18" i="112"/>
  <c r="F17" i="112"/>
  <c r="D15" i="112"/>
  <c r="F14" i="112"/>
  <c r="F15" i="112" s="1"/>
  <c r="F13" i="112"/>
  <c r="F12" i="112"/>
  <c r="F11" i="112"/>
  <c r="D9" i="112"/>
  <c r="D59" i="112" s="1"/>
  <c r="F8" i="112"/>
  <c r="F9" i="112" s="1"/>
  <c r="F56" i="111"/>
  <c r="D56" i="111"/>
  <c r="F55" i="111"/>
  <c r="F54" i="111"/>
  <c r="F53" i="111"/>
  <c r="F52" i="111"/>
  <c r="F50" i="111"/>
  <c r="D50" i="111"/>
  <c r="F49" i="111"/>
  <c r="F48" i="111"/>
  <c r="D46" i="111"/>
  <c r="F45" i="111"/>
  <c r="F46" i="111" s="1"/>
  <c r="F44" i="111"/>
  <c r="D42" i="111"/>
  <c r="F41" i="111"/>
  <c r="F40" i="111"/>
  <c r="F39" i="111"/>
  <c r="F38" i="111"/>
  <c r="F37" i="111"/>
  <c r="F36" i="111"/>
  <c r="F35" i="111"/>
  <c r="F42" i="111" s="1"/>
  <c r="D33" i="111"/>
  <c r="F32" i="111"/>
  <c r="F31" i="111"/>
  <c r="F30" i="111"/>
  <c r="F29" i="111"/>
  <c r="F28" i="111"/>
  <c r="F27" i="111"/>
  <c r="F33" i="111" s="1"/>
  <c r="F26" i="111"/>
  <c r="F25" i="111"/>
  <c r="F24" i="111"/>
  <c r="D22" i="111"/>
  <c r="F21" i="111"/>
  <c r="F20" i="111"/>
  <c r="F19" i="111"/>
  <c r="F18" i="111"/>
  <c r="D16" i="111"/>
  <c r="F15" i="111"/>
  <c r="F16" i="111" s="1"/>
  <c r="F14" i="111"/>
  <c r="F13" i="111"/>
  <c r="F12" i="111"/>
  <c r="D10" i="111"/>
  <c r="F9" i="111"/>
  <c r="F10" i="111" s="1"/>
  <c r="F8" i="111"/>
  <c r="D57" i="110"/>
  <c r="F56" i="110"/>
  <c r="F55" i="110"/>
  <c r="F54" i="110"/>
  <c r="F53" i="110"/>
  <c r="F52" i="110"/>
  <c r="F57" i="110" s="1"/>
  <c r="F51" i="110"/>
  <c r="D49" i="110"/>
  <c r="F48" i="110"/>
  <c r="F47" i="110"/>
  <c r="F49" i="110" s="1"/>
  <c r="F45" i="110"/>
  <c r="D45" i="110"/>
  <c r="F44" i="110"/>
  <c r="F43" i="110"/>
  <c r="D41" i="110"/>
  <c r="F40" i="110"/>
  <c r="F39" i="110"/>
  <c r="F38" i="110"/>
  <c r="F37" i="110"/>
  <c r="F36" i="110"/>
  <c r="F41" i="110" s="1"/>
  <c r="D34" i="110"/>
  <c r="F33" i="110"/>
  <c r="F32" i="110"/>
  <c r="F31" i="110"/>
  <c r="F30" i="110"/>
  <c r="F29" i="110"/>
  <c r="F28" i="110"/>
  <c r="F27" i="110"/>
  <c r="F26" i="110"/>
  <c r="F25" i="110"/>
  <c r="F24" i="110"/>
  <c r="D22" i="110"/>
  <c r="F21" i="110"/>
  <c r="F20" i="110"/>
  <c r="F22" i="110" s="1"/>
  <c r="F19" i="110"/>
  <c r="F18" i="110"/>
  <c r="F16" i="110"/>
  <c r="D16" i="110"/>
  <c r="F15" i="110"/>
  <c r="F14" i="110"/>
  <c r="F13" i="110"/>
  <c r="F12" i="110"/>
  <c r="F10" i="110"/>
  <c r="D10" i="110"/>
  <c r="F9" i="110"/>
  <c r="F8" i="110"/>
  <c r="F63" i="118" l="1"/>
  <c r="D63" i="114"/>
  <c r="F63" i="114"/>
  <c r="D56" i="113"/>
  <c r="F56" i="113"/>
  <c r="F21" i="112"/>
  <c r="F59" i="112"/>
  <c r="D58" i="111"/>
  <c r="F22" i="111"/>
  <c r="F58" i="111"/>
  <c r="F34" i="110"/>
  <c r="D59" i="110"/>
  <c r="F59" i="110"/>
  <c r="D61" i="109"/>
  <c r="F60" i="109"/>
  <c r="F61" i="109" s="1"/>
  <c r="D58" i="109"/>
  <c r="F57" i="109"/>
  <c r="F56" i="109"/>
  <c r="F55" i="109"/>
  <c r="F54" i="109"/>
  <c r="F53" i="109"/>
  <c r="F51" i="109"/>
  <c r="D51" i="109"/>
  <c r="F50" i="109"/>
  <c r="F49" i="109"/>
  <c r="D47" i="109"/>
  <c r="F46" i="109"/>
  <c r="F45" i="109"/>
  <c r="F47" i="109" s="1"/>
  <c r="F44" i="109"/>
  <c r="D42" i="109"/>
  <c r="F41" i="109"/>
  <c r="F40" i="109"/>
  <c r="F39" i="109"/>
  <c r="F38" i="109"/>
  <c r="F37" i="109"/>
  <c r="F42" i="109" s="1"/>
  <c r="D35" i="109"/>
  <c r="F34" i="109"/>
  <c r="F33" i="109"/>
  <c r="F32" i="109"/>
  <c r="F31" i="109"/>
  <c r="F30" i="109"/>
  <c r="F29" i="109"/>
  <c r="F28" i="109"/>
  <c r="F27" i="109"/>
  <c r="F26" i="109"/>
  <c r="F25" i="109"/>
  <c r="F24" i="109"/>
  <c r="D22" i="109"/>
  <c r="F21" i="109"/>
  <c r="F20" i="109"/>
  <c r="F19" i="109"/>
  <c r="F18" i="109"/>
  <c r="F22" i="109" s="1"/>
  <c r="D16" i="109"/>
  <c r="F15" i="109"/>
  <c r="F14" i="109"/>
  <c r="F13" i="109"/>
  <c r="F12" i="109"/>
  <c r="F16" i="109" s="1"/>
  <c r="D10" i="109"/>
  <c r="F9" i="109"/>
  <c r="F10" i="109" s="1"/>
  <c r="F8" i="109"/>
  <c r="D54" i="108"/>
  <c r="F53" i="108"/>
  <c r="F52" i="108"/>
  <c r="F51" i="108"/>
  <c r="F50" i="108"/>
  <c r="F48" i="108"/>
  <c r="D48" i="108"/>
  <c r="F47" i="108"/>
  <c r="F46" i="108"/>
  <c r="D44" i="108"/>
  <c r="F43" i="108"/>
  <c r="F44" i="108" s="1"/>
  <c r="F42" i="108"/>
  <c r="D40" i="108"/>
  <c r="F39" i="108"/>
  <c r="F38" i="108"/>
  <c r="F37" i="108"/>
  <c r="F36" i="108"/>
  <c r="F35" i="108"/>
  <c r="F34" i="108"/>
  <c r="D32" i="108"/>
  <c r="F31" i="108"/>
  <c r="F30" i="108"/>
  <c r="F29" i="108"/>
  <c r="F28" i="108"/>
  <c r="F27" i="108"/>
  <c r="F26" i="108"/>
  <c r="F25" i="108"/>
  <c r="F24" i="108"/>
  <c r="D22" i="108"/>
  <c r="F21" i="108"/>
  <c r="F20" i="108"/>
  <c r="F19" i="108"/>
  <c r="F22" i="108" s="1"/>
  <c r="F18" i="108"/>
  <c r="D16" i="108"/>
  <c r="F15" i="108"/>
  <c r="F14" i="108"/>
  <c r="F13" i="108"/>
  <c r="F12" i="108"/>
  <c r="D10" i="108"/>
  <c r="F9" i="108"/>
  <c r="F8" i="108"/>
  <c r="F10" i="108" s="1"/>
  <c r="F58" i="109" l="1"/>
  <c r="F35" i="109"/>
  <c r="F63" i="109" s="1"/>
  <c r="D63" i="109"/>
  <c r="F54" i="108"/>
  <c r="F40" i="108"/>
  <c r="F32" i="108"/>
  <c r="D56" i="108"/>
  <c r="F16" i="108"/>
  <c r="D61" i="107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6" i="108" l="1"/>
  <c r="F58" i="107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<sst xmlns="http://schemas.openxmlformats.org/spreadsheetml/2006/main" count="11664" uniqueCount="128">
  <si>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</si>
  <si>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</si>
  <si>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</si>
  <si>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</si>
  <si>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</si>
  <si>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</si>
  <si>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</si>
  <si>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</si>
  <si>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</si>
  <si>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</si>
  <si>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</si>
  <si>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</si>
  <si>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</si>
  <si>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</si>
  <si>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</si>
  <si>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</si>
  <si>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</si>
  <si>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</si>
  <si>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</si>
  <si>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</si>
  <si>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</si>
  <si>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</si>
  <si>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</si>
  <si>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</si>
  <si>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</si>
  <si>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</si>
  <si>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</si>
  <si>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</si>
  <si>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</si>
  <si>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</si>
  <si>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</si>
  <si>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</si>
  <si>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</si>
  <si>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</si>
  <si>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</si>
  <si>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</si>
  <si>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</si>
  <si>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</si>
  <si>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</si>
  <si>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</si>
  <si>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</si>
  <si>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</si>
  <si>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</si>
  <si>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</si>
  <si>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</si>
  <si>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</si>
  <si>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</si>
  <si>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</si>
  <si>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</si>
  <si>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</si>
  <si>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</si>
  <si>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</si>
  <si>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</si>
  <si>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</si>
  <si>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</si>
  <si>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</si>
  <si>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</si>
  <si>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</si>
  <si>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</si>
  <si>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</si>
  <si>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</si>
  <si>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</si>
  <si>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</si>
  <si>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</si>
  <si>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</si>
  <si>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</si>
  <si>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</si>
  <si>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</si>
  <si>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</si>
  <si>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</si>
  <si>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</si>
  <si>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</si>
  <si>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</si>
  <si>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</si>
  <si>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</si>
  <si>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</si>
  <si>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</si>
  <si>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</si>
  <si>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</si>
  <si>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</si>
  <si>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</si>
  <si>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</si>
  <si>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</si>
  <si>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</si>
  <si>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</si>
  <si>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</si>
  <si>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</si>
  <si>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</si>
  <si>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</si>
  <si>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</si>
  <si>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</si>
  <si>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</si>
  <si>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</si>
  <si>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</si>
  <si>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</si>
  <si>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</si>
  <si>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</si>
  <si>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</si>
  <si>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</si>
  <si>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</si>
  <si>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</si>
  <si>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</si>
  <si>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</si>
  <si>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</si>
  <si>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</si>
  <si>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</si>
  <si>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</si>
  <si>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</si>
  <si>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</si>
  <si>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</si>
  <si>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</si>
  <si>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</si>
  <si>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</si>
  <si>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</si>
  <si>
    <t>Gesamtbelastung nach Mitarbeiter und Honorarklassen von 01.10.22 bis 31.10.22</t>
  </si>
  <si>
    <t>Gesamtbelastung nach Mitarbeiter und Honorarklassen von 01.11.22 bis 30.11.22</t>
  </si>
  <si>
    <t>Gesamtbelastung nach Mitarbeiter und Honorarklassen von 01.12.22 bis 31.12.22</t>
  </si>
  <si>
    <t>Gesamtbelastung nach Mitarbeiter und Honorarklassen von 01.01.23 bis 31.01.23</t>
  </si>
  <si>
    <t>Hassler Ramona</t>
  </si>
  <si>
    <t>Gesamtbelastung nach Mitarbeiter und Honorarklassen von 01.02.23 bis 28.02.23</t>
  </si>
  <si>
    <t>Eisele Marcus (Praktikant)</t>
  </si>
  <si>
    <t>Weber Anita</t>
  </si>
  <si>
    <t>Gesamtbelastung nach Mitarbeiter und Honorarklassen von 01.03.23 bis 31.03.23</t>
  </si>
  <si>
    <t>Gesamtbelastung nach Mitarbeiter und Honorarklassen von 01.04.23 bis 30.04.23</t>
  </si>
  <si>
    <t>Gesamtbelastung nach Mitarbeiter und Honorarklassen von 01.05.23 bis 31.05.23</t>
  </si>
  <si>
    <t>Gesamtbelastung nach Mitarbeiter und Honorarklassen von 01.06.23 bis 30.06.23</t>
  </si>
  <si>
    <t>Gesamtbelastung nach Mitarbeiter und Honorarklassen von 01.07.23 bis 31.07.23</t>
  </si>
  <si>
    <t>Gesamtbelastung nach Mitarbeiter und Honorarklassen von 01.08.23 bis 31.08.23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</si>
</sst>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worksheet" Target="worksheets/sheet13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25</v>
      </c>
      <c r="B3" s="123"/>
      <c r="C3" s="123"/>
      <c r="D3" s="123"/>
      <c r="E3" s="123"/>
      <c r="F3" s="123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46</v>
      </c>
      <c r="B3" s="123"/>
      <c r="C3" s="123"/>
      <c r="D3" s="123"/>
      <c r="E3" s="123"/>
      <c r="F3" s="123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A62" sqref="A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107</v>
      </c>
      <c r="B3" s="123"/>
      <c r="C3" s="123"/>
      <c r="D3" s="123"/>
      <c r="E3" s="123"/>
      <c r="F3" s="12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2" t="s">
        <v>102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107</v>
      </c>
      <c r="B3" s="123"/>
      <c r="C3" s="123"/>
      <c r="D3" s="123"/>
      <c r="E3" s="123"/>
      <c r="F3" s="12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107</v>
      </c>
      <c r="B3" s="123"/>
      <c r="C3" s="123"/>
      <c r="D3" s="123"/>
      <c r="E3" s="123"/>
      <c r="F3" s="12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107</v>
      </c>
      <c r="B3" s="123"/>
      <c r="C3" s="123"/>
      <c r="D3" s="123"/>
      <c r="E3" s="123"/>
      <c r="F3" s="12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107</v>
      </c>
      <c r="B3" s="123"/>
      <c r="C3" s="123"/>
      <c r="D3" s="123"/>
      <c r="E3" s="123"/>
      <c r="F3" s="12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113</v>
      </c>
      <c r="B3" s="123"/>
      <c r="C3" s="123"/>
      <c r="D3" s="123"/>
      <c r="E3" s="123"/>
      <c r="F3" s="123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62" sqref="D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114</v>
      </c>
      <c r="B3" s="123"/>
      <c r="C3" s="123"/>
      <c r="D3" s="123"/>
      <c r="E3" s="123"/>
      <c r="F3" s="123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1.5</v>
      </c>
      <c r="E56" s="2"/>
      <c r="F56" s="16">
        <f>SUM(F10+F16+F22+F32+F40+F48+F44+F54)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114</v>
      </c>
      <c r="B3" s="123"/>
      <c r="C3" s="123"/>
      <c r="D3" s="123"/>
      <c r="E3" s="123"/>
      <c r="F3" s="123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</v>
      </c>
      <c r="E12" s="10">
        <v>122</v>
      </c>
      <c r="F12" s="14">
        <f>D12*E12</f>
        <v>2074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</v>
      </c>
      <c r="E16" s="12"/>
      <c r="F16" s="15">
        <f>SUM(F12:F15)</f>
        <v>2074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11.25</v>
      </c>
      <c r="E18" s="10">
        <v>95</v>
      </c>
      <c r="F18" s="14">
        <f>D18*E18</f>
        <v>1068.75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15.5</v>
      </c>
      <c r="E22" s="12"/>
      <c r="F22" s="15">
        <f>SUM(F18:F21)</f>
        <v>1472.5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</v>
      </c>
      <c r="E35" s="12"/>
      <c r="F35" s="15">
        <f>SUM(F24:F34)</f>
        <v>86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0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0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0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0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0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33.5</v>
      </c>
      <c r="E63" s="2"/>
      <c r="F63" s="16">
        <f>SUM(F10+F16+F22+F35+F42+F51+F47+F58)+F61</f>
        <v>3632.5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115</v>
      </c>
      <c r="B3" s="123"/>
      <c r="C3" s="123"/>
      <c r="D3" s="123"/>
      <c r="E3" s="123"/>
      <c r="F3" s="123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7.5</v>
      </c>
      <c r="E19" s="10">
        <v>95</v>
      </c>
      <c r="F19" s="14">
        <f>D19*E19</f>
        <v>712.5</v>
      </c>
    </row>
    <row r="20" spans="1:6" x14ac:dyDescent="0.2">
      <c r="A20" t="s">
        <v>30</v>
      </c>
      <c r="B20" s="11"/>
      <c r="C20" s="10" t="s">
        <v>10</v>
      </c>
      <c r="D20" s="10">
        <v>6.25</v>
      </c>
      <c r="E20" s="10">
        <v>95</v>
      </c>
      <c r="F20" s="14">
        <f>D20*E20</f>
        <v>593.75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13.75</v>
      </c>
      <c r="E22" s="12"/>
      <c r="F22" s="15">
        <f>SUM(F18:F21)</f>
        <v>1306.25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4.5</v>
      </c>
      <c r="E26" s="10">
        <v>86</v>
      </c>
      <c r="F26" s="14">
        <f t="shared" si="0"/>
        <v>387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4.5</v>
      </c>
      <c r="E34" s="12"/>
      <c r="F34" s="15">
        <f>SUM(F24:F33)</f>
        <v>387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3.5</v>
      </c>
      <c r="E51" s="10">
        <v>4</v>
      </c>
      <c r="F51" s="14">
        <f t="shared" ref="F51:F56" si="1">D51*E51</f>
        <v>14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2" t="s">
        <v>9</v>
      </c>
      <c r="C57" s="4" t="s">
        <v>20</v>
      </c>
      <c r="D57" s="4">
        <f>SUM(D51:D56)</f>
        <v>3.5</v>
      </c>
      <c r="E57" s="4"/>
      <c r="F57" s="16">
        <f>SUM(F51:F56)</f>
        <v>14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21.75</v>
      </c>
      <c r="E59" s="2"/>
      <c r="F59" s="16">
        <f>SUM(F10+F16+F22+F34+F41+F49+F45+F57)</f>
        <v>1707.25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115</v>
      </c>
      <c r="B3" s="123"/>
      <c r="C3" s="123"/>
      <c r="D3" s="123"/>
      <c r="E3" s="123"/>
      <c r="F3" s="123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4.5</v>
      </c>
      <c r="E20" s="10">
        <v>95</v>
      </c>
      <c r="F20" s="14">
        <f>D20*E20</f>
        <v>427.5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2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2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7</v>
      </c>
      <c r="E58" s="2"/>
      <c r="F58" s="16">
        <f>SUM(F10+F16+F22+F33+F42+F50+F46+F56)</f>
        <v>665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46</v>
      </c>
      <c r="B3" s="123"/>
      <c r="C3" s="123"/>
      <c r="D3" s="123"/>
      <c r="E3" s="123"/>
      <c r="F3" s="123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2" t="s">
        <v>39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115</v>
      </c>
      <c r="B3" s="123"/>
      <c r="C3" s="123"/>
      <c r="D3" s="123"/>
      <c r="E3" s="123"/>
      <c r="F3" s="123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2" t="s">
        <v>102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12</v>
      </c>
      <c r="E21" s="12"/>
      <c r="F21" s="15">
        <f>SUM(F17:F20)</f>
        <v>1140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2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</v>
      </c>
      <c r="E59" s="2"/>
      <c r="F59" s="16">
        <f>SUM(F9+F15+F21+F32+F39+F47+F43+F54)+F57</f>
        <v>1140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115</v>
      </c>
      <c r="B3" s="123"/>
      <c r="C3" s="123"/>
      <c r="D3" s="123"/>
      <c r="E3" s="123"/>
      <c r="F3" s="123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1.25</v>
      </c>
      <c r="E30" s="10">
        <v>86</v>
      </c>
      <c r="F30" s="14">
        <f t="shared" si="0"/>
        <v>107.5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1.25</v>
      </c>
      <c r="E32" s="12"/>
      <c r="F32" s="15">
        <f>SUM(F24:F31)</f>
        <v>107.5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1.75</v>
      </c>
      <c r="E56" s="2"/>
      <c r="F56" s="16">
        <f>SUM(F10+F16+F22+F32+F40+F48+F44+F54)</f>
        <v>155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L64" sqref="L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115</v>
      </c>
      <c r="B3" s="123"/>
      <c r="C3" s="123"/>
      <c r="D3" s="123"/>
      <c r="E3" s="123"/>
      <c r="F3" s="123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5</v>
      </c>
      <c r="E16" s="12"/>
      <c r="F16" s="15">
        <f>SUM(F12:F15)</f>
        <v>610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f>7.25+14.25</f>
        <v>21.5</v>
      </c>
      <c r="E19" s="10">
        <v>95</v>
      </c>
      <c r="F19" s="14">
        <f>D19*E19</f>
        <v>2042.5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21.5</v>
      </c>
      <c r="E22" s="12"/>
      <c r="F22" s="15">
        <f>SUM(F18:F21)</f>
        <v>2042.5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3.5</v>
      </c>
      <c r="E24" s="10">
        <v>86</v>
      </c>
      <c r="F24" s="14">
        <f t="shared" ref="F24:F34" si="0">D24*E24</f>
        <v>301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10.5</v>
      </c>
      <c r="E29" s="10">
        <v>86</v>
      </c>
      <c r="F29" s="14">
        <f t="shared" si="0"/>
        <v>903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15.5</v>
      </c>
      <c r="E35" s="12"/>
      <c r="F35" s="15">
        <f>SUM(F24:F34)</f>
        <v>1333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2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2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2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2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42</v>
      </c>
      <c r="E63" s="2"/>
      <c r="F63" s="16">
        <f>SUM(F10+F16+F22+F35+F42+F51+F47+F58)+F61</f>
        <v>3985.5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116</v>
      </c>
      <c r="B3" s="123"/>
      <c r="C3" s="123"/>
      <c r="D3" s="123"/>
      <c r="E3" s="123"/>
      <c r="F3" s="123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2" t="s">
        <v>102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10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4</v>
      </c>
      <c r="E59" s="2"/>
      <c r="F59" s="16">
        <f>SUM(F9+F15+F21+F32+F39+F47+F43+F54)+F57</f>
        <v>16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116</v>
      </c>
      <c r="B3" s="123"/>
      <c r="C3" s="123"/>
      <c r="D3" s="123"/>
      <c r="E3" s="123"/>
      <c r="F3" s="123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4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3.75</v>
      </c>
      <c r="E55" s="10">
        <v>4</v>
      </c>
      <c r="F55" s="14">
        <f>D55*E55</f>
        <v>15</v>
      </c>
    </row>
    <row r="56" spans="1:6" x14ac:dyDescent="0.2">
      <c r="B56" s="104" t="s">
        <v>9</v>
      </c>
      <c r="C56" s="4" t="s">
        <v>20</v>
      </c>
      <c r="D56" s="4">
        <f>SUM(D52:D55)</f>
        <v>3.75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3.75</v>
      </c>
      <c r="E58" s="2"/>
      <c r="F58" s="16">
        <f>SUM(F10+F16+F22+F33+F42+F50+F46+F56)</f>
        <v>15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H46" sqref="H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116</v>
      </c>
      <c r="B3" s="123"/>
      <c r="C3" s="123"/>
      <c r="D3" s="123"/>
      <c r="E3" s="123"/>
      <c r="F3" s="123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14</v>
      </c>
      <c r="E26" s="10">
        <v>86</v>
      </c>
      <c r="F26" s="14">
        <f t="shared" si="0"/>
        <v>1204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</v>
      </c>
      <c r="E34" s="12"/>
      <c r="F34" s="15">
        <f>SUM(F24:F33)</f>
        <v>1204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2.25</v>
      </c>
      <c r="E51" s="10">
        <v>4</v>
      </c>
      <c r="F51" s="14">
        <f t="shared" ref="F51:F56" si="1">D51*E51</f>
        <v>9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4" t="s">
        <v>9</v>
      </c>
      <c r="C57" s="4" t="s">
        <v>20</v>
      </c>
      <c r="D57" s="4">
        <f>SUM(D51:D56)</f>
        <v>2.25</v>
      </c>
      <c r="E57" s="4"/>
      <c r="F57" s="16">
        <f>SUM(F51:F56)</f>
        <v>9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</v>
      </c>
      <c r="E59" s="2"/>
      <c r="F59" s="16">
        <f>SUM(F10+F16+F22+F34+F41+F49+F45+F57)</f>
        <v>1664.25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116</v>
      </c>
      <c r="B3" s="123"/>
      <c r="C3" s="123"/>
      <c r="D3" s="123"/>
      <c r="E3" s="123"/>
      <c r="F3" s="123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0.5</v>
      </c>
      <c r="E35" s="12"/>
      <c r="F35" s="15">
        <f>SUM(F24:F34)</f>
        <v>43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4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4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4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4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9.5</v>
      </c>
      <c r="E63" s="2"/>
      <c r="F63" s="16">
        <f>SUM(F10+F16+F22+F35+F42+F51+F47+F58)+F61</f>
        <v>898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1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1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117</v>
      </c>
      <c r="B3" s="123"/>
      <c r="C3" s="123"/>
      <c r="D3" s="123"/>
      <c r="E3" s="123"/>
      <c r="F3" s="123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9.75</v>
      </c>
      <c r="E20" s="10">
        <v>95</v>
      </c>
      <c r="F20" s="14">
        <f>D20*E20</f>
        <v>926.25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16</v>
      </c>
      <c r="E22" s="12"/>
      <c r="F22" s="15">
        <f>SUM(F18:F21)</f>
        <v>1520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</v>
      </c>
      <c r="E24" s="10">
        <v>86</v>
      </c>
      <c r="F24" s="14">
        <f t="shared" ref="F24:F33" si="0">D24*E24</f>
        <v>258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5</v>
      </c>
      <c r="E26" s="10">
        <v>86</v>
      </c>
      <c r="F26" s="14">
        <f t="shared" si="0"/>
        <v>430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8</v>
      </c>
      <c r="E34" s="12"/>
      <c r="F34" s="15">
        <f>SUM(F24:F33)</f>
        <v>688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6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25</v>
      </c>
      <c r="E59" s="2"/>
      <c r="F59" s="16">
        <f>SUM(F10+F16+F22+F34+F41+F49+F45+F57)</f>
        <v>2212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117</v>
      </c>
      <c r="B3" s="123"/>
      <c r="C3" s="123"/>
      <c r="D3" s="123"/>
      <c r="E3" s="123"/>
      <c r="F3" s="123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0.25</v>
      </c>
      <c r="E24" s="10">
        <v>86</v>
      </c>
      <c r="F24" s="14">
        <f t="shared" ref="F24:F32" si="0">D24*E24</f>
        <v>21.5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</v>
      </c>
      <c r="E26" s="10">
        <v>86</v>
      </c>
      <c r="F26" s="14">
        <f t="shared" si="0"/>
        <v>258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3.25</v>
      </c>
      <c r="E33" s="12"/>
      <c r="F33" s="15">
        <f>SUM(F24:F32)</f>
        <v>279.5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6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8.25</v>
      </c>
      <c r="E58" s="2"/>
      <c r="F58" s="16">
        <f>SUM(F10+F16+F22+F33+F42+F50+F46+F56)</f>
        <v>754.5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117</v>
      </c>
      <c r="B3" s="123"/>
      <c r="C3" s="123"/>
      <c r="D3" s="123"/>
      <c r="E3" s="123"/>
      <c r="F3" s="123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2" t="s">
        <v>102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</v>
      </c>
      <c r="E21" s="12"/>
      <c r="F21" s="15">
        <f>SUM(F17:F20)</f>
        <v>1520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2.75</v>
      </c>
      <c r="E24" s="10">
        <v>86</v>
      </c>
      <c r="F24" s="14">
        <f t="shared" si="0"/>
        <v>236.5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2.75</v>
      </c>
      <c r="E32" s="12"/>
      <c r="F32" s="15">
        <f>SUM(F23:F31)</f>
        <v>236.5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4.5</v>
      </c>
      <c r="E56" s="10">
        <v>4</v>
      </c>
      <c r="F56" s="14">
        <f>D56*E56</f>
        <v>18</v>
      </c>
    </row>
    <row r="57" spans="1:6" x14ac:dyDescent="0.2">
      <c r="B57" s="106" t="s">
        <v>9</v>
      </c>
      <c r="C57" s="4" t="s">
        <v>20</v>
      </c>
      <c r="D57" s="4">
        <f>SUM(D56)</f>
        <v>4.5</v>
      </c>
      <c r="E57" s="4"/>
      <c r="F57" s="16">
        <f>SUM(F56)</f>
        <v>18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23.25</v>
      </c>
      <c r="E59" s="2"/>
      <c r="F59" s="16">
        <f>SUM(F9+F15+F21+F32+F39+F47+F43+F54)+F57</f>
        <v>1774.5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48</v>
      </c>
      <c r="B3" s="123"/>
      <c r="C3" s="123"/>
      <c r="D3" s="123"/>
      <c r="E3" s="123"/>
      <c r="F3" s="123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opLeftCell="A16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117</v>
      </c>
      <c r="B3" s="123"/>
      <c r="C3" s="123"/>
      <c r="D3" s="123"/>
      <c r="E3" s="123"/>
      <c r="F3" s="123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23</v>
      </c>
      <c r="E15" s="10">
        <v>122</v>
      </c>
      <c r="F15" s="14">
        <f>D15*E15</f>
        <v>2806</v>
      </c>
    </row>
    <row r="16" spans="1:6" x14ac:dyDescent="0.2">
      <c r="B16" s="20" t="s">
        <v>9</v>
      </c>
      <c r="C16" s="12" t="s">
        <v>8</v>
      </c>
      <c r="D16" s="12">
        <f>SUM(D12:D15)</f>
        <v>42.5</v>
      </c>
      <c r="E16" s="12"/>
      <c r="F16" s="15">
        <f>SUM(F12:F15)</f>
        <v>5185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84.5</v>
      </c>
      <c r="E18" s="10">
        <v>95</v>
      </c>
      <c r="F18" s="14">
        <f>D18*E18</f>
        <v>8027.5</v>
      </c>
    </row>
    <row r="19" spans="1:6" x14ac:dyDescent="0.2">
      <c r="A19" t="s">
        <v>18</v>
      </c>
      <c r="B19" s="11"/>
      <c r="C19" s="10" t="s">
        <v>10</v>
      </c>
      <c r="D19" s="10">
        <f>11.25+32.75</f>
        <v>44</v>
      </c>
      <c r="E19" s="10">
        <v>95</v>
      </c>
      <c r="F19" s="14">
        <f>D19*E19</f>
        <v>4180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128.5</v>
      </c>
      <c r="E22" s="12"/>
      <c r="F22" s="15">
        <f>SUM(F18:F21)</f>
        <v>12207.5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7.25</v>
      </c>
      <c r="E24" s="10">
        <v>86</v>
      </c>
      <c r="F24" s="14">
        <f t="shared" ref="F24:F35" si="0">D24*E24</f>
        <v>623.5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5.75</v>
      </c>
      <c r="E27" s="10">
        <v>86</v>
      </c>
      <c r="F27" s="14">
        <f t="shared" ref="F27" si="1">D27*E27</f>
        <v>494.5</v>
      </c>
    </row>
    <row r="28" spans="1:6" x14ac:dyDescent="0.2">
      <c r="A28" t="s">
        <v>31</v>
      </c>
      <c r="B28" s="11"/>
      <c r="C28" s="10" t="s">
        <v>11</v>
      </c>
      <c r="D28" s="10">
        <v>46</v>
      </c>
      <c r="E28" s="10">
        <v>86</v>
      </c>
      <c r="F28" s="14">
        <f t="shared" si="0"/>
        <v>3956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8.5</v>
      </c>
      <c r="E30" s="10">
        <v>86</v>
      </c>
      <c r="F30" s="14">
        <f t="shared" si="0"/>
        <v>731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 t="shared" si="0"/>
        <v>0</v>
      </c>
    </row>
    <row r="36" spans="1:6" x14ac:dyDescent="0.2">
      <c r="B36" s="20" t="s">
        <v>9</v>
      </c>
      <c r="C36" s="12" t="s">
        <v>11</v>
      </c>
      <c r="D36" s="12">
        <f>SUM(D24:D35)</f>
        <v>67.5</v>
      </c>
      <c r="E36" s="12"/>
      <c r="F36" s="15">
        <f>SUM(F24:F35)</f>
        <v>5805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36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58</v>
      </c>
      <c r="B39" s="11"/>
      <c r="C39" s="10" t="s">
        <v>12</v>
      </c>
      <c r="D39" s="10">
        <v>1.5</v>
      </c>
      <c r="E39" s="10">
        <v>62</v>
      </c>
      <c r="F39" s="14">
        <f>D39*E39</f>
        <v>93</v>
      </c>
    </row>
    <row r="40" spans="1:6" x14ac:dyDescent="0.2">
      <c r="A40" t="s">
        <v>47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37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50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9</v>
      </c>
      <c r="C43" s="12" t="s">
        <v>12</v>
      </c>
      <c r="D43" s="12">
        <f>SUM(D38:D42)</f>
        <v>1.5</v>
      </c>
      <c r="E43" s="12"/>
      <c r="F43" s="15">
        <f>SUM(F38:F42)</f>
        <v>93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53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85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61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106" t="s">
        <v>9</v>
      </c>
      <c r="C48" s="4" t="s">
        <v>13</v>
      </c>
      <c r="D48" s="4">
        <f>SUM(D45:D47)</f>
        <v>0</v>
      </c>
      <c r="E48" s="4"/>
      <c r="F48" s="16">
        <f>SUM(F45:F47)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21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A51" t="s">
        <v>38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B52" s="106" t="s">
        <v>9</v>
      </c>
      <c r="C52" s="4" t="s">
        <v>20</v>
      </c>
      <c r="D52" s="4">
        <f>SUM(D50:D51)</f>
        <v>0</v>
      </c>
      <c r="E52" s="4"/>
      <c r="F52" s="16">
        <f>SUM(F50:F51)</f>
        <v>0</v>
      </c>
    </row>
    <row r="53" spans="1:6" x14ac:dyDescent="0.2">
      <c r="B53" s="11"/>
      <c r="C53" s="10"/>
      <c r="D53" s="10"/>
      <c r="E53" s="10"/>
      <c r="F53" s="14"/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106" t="s">
        <v>9</v>
      </c>
      <c r="C59" s="4" t="s">
        <v>20</v>
      </c>
      <c r="D59" s="4">
        <f>SUM(D54:D58)</f>
        <v>0</v>
      </c>
      <c r="E59" s="4"/>
      <c r="F59" s="16">
        <f>SUM(F54:F58)</f>
        <v>0</v>
      </c>
    </row>
    <row r="60" spans="1:6" x14ac:dyDescent="0.2">
      <c r="B60" s="106"/>
      <c r="C60" s="4"/>
      <c r="D60" s="4"/>
      <c r="E60" s="4"/>
      <c r="F60" s="16"/>
    </row>
    <row r="61" spans="1:6" x14ac:dyDescent="0.2">
      <c r="A61" t="s">
        <v>94</v>
      </c>
      <c r="B61" s="11"/>
      <c r="C61" s="10" t="s">
        <v>45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106" t="s">
        <v>9</v>
      </c>
      <c r="C62" s="4" t="s">
        <v>20</v>
      </c>
      <c r="D62" s="4">
        <f>SUM(D61)</f>
        <v>0</v>
      </c>
      <c r="E62" s="4"/>
      <c r="F62" s="16">
        <f>SUM(F61)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14</v>
      </c>
      <c r="C64" s="2"/>
      <c r="D64" s="4">
        <f>SUM(D10+D16+D22+D36+D43+D52+D48+D59)+D62</f>
        <v>240</v>
      </c>
      <c r="E64" s="2"/>
      <c r="F64" s="16">
        <f>SUM(F10+F16+F22+F36+F43+F52+F48+F59)+F62</f>
        <v>23290.5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0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6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119</v>
      </c>
      <c r="B3" s="123"/>
      <c r="C3" s="123"/>
      <c r="D3" s="123"/>
      <c r="E3" s="123"/>
      <c r="F3" s="123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6.75</v>
      </c>
      <c r="E19" s="10">
        <v>95</v>
      </c>
      <c r="F19" s="14">
        <f>D19*E19</f>
        <v>641.25</v>
      </c>
    </row>
    <row r="20" spans="1:6" x14ac:dyDescent="0.2">
      <c r="A20" t="s">
        <v>30</v>
      </c>
      <c r="B20" s="11"/>
      <c r="C20" s="10" t="s">
        <v>10</v>
      </c>
      <c r="D20" s="10">
        <v>6</v>
      </c>
      <c r="E20" s="10">
        <v>95</v>
      </c>
      <c r="F20" s="14">
        <f>D20*E20</f>
        <v>570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12.75</v>
      </c>
      <c r="E22" s="12"/>
      <c r="F22" s="15">
        <f>SUM(F18:F21)</f>
        <v>1211.25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9.25</v>
      </c>
      <c r="E24" s="10">
        <v>86</v>
      </c>
      <c r="F24" s="14">
        <f t="shared" ref="F24:F33" si="0">D24*E24</f>
        <v>795.5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8</v>
      </c>
      <c r="E26" s="10">
        <v>86</v>
      </c>
      <c r="F26" s="14">
        <f t="shared" si="0"/>
        <v>688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2.25</v>
      </c>
      <c r="E29" s="10">
        <v>86</v>
      </c>
      <c r="F29" s="14">
        <f t="shared" si="0"/>
        <v>193.5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19.5</v>
      </c>
      <c r="E34" s="12"/>
      <c r="F34" s="15">
        <f>SUM(F24:F33)</f>
        <v>1677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1.5</v>
      </c>
      <c r="E36" s="10">
        <v>62</v>
      </c>
      <c r="F36" s="14">
        <f t="shared" ref="F36:F41" si="1">D36*E36</f>
        <v>93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1.5</v>
      </c>
      <c r="E42" s="12"/>
      <c r="F42" s="15">
        <f>SUM(F36:F41)</f>
        <v>93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2</v>
      </c>
      <c r="E48" s="10">
        <v>8</v>
      </c>
      <c r="F48" s="14">
        <f>D48*E48</f>
        <v>16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8" t="s">
        <v>9</v>
      </c>
      <c r="C51" s="4" t="s">
        <v>20</v>
      </c>
      <c r="D51" s="4">
        <f>SUM(D48:D50)</f>
        <v>2</v>
      </c>
      <c r="E51" s="4"/>
      <c r="F51" s="16">
        <f>SUM(F48:F50)</f>
        <v>16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7.5</v>
      </c>
      <c r="E58" s="10">
        <v>6</v>
      </c>
      <c r="F58" s="14">
        <f t="shared" si="2"/>
        <v>45</v>
      </c>
    </row>
    <row r="59" spans="1:6" x14ac:dyDescent="0.2">
      <c r="B59" s="108" t="s">
        <v>9</v>
      </c>
      <c r="C59" s="4" t="s">
        <v>20</v>
      </c>
      <c r="D59" s="4">
        <f>SUM(D53:D58)</f>
        <v>7.5</v>
      </c>
      <c r="E59" s="4"/>
      <c r="F59" s="16">
        <f>SUM(F53:F58)</f>
        <v>45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43.25</v>
      </c>
      <c r="E61" s="2"/>
      <c r="F61" s="16">
        <f>SUM(F10+F16+F22+F34+F42+F51+F46+F59)</f>
        <v>3042.25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1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119</v>
      </c>
      <c r="B3" s="123"/>
      <c r="C3" s="123"/>
      <c r="D3" s="123"/>
      <c r="E3" s="123"/>
      <c r="F3" s="123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13.75</v>
      </c>
      <c r="E24" s="10">
        <v>86</v>
      </c>
      <c r="F24" s="14">
        <f t="shared" ref="F24:F32" si="0">D24*E24</f>
        <v>1182.5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7.25</v>
      </c>
      <c r="E26" s="10">
        <v>86</v>
      </c>
      <c r="F26" s="14">
        <f t="shared" si="0"/>
        <v>623.5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3.5</v>
      </c>
      <c r="E28" s="10">
        <v>86</v>
      </c>
      <c r="F28" s="14">
        <f t="shared" si="0"/>
        <v>301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24.5</v>
      </c>
      <c r="E33" s="12"/>
      <c r="F33" s="15">
        <f>SUM(F24:F32)</f>
        <v>2107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2.5</v>
      </c>
      <c r="E54" s="10">
        <v>6</v>
      </c>
      <c r="F54" s="14">
        <f>D54*E54</f>
        <v>15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8" t="s">
        <v>9</v>
      </c>
      <c r="C56" s="4" t="s">
        <v>20</v>
      </c>
      <c r="D56" s="4">
        <f>SUM(D52:D55)</f>
        <v>2.5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33.25</v>
      </c>
      <c r="E58" s="2"/>
      <c r="F58" s="16">
        <f>SUM(F10+F16+F22+F33+F42+F50+F46+F56)</f>
        <v>2722.5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119</v>
      </c>
      <c r="B3" s="123"/>
      <c r="C3" s="123"/>
      <c r="D3" s="123"/>
      <c r="E3" s="123"/>
      <c r="F3" s="123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2" t="s">
        <v>102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12.25</v>
      </c>
      <c r="E19" s="10">
        <v>95</v>
      </c>
      <c r="F19" s="14">
        <f>D19*E19</f>
        <v>1163.75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13.5</v>
      </c>
      <c r="E53" s="10">
        <v>6</v>
      </c>
      <c r="F53" s="14">
        <f>D53*E53</f>
        <v>81</v>
      </c>
    </row>
    <row r="54" spans="1:6" x14ac:dyDescent="0.2">
      <c r="B54" s="108" t="s">
        <v>9</v>
      </c>
      <c r="C54" s="4" t="s">
        <v>20</v>
      </c>
      <c r="D54" s="4">
        <f>SUM(D49:D53)</f>
        <v>13.5</v>
      </c>
      <c r="E54" s="4"/>
      <c r="F54" s="16">
        <f>SUM(F49:F53)</f>
        <v>81</v>
      </c>
    </row>
    <row r="55" spans="1:6" x14ac:dyDescent="0.2">
      <c r="B55" s="10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28.75</v>
      </c>
      <c r="E59" s="2"/>
      <c r="F59" s="16">
        <f>SUM(F9+F15+F21+F32+F39+F47+F43+F54)+F57</f>
        <v>1529.75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9" workbookViewId="0">
      <selection activeCell="H24" sqref="H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119</v>
      </c>
      <c r="B3" s="123"/>
      <c r="C3" s="123"/>
      <c r="D3" s="123"/>
      <c r="E3" s="123"/>
      <c r="F3" s="123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3.5</v>
      </c>
      <c r="E16" s="12"/>
      <c r="F16" s="15">
        <f>SUM(F12:F15)</f>
        <v>427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45.5</v>
      </c>
      <c r="E18" s="10">
        <v>95</v>
      </c>
      <c r="F18" s="14">
        <f>D18*E18</f>
        <v>4322.5</v>
      </c>
    </row>
    <row r="19" spans="1:6" x14ac:dyDescent="0.2">
      <c r="A19" t="s">
        <v>18</v>
      </c>
      <c r="B19" s="11"/>
      <c r="C19" s="10" t="s">
        <v>10</v>
      </c>
      <c r="D19" s="10">
        <v>24.75</v>
      </c>
      <c r="E19" s="10">
        <v>95</v>
      </c>
      <c r="F19" s="14">
        <f>D19*E19</f>
        <v>2351.25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70.25</v>
      </c>
      <c r="E22" s="12"/>
      <c r="F22" s="15">
        <f>SUM(F18:F21)</f>
        <v>6673.75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</v>
      </c>
      <c r="E24" s="10">
        <v>86</v>
      </c>
      <c r="F24" s="14">
        <f t="shared" ref="F24:F34" si="0">D24*E24</f>
        <v>1032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49</v>
      </c>
      <c r="E28" s="10">
        <v>86</v>
      </c>
      <c r="F28" s="14">
        <f t="shared" si="0"/>
        <v>4214</v>
      </c>
    </row>
    <row r="29" spans="1:6" x14ac:dyDescent="0.2">
      <c r="A29" t="s">
        <v>67</v>
      </c>
      <c r="B29" s="11"/>
      <c r="C29" s="10" t="s">
        <v>11</v>
      </c>
      <c r="D29" s="10">
        <v>4.5</v>
      </c>
      <c r="E29" s="10">
        <v>86</v>
      </c>
      <c r="F29" s="14">
        <f t="shared" si="0"/>
        <v>387</v>
      </c>
    </row>
    <row r="30" spans="1:6" x14ac:dyDescent="0.2">
      <c r="A30" t="s">
        <v>35</v>
      </c>
      <c r="B30" s="11"/>
      <c r="C30" s="10" t="s">
        <v>11</v>
      </c>
      <c r="D30" s="10">
        <v>13.25</v>
      </c>
      <c r="E30" s="10">
        <v>86</v>
      </c>
      <c r="F30" s="14">
        <f t="shared" si="0"/>
        <v>1139.5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2</v>
      </c>
      <c r="E36" s="10">
        <v>86</v>
      </c>
      <c r="F36" s="14">
        <f>D36*E36</f>
        <v>172</v>
      </c>
    </row>
    <row r="37" spans="1:6" x14ac:dyDescent="0.2">
      <c r="B37" s="20" t="s">
        <v>9</v>
      </c>
      <c r="C37" s="12" t="s">
        <v>11</v>
      </c>
      <c r="D37" s="12">
        <f>SUM(D24:D36)</f>
        <v>80.75</v>
      </c>
      <c r="E37" s="12"/>
      <c r="F37" s="15">
        <f>SUM(F24:F36)</f>
        <v>6944.5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10.75</v>
      </c>
      <c r="E40" s="10">
        <v>62</v>
      </c>
      <c r="F40" s="14">
        <f>D40*E40</f>
        <v>666.5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10.75</v>
      </c>
      <c r="E44" s="12"/>
      <c r="F44" s="15">
        <f>SUM(F39:F43)</f>
        <v>666.5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08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08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18</v>
      </c>
      <c r="E59" s="10">
        <v>6</v>
      </c>
      <c r="F59" s="14">
        <f>D59*E59</f>
        <v>108</v>
      </c>
    </row>
    <row r="60" spans="1:6" x14ac:dyDescent="0.2">
      <c r="B60" s="108" t="s">
        <v>9</v>
      </c>
      <c r="C60" s="4" t="s">
        <v>20</v>
      </c>
      <c r="D60" s="4">
        <f>SUM(D55:D59)</f>
        <v>18</v>
      </c>
      <c r="E60" s="4"/>
      <c r="F60" s="16">
        <f>SUM(F55:F59)</f>
        <v>108</v>
      </c>
    </row>
    <row r="61" spans="1:6" x14ac:dyDescent="0.2">
      <c r="B61" s="108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08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183.25</v>
      </c>
      <c r="E65" s="2"/>
      <c r="F65" s="16">
        <f>SUM(F10+F16+F22+F37+F44+F53+F49+F60)+F63</f>
        <v>14819.75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122</v>
      </c>
      <c r="B3" s="123"/>
      <c r="C3" s="123"/>
      <c r="D3" s="123"/>
      <c r="E3" s="123"/>
      <c r="F3" s="123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5.5</v>
      </c>
      <c r="E24" s="10">
        <v>86</v>
      </c>
      <c r="F24" s="14">
        <f t="shared" ref="F24:F33" si="0">D24*E24</f>
        <v>473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3.5</v>
      </c>
      <c r="E26" s="10">
        <v>86</v>
      </c>
      <c r="F26" s="14">
        <f t="shared" si="0"/>
        <v>301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3.25</v>
      </c>
      <c r="E29" s="10">
        <v>86</v>
      </c>
      <c r="F29" s="14">
        <f t="shared" si="0"/>
        <v>279.5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12.25</v>
      </c>
      <c r="E34" s="12"/>
      <c r="F34" s="15">
        <f>SUM(F24:F33)</f>
        <v>1053.5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10.75</v>
      </c>
      <c r="E36" s="10">
        <v>62</v>
      </c>
      <c r="F36" s="14">
        <f t="shared" ref="F36:F41" si="1">D36*E36</f>
        <v>666.5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10.75</v>
      </c>
      <c r="E42" s="12"/>
      <c r="F42" s="15">
        <f>SUM(F36:F41)</f>
        <v>666.5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10" t="s">
        <v>9</v>
      </c>
      <c r="C51" s="4" t="s">
        <v>20</v>
      </c>
      <c r="D51" s="4">
        <f>SUM(D48:D50)</f>
        <v>0</v>
      </c>
      <c r="E51" s="4"/>
      <c r="F51" s="16">
        <f>SUM(F48:F50)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 t="shared" si="2"/>
        <v>0</v>
      </c>
    </row>
    <row r="59" spans="1:6" x14ac:dyDescent="0.2">
      <c r="B59" s="110" t="s">
        <v>9</v>
      </c>
      <c r="C59" s="4" t="s">
        <v>20</v>
      </c>
      <c r="D59" s="4">
        <f>SUM(D53:D58)</f>
        <v>0</v>
      </c>
      <c r="E59" s="4"/>
      <c r="F59" s="16">
        <f>SUM(F53:F58)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30</v>
      </c>
      <c r="E61" s="2"/>
      <c r="F61" s="16">
        <f>SUM(F10+F16+F22+F34+F42+F51+F46+F59)</f>
        <v>2385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8" workbookViewId="0">
      <selection activeCell="G59" sqref="G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122</v>
      </c>
      <c r="B3" s="123"/>
      <c r="C3" s="123"/>
      <c r="D3" s="123"/>
      <c r="E3" s="123"/>
      <c r="F3" s="123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10.75</v>
      </c>
      <c r="E19" s="10">
        <v>95</v>
      </c>
      <c r="F19" s="14">
        <f>D19*E19</f>
        <v>1021.25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16</v>
      </c>
      <c r="E24" s="10">
        <v>86</v>
      </c>
      <c r="F24" s="14">
        <f t="shared" ref="F24:F32" si="0">D24*E24</f>
        <v>1376</v>
      </c>
    </row>
    <row r="25" spans="1:6" x14ac:dyDescent="0.2">
      <c r="A25" t="s">
        <v>57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11.25</v>
      </c>
      <c r="E28" s="10">
        <v>86</v>
      </c>
      <c r="F28" s="14">
        <f t="shared" si="0"/>
        <v>967.5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36.25</v>
      </c>
      <c r="E33" s="12"/>
      <c r="F33" s="15">
        <f>SUM(F24:F32)</f>
        <v>3117.5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1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112</v>
      </c>
      <c r="B55" s="11"/>
      <c r="C55" s="10" t="s">
        <v>43</v>
      </c>
      <c r="D55" s="10">
        <v>0.5</v>
      </c>
      <c r="E55" s="10">
        <v>6</v>
      </c>
      <c r="F55" s="14">
        <f>D55*E55</f>
        <v>3</v>
      </c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SUM(D52:D56)</f>
        <v>0.5</v>
      </c>
      <c r="E57" s="4"/>
      <c r="F57" s="16">
        <f>SUM(F52:F56)</f>
        <v>3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SUM(D10+D16+D22+D33+D42+D50+D46+D57)</f>
        <v>48.25</v>
      </c>
      <c r="E59" s="2"/>
      <c r="F59" s="16">
        <f>SUM(F10+F16+F22+F33+F42+F50+F46+F57)</f>
        <v>4213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2" workbookViewId="0">
      <selection activeCell="G34" sqref="G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122</v>
      </c>
      <c r="B3" s="123"/>
      <c r="C3" s="123"/>
      <c r="D3" s="123"/>
      <c r="E3" s="123"/>
      <c r="F3" s="123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2" t="s">
        <v>102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5</v>
      </c>
      <c r="E21" s="12"/>
      <c r="F21" s="15">
        <f>SUM(F17:F20)</f>
        <v>475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1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1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1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1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</v>
      </c>
      <c r="E59" s="2"/>
      <c r="F59" s="16">
        <f>SUM(F9+F15+F21+F32+F39+F47+F43+F54)+F57</f>
        <v>475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F4" sqref="F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122</v>
      </c>
      <c r="B3" s="123"/>
      <c r="C3" s="123"/>
      <c r="D3" s="123"/>
      <c r="E3" s="123"/>
      <c r="F3" s="123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</v>
      </c>
      <c r="E18" s="10">
        <v>95</v>
      </c>
      <c r="F18" s="14">
        <f>D18*E18</f>
        <v>665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2.5</v>
      </c>
      <c r="E28" s="10">
        <v>86</v>
      </c>
      <c r="F28" s="14">
        <f t="shared" si="0"/>
        <v>215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5</v>
      </c>
      <c r="E30" s="10">
        <v>86</v>
      </c>
      <c r="F30" s="14">
        <f t="shared" si="0"/>
        <v>430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7.5</v>
      </c>
      <c r="E37" s="12"/>
      <c r="F37" s="15">
        <f>SUM(F24:F36)</f>
        <v>645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0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0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0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0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0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20.5</v>
      </c>
      <c r="E65" s="2"/>
      <c r="F65" s="16">
        <f>SUM(F10+F16+F22+F37+F44+F53+F49+F60)+F63</f>
        <v>1880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123</v>
      </c>
      <c r="B3" s="123"/>
      <c r="C3" s="123"/>
      <c r="D3" s="123"/>
      <c r="E3" s="123"/>
      <c r="F3" s="123"/>
    </row>
    <row r="4" spans="1:6" x14ac:dyDescent="0.2">
      <c r="A4" s="112"/>
      <c r="B4" s="113"/>
      <c r="C4" s="113"/>
      <c r="D4" s="113"/>
      <c r="E4" s="113"/>
      <c r="F4" s="113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2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2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2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2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2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1.5</v>
      </c>
      <c r="E65" s="2"/>
      <c r="F65" s="16">
        <f>SUM(F10+F16+F22+F37+F44+F53+F49+F60)+F63</f>
        <v>142.5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51</v>
      </c>
      <c r="B3" s="123"/>
      <c r="C3" s="123"/>
      <c r="D3" s="123"/>
      <c r="E3" s="123"/>
      <c r="F3" s="123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G6" sqref="G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124</v>
      </c>
      <c r="B3" s="123"/>
      <c r="C3" s="123"/>
      <c r="D3" s="123"/>
      <c r="E3" s="123"/>
      <c r="F3" s="123"/>
    </row>
    <row r="4" spans="1:6" x14ac:dyDescent="0.2">
      <c r="A4" s="114"/>
      <c r="B4" s="115"/>
      <c r="C4" s="115"/>
      <c r="D4" s="115"/>
      <c r="E4" s="115"/>
      <c r="F4" s="115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4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4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4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4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4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4</v>
      </c>
      <c r="E65" s="2"/>
      <c r="F65" s="16">
        <f>SUM(F10+F16+F22+F37+F44+F53+F49+F60)+F63</f>
        <v>380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125</v>
      </c>
      <c r="B3" s="123"/>
      <c r="C3" s="123"/>
      <c r="D3" s="123"/>
      <c r="E3" s="123"/>
      <c r="F3" s="123"/>
    </row>
    <row r="4" spans="1:6" x14ac:dyDescent="0.2">
      <c r="A4" s="116"/>
      <c r="B4" s="117"/>
      <c r="C4" s="117"/>
      <c r="D4" s="117"/>
      <c r="E4" s="117"/>
      <c r="F4" s="117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1.25</v>
      </c>
      <c r="E19" s="10">
        <v>95</v>
      </c>
      <c r="F19" s="14">
        <f>D19*E19</f>
        <v>118.75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1.25</v>
      </c>
      <c r="E22" s="12"/>
      <c r="F22" s="15">
        <f>SUM(F18:F21)</f>
        <v>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6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6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6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6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6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1.25</v>
      </c>
      <c r="E65" s="2"/>
      <c r="F65" s="16">
        <f>SUM(F10+F16+F22+F37+F44+F53+F49+F60)+F63</f>
        <v>118.75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H21" sqref="H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126</v>
      </c>
      <c r="B3" s="123"/>
      <c r="C3" s="123"/>
      <c r="D3" s="123"/>
      <c r="E3" s="123"/>
      <c r="F3" s="123"/>
    </row>
    <row r="4" spans="1:6" x14ac:dyDescent="0.2">
      <c r="A4" s="118"/>
      <c r="B4" s="119"/>
      <c r="C4" s="119"/>
      <c r="D4" s="119"/>
      <c r="E4" s="119"/>
      <c r="F4" s="119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8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8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8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8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8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1.5</v>
      </c>
      <c r="E65" s="2"/>
      <c r="F65" s="16">
        <f>SUM(F10+F16+F22+F37+F44+F53+F49+F60)+F63</f>
        <v>142.5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6" sqref="H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126</v>
      </c>
      <c r="B3" s="123"/>
      <c r="C3" s="123"/>
      <c r="D3" s="123"/>
      <c r="E3" s="123"/>
      <c r="F3" s="123"/>
    </row>
    <row r="4" spans="1:6" x14ac:dyDescent="0.2">
      <c r="A4" s="118"/>
      <c r="B4" s="119"/>
      <c r="C4" s="119"/>
      <c r="D4" s="119"/>
      <c r="E4" s="119"/>
      <c r="F4" s="119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4.75</v>
      </c>
      <c r="E19" s="10">
        <v>95</v>
      </c>
      <c r="F19" s="14">
        <f>D19*E19</f>
        <v>451.25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1.75</v>
      </c>
      <c r="E24" s="10">
        <v>86</v>
      </c>
      <c r="F24" s="14">
        <f t="shared" ref="F24:F32" si="0">D24*E24</f>
        <v>150.5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1.75</v>
      </c>
      <c r="E33" s="12"/>
      <c r="F33" s="15">
        <f>SUM(F24:F32)</f>
        <v>150.5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1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112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SUM(D10+D16+D22+D33+D42+D50+D46+D57)</f>
        <v>6.5</v>
      </c>
      <c r="E59" s="2"/>
      <c r="F59" s="16">
        <f>SUM(F10+F16+F22+F33+F42+F50+F46+F57)</f>
        <v>601.75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workbookViewId="0">
      <selection activeCell="J17" sqref="J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127</v>
      </c>
      <c r="B3" s="123"/>
      <c r="C3" s="123"/>
      <c r="D3" s="123"/>
      <c r="E3" s="123"/>
      <c r="F3" s="123"/>
    </row>
    <row r="4" spans="1:6" x14ac:dyDescent="0.2">
      <c r="A4" s="120"/>
      <c r="B4" s="121"/>
      <c r="C4" s="121"/>
      <c r="D4" s="121"/>
      <c r="E4" s="121"/>
      <c r="F4" s="121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20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20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20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20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20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8.5</v>
      </c>
      <c r="E65" s="2"/>
      <c r="F65" s="16">
        <f>SUM(F10+F16+F22+F37+F44+F53+F49+F60)+F63</f>
        <v>807.5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55</v>
      </c>
      <c r="B3" s="123"/>
      <c r="C3" s="123"/>
      <c r="D3" s="123"/>
      <c r="E3" s="123"/>
      <c r="F3" s="123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56</v>
      </c>
      <c r="B3" s="123"/>
      <c r="C3" s="123"/>
      <c r="D3" s="123"/>
      <c r="E3" s="123"/>
      <c r="F3" s="123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59</v>
      </c>
      <c r="B3" s="123"/>
      <c r="C3" s="123"/>
      <c r="D3" s="123"/>
      <c r="E3" s="123"/>
      <c r="F3" s="123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62</v>
      </c>
      <c r="B3" s="123"/>
      <c r="C3" s="123"/>
      <c r="D3" s="123"/>
      <c r="E3" s="123"/>
      <c r="F3" s="123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63</v>
      </c>
      <c r="B3" s="123"/>
      <c r="C3" s="123"/>
      <c r="D3" s="123"/>
      <c r="E3" s="123"/>
      <c r="F3" s="123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64</v>
      </c>
      <c r="B3" s="123"/>
      <c r="C3" s="123"/>
      <c r="D3" s="123"/>
      <c r="E3" s="123"/>
      <c r="F3" s="12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15</v>
      </c>
      <c r="B3" s="123"/>
      <c r="C3" s="123"/>
      <c r="D3" s="123"/>
      <c r="E3" s="123"/>
      <c r="F3" s="123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64</v>
      </c>
      <c r="B3" s="123"/>
      <c r="C3" s="123"/>
      <c r="D3" s="123"/>
      <c r="E3" s="123"/>
      <c r="F3" s="12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64</v>
      </c>
      <c r="B3" s="123"/>
      <c r="C3" s="123"/>
      <c r="D3" s="123"/>
      <c r="E3" s="123"/>
      <c r="F3" s="12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69</v>
      </c>
      <c r="B3" s="123"/>
      <c r="C3" s="123"/>
      <c r="D3" s="123"/>
      <c r="E3" s="123"/>
      <c r="F3" s="12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69</v>
      </c>
      <c r="B3" s="123"/>
      <c r="C3" s="123"/>
      <c r="D3" s="123"/>
      <c r="E3" s="123"/>
      <c r="F3" s="12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69</v>
      </c>
      <c r="B3" s="123"/>
      <c r="C3" s="123"/>
      <c r="D3" s="123"/>
      <c r="E3" s="123"/>
      <c r="F3" s="12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71</v>
      </c>
      <c r="B3" s="123"/>
      <c r="C3" s="123"/>
      <c r="D3" s="123"/>
      <c r="E3" s="123"/>
      <c r="F3" s="12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71</v>
      </c>
      <c r="B3" s="123"/>
      <c r="C3" s="123"/>
      <c r="D3" s="123"/>
      <c r="E3" s="123"/>
      <c r="F3" s="12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71</v>
      </c>
      <c r="B3" s="123"/>
      <c r="C3" s="123"/>
      <c r="D3" s="123"/>
      <c r="E3" s="123"/>
      <c r="F3" s="12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73</v>
      </c>
      <c r="B3" s="123"/>
      <c r="C3" s="123"/>
      <c r="D3" s="123"/>
      <c r="E3" s="123"/>
      <c r="F3" s="123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73</v>
      </c>
      <c r="B3" s="123"/>
      <c r="C3" s="123"/>
      <c r="D3" s="123"/>
      <c r="E3" s="123"/>
      <c r="F3" s="123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27</v>
      </c>
      <c r="B3" s="123"/>
      <c r="C3" s="123"/>
      <c r="D3" s="123"/>
      <c r="E3" s="123"/>
      <c r="F3" s="123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75</v>
      </c>
      <c r="B3" s="123"/>
      <c r="C3" s="123"/>
      <c r="D3" s="123"/>
      <c r="E3" s="123"/>
      <c r="F3" s="123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75</v>
      </c>
      <c r="B3" s="123"/>
      <c r="C3" s="123"/>
      <c r="D3" s="123"/>
      <c r="E3" s="123"/>
      <c r="F3" s="123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77</v>
      </c>
      <c r="B3" s="123"/>
      <c r="C3" s="123"/>
      <c r="D3" s="123"/>
      <c r="E3" s="123"/>
      <c r="F3" s="12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77</v>
      </c>
      <c r="B3" s="123"/>
      <c r="C3" s="123"/>
      <c r="D3" s="123"/>
      <c r="E3" s="123"/>
      <c r="F3" s="12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2" t="s">
        <v>78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77</v>
      </c>
      <c r="B3" s="123"/>
      <c r="C3" s="123"/>
      <c r="D3" s="123"/>
      <c r="E3" s="123"/>
      <c r="F3" s="12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79</v>
      </c>
      <c r="B3" s="123"/>
      <c r="C3" s="123"/>
      <c r="D3" s="123"/>
      <c r="E3" s="123"/>
      <c r="F3" s="123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79</v>
      </c>
      <c r="B3" s="123"/>
      <c r="C3" s="123"/>
      <c r="D3" s="123"/>
      <c r="E3" s="123"/>
      <c r="F3" s="123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80</v>
      </c>
      <c r="B3" s="123"/>
      <c r="C3" s="123"/>
      <c r="D3" s="123"/>
      <c r="E3" s="123"/>
      <c r="F3" s="12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80</v>
      </c>
      <c r="B3" s="123"/>
      <c r="C3" s="123"/>
      <c r="D3" s="123"/>
      <c r="E3" s="123"/>
      <c r="F3" s="12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2" t="s">
        <v>78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80</v>
      </c>
      <c r="B3" s="123"/>
      <c r="C3" s="123"/>
      <c r="D3" s="123"/>
      <c r="E3" s="123"/>
      <c r="F3" s="12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28</v>
      </c>
      <c r="B3" s="123"/>
      <c r="C3" s="123"/>
      <c r="D3" s="123"/>
      <c r="E3" s="123"/>
      <c r="F3" s="123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82</v>
      </c>
      <c r="B3" s="123"/>
      <c r="C3" s="123"/>
      <c r="D3" s="123"/>
      <c r="E3" s="123"/>
      <c r="F3" s="12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82</v>
      </c>
      <c r="B3" s="123"/>
      <c r="C3" s="123"/>
      <c r="D3" s="123"/>
      <c r="E3" s="123"/>
      <c r="F3" s="12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82</v>
      </c>
      <c r="B3" s="123"/>
      <c r="C3" s="123"/>
      <c r="D3" s="123"/>
      <c r="E3" s="123"/>
      <c r="F3" s="12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2" t="s">
        <v>78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83</v>
      </c>
      <c r="B3" s="123"/>
      <c r="C3" s="123"/>
      <c r="D3" s="123"/>
      <c r="E3" s="123"/>
      <c r="F3" s="12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2" t="s">
        <v>78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83</v>
      </c>
      <c r="B3" s="123"/>
      <c r="C3" s="123"/>
      <c r="D3" s="123"/>
      <c r="E3" s="123"/>
      <c r="F3" s="12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83</v>
      </c>
      <c r="B3" s="123"/>
      <c r="C3" s="123"/>
      <c r="D3" s="123"/>
      <c r="E3" s="123"/>
      <c r="F3" s="12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84</v>
      </c>
      <c r="B3" s="123"/>
      <c r="C3" s="123"/>
      <c r="D3" s="123"/>
      <c r="E3" s="123"/>
      <c r="F3" s="123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84</v>
      </c>
      <c r="B3" s="123"/>
      <c r="C3" s="123"/>
      <c r="D3" s="123"/>
      <c r="E3" s="123"/>
      <c r="F3" s="123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86</v>
      </c>
      <c r="B3" s="123"/>
      <c r="C3" s="123"/>
      <c r="D3" s="123"/>
      <c r="E3" s="123"/>
      <c r="F3" s="123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86</v>
      </c>
      <c r="B3" s="123"/>
      <c r="C3" s="123"/>
      <c r="D3" s="123"/>
      <c r="E3" s="123"/>
      <c r="F3" s="12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32</v>
      </c>
      <c r="B3" s="123"/>
      <c r="C3" s="123"/>
      <c r="D3" s="123"/>
      <c r="E3" s="123"/>
      <c r="F3" s="123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88</v>
      </c>
      <c r="B3" s="123"/>
      <c r="C3" s="123"/>
      <c r="D3" s="123"/>
      <c r="E3" s="123"/>
      <c r="F3" s="12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88</v>
      </c>
      <c r="B3" s="123"/>
      <c r="C3" s="123"/>
      <c r="D3" s="123"/>
      <c r="E3" s="123"/>
      <c r="F3" s="12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2" t="s">
        <v>89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88</v>
      </c>
      <c r="B3" s="123"/>
      <c r="C3" s="123"/>
      <c r="D3" s="123"/>
      <c r="E3" s="123"/>
      <c r="F3" s="12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2" t="s">
        <v>78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88</v>
      </c>
      <c r="B3" s="123"/>
      <c r="C3" s="123"/>
      <c r="D3" s="123"/>
      <c r="E3" s="123"/>
      <c r="F3" s="12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88</v>
      </c>
      <c r="B3" s="123"/>
      <c r="C3" s="123"/>
      <c r="D3" s="123"/>
      <c r="E3" s="123"/>
      <c r="F3" s="12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91</v>
      </c>
      <c r="B3" s="123"/>
      <c r="C3" s="123"/>
      <c r="D3" s="123"/>
      <c r="E3" s="123"/>
      <c r="F3" s="12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91</v>
      </c>
      <c r="B3" s="123"/>
      <c r="C3" s="123"/>
      <c r="D3" s="123"/>
      <c r="E3" s="123"/>
      <c r="F3" s="12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91</v>
      </c>
      <c r="B3" s="123"/>
      <c r="C3" s="123"/>
      <c r="D3" s="123"/>
      <c r="E3" s="123"/>
      <c r="F3" s="12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91</v>
      </c>
      <c r="B3" s="123"/>
      <c r="C3" s="123"/>
      <c r="D3" s="123"/>
      <c r="E3" s="123"/>
      <c r="F3" s="12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2" t="s">
        <v>89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92</v>
      </c>
      <c r="B3" s="123"/>
      <c r="C3" s="123"/>
      <c r="D3" s="123"/>
      <c r="E3" s="123"/>
      <c r="F3" s="12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33</v>
      </c>
      <c r="B3" s="123"/>
      <c r="C3" s="123"/>
      <c r="D3" s="123"/>
      <c r="E3" s="123"/>
      <c r="F3" s="123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92</v>
      </c>
      <c r="B3" s="123"/>
      <c r="C3" s="123"/>
      <c r="D3" s="123"/>
      <c r="E3" s="123"/>
      <c r="F3" s="12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92</v>
      </c>
      <c r="B3" s="123"/>
      <c r="C3" s="123"/>
      <c r="D3" s="123"/>
      <c r="E3" s="123"/>
      <c r="F3" s="12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2" t="s">
        <v>78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92</v>
      </c>
      <c r="B3" s="123"/>
      <c r="C3" s="123"/>
      <c r="D3" s="123"/>
      <c r="E3" s="123"/>
      <c r="F3" s="12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92</v>
      </c>
      <c r="B3" s="123"/>
      <c r="C3" s="123"/>
      <c r="D3" s="123"/>
      <c r="E3" s="123"/>
      <c r="F3" s="12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2" t="s">
        <v>89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95</v>
      </c>
      <c r="B3" s="123"/>
      <c r="C3" s="123"/>
      <c r="D3" s="123"/>
      <c r="E3" s="123"/>
      <c r="F3" s="12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2" t="s">
        <v>89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95</v>
      </c>
      <c r="B3" s="123"/>
      <c r="C3" s="123"/>
      <c r="D3" s="123"/>
      <c r="E3" s="123"/>
      <c r="F3" s="12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95</v>
      </c>
      <c r="B3" s="123"/>
      <c r="C3" s="123"/>
      <c r="D3" s="123"/>
      <c r="E3" s="123"/>
      <c r="F3" s="12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2" t="s">
        <v>78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95</v>
      </c>
      <c r="B3" s="123"/>
      <c r="C3" s="123"/>
      <c r="D3" s="123"/>
      <c r="E3" s="123"/>
      <c r="F3" s="12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95</v>
      </c>
      <c r="B3" s="123"/>
      <c r="C3" s="123"/>
      <c r="D3" s="123"/>
      <c r="E3" s="123"/>
      <c r="F3" s="123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96</v>
      </c>
      <c r="B3" s="123"/>
      <c r="C3" s="123"/>
      <c r="D3" s="123"/>
      <c r="E3" s="123"/>
      <c r="F3" s="12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2" t="s">
        <v>78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33</v>
      </c>
      <c r="B3" s="123"/>
      <c r="C3" s="123"/>
      <c r="D3" s="123"/>
      <c r="E3" s="123"/>
      <c r="F3" s="123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22" t="s">
        <v>39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96</v>
      </c>
      <c r="B3" s="123"/>
      <c r="C3" s="123"/>
      <c r="D3" s="123"/>
      <c r="E3" s="123"/>
      <c r="F3" s="12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2" t="s">
        <v>89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96</v>
      </c>
      <c r="B3" s="123"/>
      <c r="C3" s="123"/>
      <c r="D3" s="123"/>
      <c r="E3" s="123"/>
      <c r="F3" s="12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96</v>
      </c>
      <c r="B3" s="123"/>
      <c r="C3" s="123"/>
      <c r="D3" s="123"/>
      <c r="E3" s="123"/>
      <c r="F3" s="12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96</v>
      </c>
      <c r="B3" s="123"/>
      <c r="C3" s="123"/>
      <c r="D3" s="123"/>
      <c r="E3" s="123"/>
      <c r="F3" s="12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97</v>
      </c>
      <c r="B3" s="123"/>
      <c r="C3" s="123"/>
      <c r="D3" s="123"/>
      <c r="E3" s="123"/>
      <c r="F3" s="12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97</v>
      </c>
      <c r="B3" s="123"/>
      <c r="C3" s="123"/>
      <c r="D3" s="123"/>
      <c r="E3" s="123"/>
      <c r="F3" s="12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97</v>
      </c>
      <c r="B3" s="123"/>
      <c r="C3" s="123"/>
      <c r="D3" s="123"/>
      <c r="E3" s="123"/>
      <c r="F3" s="12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2" t="s">
        <v>78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97</v>
      </c>
      <c r="B3" s="123"/>
      <c r="C3" s="123"/>
      <c r="D3" s="123"/>
      <c r="E3" s="123"/>
      <c r="F3" s="12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2" t="s">
        <v>89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97</v>
      </c>
      <c r="B3" s="123"/>
      <c r="C3" s="123"/>
      <c r="D3" s="123"/>
      <c r="E3" s="123"/>
      <c r="F3" s="12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99</v>
      </c>
      <c r="B3" s="123"/>
      <c r="C3" s="123"/>
      <c r="D3" s="123"/>
      <c r="E3" s="123"/>
      <c r="F3" s="12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41</v>
      </c>
      <c r="B3" s="123"/>
      <c r="C3" s="123"/>
      <c r="D3" s="123"/>
      <c r="E3" s="123"/>
      <c r="F3" s="123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22" t="s">
        <v>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99</v>
      </c>
      <c r="B3" s="123"/>
      <c r="C3" s="123"/>
      <c r="D3" s="123"/>
      <c r="E3" s="123"/>
      <c r="F3" s="12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2" t="s">
        <v>89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100</v>
      </c>
      <c r="B3" s="123"/>
      <c r="C3" s="123"/>
      <c r="D3" s="123"/>
      <c r="E3" s="123"/>
      <c r="F3" s="12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99</v>
      </c>
      <c r="B3" s="123"/>
      <c r="C3" s="123"/>
      <c r="D3" s="123"/>
      <c r="E3" s="123"/>
      <c r="F3" s="12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2" t="s">
        <v>78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99</v>
      </c>
      <c r="B3" s="123"/>
      <c r="C3" s="123"/>
      <c r="D3" s="123"/>
      <c r="E3" s="123"/>
      <c r="F3" s="12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101</v>
      </c>
      <c r="B3" s="123"/>
      <c r="C3" s="123"/>
      <c r="D3" s="123"/>
      <c r="E3" s="123"/>
      <c r="F3" s="123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101</v>
      </c>
      <c r="B3" s="123"/>
      <c r="C3" s="123"/>
      <c r="D3" s="123"/>
      <c r="E3" s="123"/>
      <c r="F3" s="123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22" t="s">
        <v>102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103</v>
      </c>
      <c r="B3" s="123"/>
      <c r="C3" s="123"/>
      <c r="D3" s="123"/>
      <c r="E3" s="123"/>
      <c r="F3" s="123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103</v>
      </c>
      <c r="B3" s="123"/>
      <c r="C3" s="123"/>
      <c r="D3" s="123"/>
      <c r="E3" s="123"/>
      <c r="F3" s="123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22" t="s">
        <v>102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104</v>
      </c>
      <c r="B3" s="123"/>
      <c r="C3" s="123"/>
      <c r="D3" s="123"/>
      <c r="E3" s="123"/>
      <c r="F3" s="123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104</v>
      </c>
      <c r="B3" s="123"/>
      <c r="C3" s="123"/>
      <c r="D3" s="123"/>
      <c r="E3" s="123"/>
      <c r="F3" s="123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22" t="s">
        <v>102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41</v>
      </c>
      <c r="B3" s="123"/>
      <c r="C3" s="123"/>
      <c r="D3" s="123"/>
      <c r="E3" s="123"/>
      <c r="F3" s="123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22" t="s">
        <v>39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105</v>
      </c>
      <c r="B3" s="123"/>
      <c r="C3" s="123"/>
      <c r="D3" s="123"/>
      <c r="E3" s="123"/>
      <c r="F3" s="12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105</v>
      </c>
      <c r="B3" s="123"/>
      <c r="C3" s="123"/>
      <c r="D3" s="123"/>
      <c r="E3" s="123"/>
      <c r="F3" s="12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2" t="s">
        <v>102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105</v>
      </c>
      <c r="B3" s="123"/>
      <c r="C3" s="123"/>
      <c r="D3" s="123"/>
      <c r="E3" s="123"/>
      <c r="F3" s="12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105</v>
      </c>
      <c r="B3" s="123"/>
      <c r="C3" s="123"/>
      <c r="D3" s="123"/>
      <c r="E3" s="123"/>
      <c r="F3" s="12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105</v>
      </c>
      <c r="B3" s="123"/>
      <c r="C3" s="123"/>
      <c r="D3" s="123"/>
      <c r="E3" s="123"/>
      <c r="F3" s="12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106</v>
      </c>
      <c r="B3" s="123"/>
      <c r="C3" s="123"/>
      <c r="D3" s="123"/>
      <c r="E3" s="123"/>
      <c r="F3" s="12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2" t="s">
        <v>68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106</v>
      </c>
      <c r="B3" s="123"/>
      <c r="C3" s="123"/>
      <c r="D3" s="123"/>
      <c r="E3" s="123"/>
      <c r="F3" s="12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2" t="s">
        <v>90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106</v>
      </c>
      <c r="B3" s="123"/>
      <c r="C3" s="123"/>
      <c r="D3" s="123"/>
      <c r="E3" s="123"/>
      <c r="F3" s="12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2" t="s">
        <v>102</v>
      </c>
      <c r="B5" s="123"/>
      <c r="C5" s="123"/>
      <c r="D5" s="123"/>
      <c r="E5" s="123"/>
      <c r="F5" s="12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106</v>
      </c>
      <c r="B3" s="123"/>
      <c r="C3" s="123"/>
      <c r="D3" s="123"/>
      <c r="E3" s="123"/>
      <c r="F3" s="12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2" t="s">
        <v>87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2" t="s">
        <v>106</v>
      </c>
      <c r="B3" s="123"/>
      <c r="C3" s="123"/>
      <c r="D3" s="123"/>
      <c r="E3" s="123"/>
      <c r="F3" s="12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2" t="s">
        <v>65</v>
      </c>
      <c r="B5" s="123"/>
      <c r="C5" s="123"/>
      <c r="D5" s="123"/>
      <c r="E5" s="123"/>
      <c r="F5" s="12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134</vt:i4>
      </vt:variant>
      <vt:variant>
        <vt:lpstr>Benannte Bereiche</vt:lpstr>
      </vt:variant>
      <vt:variant>
        <vt:i4>3</vt:i4>
      </vt:variant>
    </vt:vector>
  </HeadingPairs>
  <TitlesOfParts>
    <vt:vector size="137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Oktober22 AP Lärm</vt:lpstr>
      <vt:lpstr>Okt22 MK</vt:lpstr>
      <vt:lpstr>Nov22Installationen</vt:lpstr>
      <vt:lpstr>Nov22AP Bypass</vt:lpstr>
      <vt:lpstr>Nov22SABA</vt:lpstr>
      <vt:lpstr>Nov22 AP Lärm</vt:lpstr>
      <vt:lpstr>Nov22 MK</vt:lpstr>
      <vt:lpstr>Dez22SABA</vt:lpstr>
      <vt:lpstr>Dez22AP Bypass</vt:lpstr>
      <vt:lpstr>Dez22Installationen</vt:lpstr>
      <vt:lpstr>Dez22 MK</vt:lpstr>
      <vt:lpstr>Jan23Installationen</vt:lpstr>
      <vt:lpstr>Jan23AP Bypass</vt:lpstr>
      <vt:lpstr>Jan23SABA</vt:lpstr>
      <vt:lpstr>Jan 23 MK</vt:lpstr>
      <vt:lpstr>Feb23Installationen</vt:lpstr>
      <vt:lpstr>Feb23AP Bypass</vt:lpstr>
      <vt:lpstr>Feb23SABA</vt:lpstr>
      <vt:lpstr>Feb 23 MK</vt:lpstr>
      <vt:lpstr>Maerz23Installationen</vt:lpstr>
      <vt:lpstr>Maerz23AP Bypass</vt:lpstr>
      <vt:lpstr>Maerz23SABA</vt:lpstr>
      <vt:lpstr>Maerz23 MK</vt:lpstr>
      <vt:lpstr>April23 MK</vt:lpstr>
      <vt:lpstr>Mai23 MK</vt:lpstr>
      <vt:lpstr>Juni23 MK</vt:lpstr>
      <vt:lpstr>Juli23 MK</vt:lpstr>
      <vt:lpstr>Juli23AP Bypass</vt:lpstr>
      <vt:lpstr>August23 MK</vt:lpstr>
      <vt:lpstr>'August22 AP Lärm'!Druckbereich</vt:lpstr>
      <vt:lpstr>'Nov22 AP Lärm'!Druckbereich</vt:lpstr>
      <vt:lpstr>'Oktober22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2023-03-23T15:03:57Z</cp:lastPrinted>
  <dcterms:created xsi:type="dcterms:W3CDTF">2018-12-03T10:14:07Z</dcterms:created>
  <dcterms:modified xsi:type="dcterms:W3CDTF">2023-10-23T12:01:34Z</dcterms:modified>
</cp:coreProperties>
</file>