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9_September\"/>
    </mc:Choice>
  </mc:AlternateContent>
  <bookViews>
    <workbookView xWindow="120" yWindow="150" windowWidth="28515" windowHeight="14565" firstSheet="145" activeTab="146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  <sheet name="PL Dez 22" sheetId="126" r:id="rId126"/>
    <sheet name="APSABA_Dez 22" sheetId="128" r:id="rId127"/>
    <sheet name="MK Dez 22" sheetId="127" r:id="rId128"/>
    <sheet name="PL Jan 23" sheetId="129" r:id="rId129"/>
    <sheet name="MK Jan 23" sheetId="130" r:id="rId130"/>
    <sheet name="APSABA_Jan 23" sheetId="131" r:id="rId131"/>
    <sheet name="PL Feb 23" sheetId="132" r:id="rId132"/>
    <sheet name="MK Feb 23" sheetId="133" r:id="rId133"/>
    <sheet name="APSABA Feb 23" sheetId="134" r:id="rId134"/>
    <sheet name="PL März 23" sheetId="135" r:id="rId135"/>
    <sheet name="MK März 23" sheetId="136" r:id="rId136"/>
    <sheet name="APSABA März 23" sheetId="137" r:id="rId137"/>
    <sheet name="PL April 23" sheetId="138" r:id="rId138"/>
    <sheet name="MK April 23" sheetId="139" r:id="rId139"/>
    <sheet name="APSABA April 23" sheetId="140" r:id="rId140"/>
    <sheet name="PL Mai 23" sheetId="141" r:id="rId141"/>
    <sheet name="MK Mai 23" sheetId="142" r:id="rId142"/>
    <sheet name="MK Juni 23" sheetId="143" r:id="rId143"/>
    <sheet name="PL August 23" sheetId="144" r:id="rId144"/>
    <sheet name="APSABA August 23" sheetId="145" r:id="rId145"/>
    <sheet name="PL September 23" sheetId="146" r:id="rId146"/>
    <sheet name="APSABA September 23" sheetId="147" r:id="rId147"/>
  </sheets>
  <definedNames>
    <definedName name="_xlnm.Print_Area" localSheetId="29">April20!$A$1:$F$54</definedName>
    <definedName name="_xlnm.Print_Area" localSheetId="139">'APSABA April 23'!$A$1:$F$58</definedName>
    <definedName name="_xlnm.Print_Area" localSheetId="144">'APSABA August 23'!$A$1:$F$58</definedName>
    <definedName name="_xlnm.Print_Area" localSheetId="133">'APSABA Feb 23'!$A$1:$F$58</definedName>
    <definedName name="_xlnm.Print_Area" localSheetId="136">'APSABA März 23'!$A$1:$F$58</definedName>
    <definedName name="_xlnm.Print_Area" localSheetId="146">'APSABA September 23'!$A$1:$F$59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126">'APSABA_Dez 22'!$A$1:$F$57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130">'APSABA_Jan 23'!$A$1:$F$57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38">'MK April 23'!$A$1:$F$76</definedName>
    <definedName name="_xlnm.Print_Area" localSheetId="127">'MK Dez 22'!$A$1:$F$72</definedName>
    <definedName name="_xlnm.Print_Area" localSheetId="132">'MK Feb 23'!$A$1:$F$75</definedName>
    <definedName name="_xlnm.Print_Area" localSheetId="129">'MK Jan 23'!$A$1:$F$73</definedName>
    <definedName name="_xlnm.Print_Area" localSheetId="142">'MK Juni 23'!$A$1:$F$76</definedName>
    <definedName name="_xlnm.Print_Area" localSheetId="141">'MK Mai 23'!$A$1:$F$76</definedName>
    <definedName name="_xlnm.Print_Area" localSheetId="135">'MK März 23'!$A$1:$F$76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37">'PL April 23'!$A$1:$F$25</definedName>
    <definedName name="_xlnm.Print_Area" localSheetId="112">'PL August 22'!$A$1:$F$23</definedName>
    <definedName name="_xlnm.Print_Area" localSheetId="143">'PL August 23'!$A$1:$F$25</definedName>
    <definedName name="_xlnm.Print_Area" localSheetId="125">'PL Dez 22'!$A$1:$F$24</definedName>
    <definedName name="_xlnm.Print_Area" localSheetId="131">'PL Feb 23'!$A$1:$F$25</definedName>
    <definedName name="_xlnm.Print_Area" localSheetId="94">'PL Februar 22'!$A$1:$F$23</definedName>
    <definedName name="_xlnm.Print_Area" localSheetId="128">'PL Jan 23'!$A$1:$F$25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140">'PL Mai 23'!$A$1:$F$25</definedName>
    <definedName name="_xlnm.Print_Area" localSheetId="97">'PL März 22'!$A$1:$F$23</definedName>
    <definedName name="_xlnm.Print_Area" localSheetId="134">'PL März 23'!$A$1:$F$25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145">'PL September 23'!$A$1:$F$25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F37" i="147" l="1"/>
  <c r="D57" i="147"/>
  <c r="F56" i="147"/>
  <c r="F57" i="147" s="1"/>
  <c r="D54" i="147"/>
  <c r="F53" i="147"/>
  <c r="F52" i="147"/>
  <c r="F51" i="147"/>
  <c r="F50" i="147"/>
  <c r="F49" i="147"/>
  <c r="F54" i="147" s="1"/>
  <c r="D47" i="147"/>
  <c r="F46" i="147"/>
  <c r="F45" i="147"/>
  <c r="F44" i="147"/>
  <c r="F47" i="147" s="1"/>
  <c r="F42" i="147"/>
  <c r="D42" i="147"/>
  <c r="F41" i="147"/>
  <c r="D39" i="147"/>
  <c r="F38" i="147"/>
  <c r="F36" i="147"/>
  <c r="F35" i="147"/>
  <c r="F34" i="147"/>
  <c r="F33" i="147"/>
  <c r="F32" i="147"/>
  <c r="F31" i="147"/>
  <c r="F30" i="147"/>
  <c r="F29" i="147"/>
  <c r="F28" i="147"/>
  <c r="D26" i="147"/>
  <c r="F25" i="147"/>
  <c r="F24" i="147"/>
  <c r="F23" i="147"/>
  <c r="F22" i="147"/>
  <c r="D20" i="147"/>
  <c r="F19" i="147"/>
  <c r="F18" i="147"/>
  <c r="F17" i="147"/>
  <c r="F16" i="147"/>
  <c r="F15" i="147"/>
  <c r="F14" i="147"/>
  <c r="F13" i="147"/>
  <c r="F12" i="147"/>
  <c r="F20" i="147" s="1"/>
  <c r="D10" i="147"/>
  <c r="D59" i="147" s="1"/>
  <c r="F9" i="147"/>
  <c r="F8" i="147"/>
  <c r="F10" i="147" s="1"/>
  <c r="D22" i="146"/>
  <c r="F21" i="146"/>
  <c r="F20" i="146"/>
  <c r="F22" i="146" s="1"/>
  <c r="F19" i="146"/>
  <c r="F18" i="146"/>
  <c r="D16" i="146"/>
  <c r="F15" i="146"/>
  <c r="F14" i="146"/>
  <c r="F13" i="146"/>
  <c r="F12" i="146"/>
  <c r="D10" i="146"/>
  <c r="F9" i="146"/>
  <c r="F8" i="146"/>
  <c r="F10" i="146" s="1"/>
  <c r="F39" i="147" l="1"/>
  <c r="F26" i="147"/>
  <c r="F59" i="147"/>
  <c r="F16" i="146"/>
  <c r="D25" i="146"/>
  <c r="F25" i="146"/>
  <c r="D56" i="145"/>
  <c r="F55" i="145"/>
  <c r="F56" i="145" s="1"/>
  <c r="D53" i="145"/>
  <c r="F52" i="145"/>
  <c r="F51" i="145"/>
  <c r="F50" i="145"/>
  <c r="F49" i="145"/>
  <c r="F48" i="145"/>
  <c r="F53" i="145" s="1"/>
  <c r="D46" i="145"/>
  <c r="F45" i="145"/>
  <c r="F44" i="145"/>
  <c r="F43" i="145"/>
  <c r="F46" i="145" s="1"/>
  <c r="F41" i="145"/>
  <c r="D41" i="145"/>
  <c r="F40" i="145"/>
  <c r="D38" i="145"/>
  <c r="F37" i="145"/>
  <c r="F36" i="145"/>
  <c r="F35" i="145"/>
  <c r="F34" i="145"/>
  <c r="F33" i="145"/>
  <c r="F32" i="145"/>
  <c r="F31" i="145"/>
  <c r="F30" i="145"/>
  <c r="F38" i="145" s="1"/>
  <c r="F29" i="145"/>
  <c r="F28" i="145"/>
  <c r="D26" i="145"/>
  <c r="F25" i="145"/>
  <c r="F24" i="145"/>
  <c r="F26" i="145" s="1"/>
  <c r="F23" i="145"/>
  <c r="F22" i="145"/>
  <c r="D20" i="145"/>
  <c r="F19" i="145"/>
  <c r="F18" i="145"/>
  <c r="F17" i="145"/>
  <c r="F16" i="145"/>
  <c r="F15" i="145"/>
  <c r="F14" i="145"/>
  <c r="F13" i="145"/>
  <c r="F12" i="145"/>
  <c r="F20" i="145" s="1"/>
  <c r="D10" i="145"/>
  <c r="D58" i="145" s="1"/>
  <c r="F9" i="145"/>
  <c r="F8" i="145"/>
  <c r="F10" i="145" s="1"/>
  <c r="D22" i="144"/>
  <c r="F21" i="144"/>
  <c r="F22" i="144" s="1"/>
  <c r="F20" i="144"/>
  <c r="F19" i="144"/>
  <c r="F18" i="144"/>
  <c r="D16" i="144"/>
  <c r="F15" i="144"/>
  <c r="F14" i="144"/>
  <c r="F13" i="144"/>
  <c r="F16" i="144" s="1"/>
  <c r="F12" i="144"/>
  <c r="F10" i="144"/>
  <c r="D10" i="144"/>
  <c r="F9" i="144"/>
  <c r="F8" i="144"/>
  <c r="F58" i="145" l="1"/>
  <c r="D25" i="144"/>
  <c r="F25" i="144"/>
  <c r="D74" i="143"/>
  <c r="F73" i="143"/>
  <c r="F72" i="143"/>
  <c r="F71" i="143"/>
  <c r="F70" i="143"/>
  <c r="F69" i="143"/>
  <c r="F74" i="143" s="1"/>
  <c r="D67" i="143"/>
  <c r="F66" i="143"/>
  <c r="F65" i="143"/>
  <c r="F64" i="143"/>
  <c r="F63" i="143"/>
  <c r="F62" i="143"/>
  <c r="F67" i="143" s="1"/>
  <c r="D60" i="143"/>
  <c r="F59" i="143"/>
  <c r="F58" i="143"/>
  <c r="F57" i="143"/>
  <c r="F56" i="143"/>
  <c r="F55" i="143"/>
  <c r="F54" i="143"/>
  <c r="F53" i="143"/>
  <c r="F60" i="143" s="1"/>
  <c r="D51" i="143"/>
  <c r="F50" i="143"/>
  <c r="F51" i="143" s="1"/>
  <c r="D48" i="143"/>
  <c r="F47" i="143"/>
  <c r="F46" i="143"/>
  <c r="F45" i="143"/>
  <c r="F44" i="143"/>
  <c r="F43" i="143"/>
  <c r="F42" i="143"/>
  <c r="F41" i="143"/>
  <c r="F40" i="143"/>
  <c r="F39" i="143"/>
  <c r="F38" i="143"/>
  <c r="F37" i="143"/>
  <c r="F36" i="143"/>
  <c r="F35" i="143"/>
  <c r="F48" i="143" s="1"/>
  <c r="F34" i="143"/>
  <c r="F33" i="143"/>
  <c r="F32" i="143"/>
  <c r="D30" i="143"/>
  <c r="F29" i="143"/>
  <c r="F28" i="143"/>
  <c r="F27" i="143"/>
  <c r="F26" i="143"/>
  <c r="F25" i="143"/>
  <c r="F24" i="143"/>
  <c r="F23" i="143"/>
  <c r="F30" i="143" s="1"/>
  <c r="D21" i="143"/>
  <c r="F20" i="143"/>
  <c r="F19" i="143"/>
  <c r="F18" i="143"/>
  <c r="F17" i="143"/>
  <c r="F16" i="143"/>
  <c r="F15" i="143"/>
  <c r="F14" i="143"/>
  <c r="F13" i="143"/>
  <c r="F12" i="143"/>
  <c r="F21" i="143" s="1"/>
  <c r="F10" i="143"/>
  <c r="D10" i="143"/>
  <c r="D76" i="143" s="1"/>
  <c r="F9" i="143"/>
  <c r="F8" i="143"/>
  <c r="F76" i="143" l="1"/>
  <c r="D74" i="142"/>
  <c r="F73" i="142"/>
  <c r="F72" i="142"/>
  <c r="F71" i="142"/>
  <c r="F70" i="142"/>
  <c r="F69" i="142"/>
  <c r="F74" i="142" s="1"/>
  <c r="D67" i="142"/>
  <c r="F66" i="142"/>
  <c r="F65" i="142"/>
  <c r="F64" i="142"/>
  <c r="F63" i="142"/>
  <c r="F62" i="142"/>
  <c r="F67" i="142" s="1"/>
  <c r="D60" i="142"/>
  <c r="F59" i="142"/>
  <c r="F58" i="142"/>
  <c r="F57" i="142"/>
  <c r="F56" i="142"/>
  <c r="F55" i="142"/>
  <c r="F60" i="142" s="1"/>
  <c r="F54" i="142"/>
  <c r="F53" i="142"/>
  <c r="D51" i="142"/>
  <c r="F50" i="142"/>
  <c r="F51" i="142" s="1"/>
  <c r="D48" i="142"/>
  <c r="F47" i="142"/>
  <c r="F46" i="142"/>
  <c r="F45" i="142"/>
  <c r="F44" i="142"/>
  <c r="F43" i="142"/>
  <c r="F42" i="142"/>
  <c r="F41" i="142"/>
  <c r="F40" i="142"/>
  <c r="F39" i="142"/>
  <c r="F38" i="142"/>
  <c r="F37" i="142"/>
  <c r="F48" i="142" s="1"/>
  <c r="F36" i="142"/>
  <c r="F35" i="142"/>
  <c r="F34" i="142"/>
  <c r="F33" i="142"/>
  <c r="F32" i="142"/>
  <c r="D30" i="142"/>
  <c r="F29" i="142"/>
  <c r="F28" i="142"/>
  <c r="F27" i="142"/>
  <c r="F26" i="142"/>
  <c r="F25" i="142"/>
  <c r="F30" i="142" s="1"/>
  <c r="F24" i="142"/>
  <c r="F23" i="142"/>
  <c r="D21" i="142"/>
  <c r="F20" i="142"/>
  <c r="F19" i="142"/>
  <c r="F18" i="142"/>
  <c r="F17" i="142"/>
  <c r="F16" i="142"/>
  <c r="F15" i="142"/>
  <c r="F14" i="142"/>
  <c r="F13" i="142"/>
  <c r="F21" i="142" s="1"/>
  <c r="F12" i="142"/>
  <c r="D10" i="142"/>
  <c r="F9" i="142"/>
  <c r="F8" i="142"/>
  <c r="F10" i="142" s="1"/>
  <c r="D22" i="141"/>
  <c r="F21" i="141"/>
  <c r="F20" i="141"/>
  <c r="F22" i="141" s="1"/>
  <c r="F19" i="141"/>
  <c r="F18" i="141"/>
  <c r="D16" i="141"/>
  <c r="F15" i="141"/>
  <c r="F14" i="141"/>
  <c r="F13" i="141"/>
  <c r="F12" i="141"/>
  <c r="D10" i="141"/>
  <c r="F9" i="141"/>
  <c r="F8" i="141"/>
  <c r="F10" i="141" s="1"/>
  <c r="D76" i="142" l="1"/>
  <c r="F76" i="142"/>
  <c r="D25" i="141"/>
  <c r="F16" i="141"/>
  <c r="F25" i="141"/>
  <c r="D56" i="140"/>
  <c r="F55" i="140"/>
  <c r="F56" i="140" s="1"/>
  <c r="D53" i="140"/>
  <c r="F52" i="140"/>
  <c r="F51" i="140"/>
  <c r="F50" i="140"/>
  <c r="F49" i="140"/>
  <c r="F48" i="140"/>
  <c r="F53" i="140" s="1"/>
  <c r="D46" i="140"/>
  <c r="F45" i="140"/>
  <c r="F44" i="140"/>
  <c r="F43" i="140"/>
  <c r="F46" i="140" s="1"/>
  <c r="F41" i="140"/>
  <c r="D41" i="140"/>
  <c r="F40" i="140"/>
  <c r="D38" i="140"/>
  <c r="F37" i="140"/>
  <c r="F36" i="140"/>
  <c r="F35" i="140"/>
  <c r="F34" i="140"/>
  <c r="F33" i="140"/>
  <c r="F32" i="140"/>
  <c r="F31" i="140"/>
  <c r="F30" i="140"/>
  <c r="F38" i="140" s="1"/>
  <c r="F29" i="140"/>
  <c r="F28" i="140"/>
  <c r="D26" i="140"/>
  <c r="F25" i="140"/>
  <c r="F24" i="140"/>
  <c r="F26" i="140" s="1"/>
  <c r="F23" i="140"/>
  <c r="F22" i="140"/>
  <c r="D20" i="140"/>
  <c r="F19" i="140"/>
  <c r="F18" i="140"/>
  <c r="F17" i="140"/>
  <c r="F16" i="140"/>
  <c r="F15" i="140"/>
  <c r="F14" i="140"/>
  <c r="F13" i="140"/>
  <c r="F12" i="140"/>
  <c r="F20" i="140" s="1"/>
  <c r="D10" i="140"/>
  <c r="D58" i="140" s="1"/>
  <c r="F9" i="140"/>
  <c r="F8" i="140"/>
  <c r="F10" i="140" s="1"/>
  <c r="D74" i="139"/>
  <c r="F73" i="139"/>
  <c r="F72" i="139"/>
  <c r="F71" i="139"/>
  <c r="F70" i="139"/>
  <c r="F69" i="139"/>
  <c r="F74" i="139" s="1"/>
  <c r="D67" i="139"/>
  <c r="F66" i="139"/>
  <c r="F65" i="139"/>
  <c r="F64" i="139"/>
  <c r="F63" i="139"/>
  <c r="F62" i="139"/>
  <c r="F67" i="139" s="1"/>
  <c r="D60" i="139"/>
  <c r="F59" i="139"/>
  <c r="F58" i="139"/>
  <c r="F57" i="139"/>
  <c r="F56" i="139"/>
  <c r="F55" i="139"/>
  <c r="F54" i="139"/>
  <c r="F53" i="139"/>
  <c r="D51" i="139"/>
  <c r="F50" i="139"/>
  <c r="F51" i="139" s="1"/>
  <c r="D48" i="139"/>
  <c r="F47" i="139"/>
  <c r="F46" i="139"/>
  <c r="F45" i="139"/>
  <c r="F44" i="139"/>
  <c r="F43" i="139"/>
  <c r="F42" i="139"/>
  <c r="F41" i="139"/>
  <c r="F40" i="139"/>
  <c r="F39" i="139"/>
  <c r="F38" i="139"/>
  <c r="F37" i="139"/>
  <c r="F48" i="139" s="1"/>
  <c r="F36" i="139"/>
  <c r="F35" i="139"/>
  <c r="F34" i="139"/>
  <c r="F33" i="139"/>
  <c r="F32" i="139"/>
  <c r="D30" i="139"/>
  <c r="F29" i="139"/>
  <c r="F28" i="139"/>
  <c r="F27" i="139"/>
  <c r="F26" i="139"/>
  <c r="F25" i="139"/>
  <c r="F30" i="139" s="1"/>
  <c r="F24" i="139"/>
  <c r="F23" i="139"/>
  <c r="D21" i="139"/>
  <c r="F20" i="139"/>
  <c r="F19" i="139"/>
  <c r="F18" i="139"/>
  <c r="F17" i="139"/>
  <c r="F16" i="139"/>
  <c r="F15" i="139"/>
  <c r="F14" i="139"/>
  <c r="F13" i="139"/>
  <c r="F12" i="139"/>
  <c r="D10" i="139"/>
  <c r="F9" i="139"/>
  <c r="F8" i="139"/>
  <c r="F10" i="139" s="1"/>
  <c r="D22" i="138"/>
  <c r="F21" i="138"/>
  <c r="F20" i="138"/>
  <c r="F19" i="138"/>
  <c r="F22" i="138" s="1"/>
  <c r="F18" i="138"/>
  <c r="D16" i="138"/>
  <c r="F15" i="138"/>
  <c r="F14" i="138"/>
  <c r="F13" i="138"/>
  <c r="F16" i="138" s="1"/>
  <c r="F12" i="138"/>
  <c r="D10" i="138"/>
  <c r="F9" i="138"/>
  <c r="F8" i="138"/>
  <c r="F10" i="138" s="1"/>
  <c r="F58" i="140" l="1"/>
  <c r="F60" i="139"/>
  <c r="D76" i="139"/>
  <c r="F21" i="139"/>
  <c r="F76" i="139"/>
  <c r="D25" i="138"/>
  <c r="F25" i="138"/>
  <c r="D56" i="137"/>
  <c r="F55" i="137"/>
  <c r="F56" i="137" s="1"/>
  <c r="D53" i="137"/>
  <c r="F52" i="137"/>
  <c r="F51" i="137"/>
  <c r="F50" i="137"/>
  <c r="F49" i="137"/>
  <c r="F48" i="137"/>
  <c r="F53" i="137" s="1"/>
  <c r="D46" i="137"/>
  <c r="F45" i="137"/>
  <c r="F44" i="137"/>
  <c r="F43" i="137"/>
  <c r="F46" i="137" s="1"/>
  <c r="F41" i="137"/>
  <c r="D41" i="137"/>
  <c r="F40" i="137"/>
  <c r="D38" i="137"/>
  <c r="F37" i="137"/>
  <c r="F36" i="137"/>
  <c r="F35" i="137"/>
  <c r="F34" i="137"/>
  <c r="F33" i="137"/>
  <c r="F32" i="137"/>
  <c r="F31" i="137"/>
  <c r="F38" i="137" s="1"/>
  <c r="F30" i="137"/>
  <c r="F29" i="137"/>
  <c r="F28" i="137"/>
  <c r="D26" i="137"/>
  <c r="F25" i="137"/>
  <c r="F24" i="137"/>
  <c r="F23" i="137"/>
  <c r="F22" i="137"/>
  <c r="D20" i="137"/>
  <c r="F19" i="137"/>
  <c r="F18" i="137"/>
  <c r="F17" i="137"/>
  <c r="F16" i="137"/>
  <c r="F15" i="137"/>
  <c r="F14" i="137"/>
  <c r="F13" i="137"/>
  <c r="F20" i="137" s="1"/>
  <c r="F12" i="137"/>
  <c r="D10" i="137"/>
  <c r="D58" i="137" s="1"/>
  <c r="F9" i="137"/>
  <c r="F8" i="137"/>
  <c r="F10" i="137" s="1"/>
  <c r="F44" i="136"/>
  <c r="D74" i="136"/>
  <c r="F73" i="136"/>
  <c r="F72" i="136"/>
  <c r="F71" i="136"/>
  <c r="F70" i="136"/>
  <c r="F69" i="136"/>
  <c r="F74" i="136" s="1"/>
  <c r="D67" i="136"/>
  <c r="F66" i="136"/>
  <c r="F65" i="136"/>
  <c r="F64" i="136"/>
  <c r="F63" i="136"/>
  <c r="F62" i="136"/>
  <c r="F67" i="136" s="1"/>
  <c r="F59" i="136"/>
  <c r="F58" i="136"/>
  <c r="F57" i="136"/>
  <c r="F56" i="136"/>
  <c r="F55" i="136"/>
  <c r="D60" i="136"/>
  <c r="F53" i="136"/>
  <c r="D51" i="136"/>
  <c r="F50" i="136"/>
  <c r="F51" i="136" s="1"/>
  <c r="D48" i="136"/>
  <c r="F47" i="136"/>
  <c r="F46" i="136"/>
  <c r="F45" i="136"/>
  <c r="F43" i="136"/>
  <c r="F42" i="136"/>
  <c r="F41" i="136"/>
  <c r="F40" i="136"/>
  <c r="F39" i="136"/>
  <c r="F38" i="136"/>
  <c r="F37" i="136"/>
  <c r="F36" i="136"/>
  <c r="F35" i="136"/>
  <c r="F34" i="136"/>
  <c r="F33" i="136"/>
  <c r="F32" i="136"/>
  <c r="D30" i="136"/>
  <c r="F29" i="136"/>
  <c r="F28" i="136"/>
  <c r="F27" i="136"/>
  <c r="F26" i="136"/>
  <c r="F25" i="136"/>
  <c r="F24" i="136"/>
  <c r="F23" i="136"/>
  <c r="D21" i="136"/>
  <c r="F20" i="136"/>
  <c r="F19" i="136"/>
  <c r="F18" i="136"/>
  <c r="F17" i="136"/>
  <c r="F16" i="136"/>
  <c r="F15" i="136"/>
  <c r="F14" i="136"/>
  <c r="F13" i="136"/>
  <c r="F21" i="136" s="1"/>
  <c r="F12" i="136"/>
  <c r="D10" i="136"/>
  <c r="F9" i="136"/>
  <c r="F8" i="136"/>
  <c r="F10" i="136" s="1"/>
  <c r="D22" i="135"/>
  <c r="F21" i="135"/>
  <c r="F22" i="135" s="1"/>
  <c r="F20" i="135"/>
  <c r="F19" i="135"/>
  <c r="F18" i="135"/>
  <c r="D16" i="135"/>
  <c r="F15" i="135"/>
  <c r="F14" i="135"/>
  <c r="F13" i="135"/>
  <c r="F12" i="135"/>
  <c r="D10" i="135"/>
  <c r="D25" i="135" s="1"/>
  <c r="F9" i="135"/>
  <c r="F10" i="135" s="1"/>
  <c r="F8" i="135"/>
  <c r="F26" i="137" l="1"/>
  <c r="F58" i="137"/>
  <c r="F48" i="136"/>
  <c r="F30" i="136"/>
  <c r="D76" i="136"/>
  <c r="F54" i="136"/>
  <c r="F60" i="136" s="1"/>
  <c r="F16" i="135"/>
  <c r="F25" i="135"/>
  <c r="F53" i="134"/>
  <c r="D53" i="134"/>
  <c r="F48" i="134"/>
  <c r="D56" i="134"/>
  <c r="F55" i="134"/>
  <c r="F56" i="134" s="1"/>
  <c r="F52" i="134"/>
  <c r="F51" i="134"/>
  <c r="F50" i="134"/>
  <c r="F49" i="134"/>
  <c r="D46" i="134"/>
  <c r="F45" i="134"/>
  <c r="F44" i="134"/>
  <c r="F43" i="134"/>
  <c r="F46" i="134" s="1"/>
  <c r="F41" i="134"/>
  <c r="D41" i="134"/>
  <c r="F40" i="134"/>
  <c r="D38" i="134"/>
  <c r="F37" i="134"/>
  <c r="F36" i="134"/>
  <c r="F35" i="134"/>
  <c r="F34" i="134"/>
  <c r="F33" i="134"/>
  <c r="F32" i="134"/>
  <c r="F31" i="134"/>
  <c r="F30" i="134"/>
  <c r="F38" i="134" s="1"/>
  <c r="F29" i="134"/>
  <c r="F28" i="134"/>
  <c r="D26" i="134"/>
  <c r="F25" i="134"/>
  <c r="F24" i="134"/>
  <c r="F23" i="134"/>
  <c r="F22" i="134"/>
  <c r="D20" i="134"/>
  <c r="F19" i="134"/>
  <c r="F18" i="134"/>
  <c r="F17" i="134"/>
  <c r="F16" i="134"/>
  <c r="F15" i="134"/>
  <c r="F14" i="134"/>
  <c r="F13" i="134"/>
  <c r="F12" i="134"/>
  <c r="F20" i="134" s="1"/>
  <c r="D10" i="134"/>
  <c r="F9" i="134"/>
  <c r="F8" i="134"/>
  <c r="F10" i="134" s="1"/>
  <c r="F66" i="133"/>
  <c r="D66" i="133"/>
  <c r="F61" i="133"/>
  <c r="F57" i="133"/>
  <c r="D53" i="133"/>
  <c r="D73" i="133"/>
  <c r="F72" i="133"/>
  <c r="F71" i="133"/>
  <c r="F70" i="133"/>
  <c r="F69" i="133"/>
  <c r="F68" i="133"/>
  <c r="F73" i="133" s="1"/>
  <c r="F65" i="133"/>
  <c r="F64" i="133"/>
  <c r="F63" i="133"/>
  <c r="F62" i="133"/>
  <c r="D59" i="133"/>
  <c r="F58" i="133"/>
  <c r="F56" i="133"/>
  <c r="F55" i="133"/>
  <c r="F54" i="133"/>
  <c r="F53" i="133"/>
  <c r="F52" i="133"/>
  <c r="D50" i="133"/>
  <c r="F49" i="133"/>
  <c r="F50" i="133" s="1"/>
  <c r="D47" i="133"/>
  <c r="F46" i="133"/>
  <c r="F45" i="133"/>
  <c r="F44" i="133"/>
  <c r="F43" i="133"/>
  <c r="F42" i="133"/>
  <c r="F41" i="133"/>
  <c r="F40" i="133"/>
  <c r="F39" i="133"/>
  <c r="F38" i="133"/>
  <c r="F37" i="133"/>
  <c r="F36" i="133"/>
  <c r="F35" i="133"/>
  <c r="F34" i="133"/>
  <c r="F33" i="133"/>
  <c r="F32" i="133"/>
  <c r="D30" i="133"/>
  <c r="F29" i="133"/>
  <c r="F28" i="133"/>
  <c r="F27" i="133"/>
  <c r="F26" i="133"/>
  <c r="F25" i="133"/>
  <c r="F24" i="133"/>
  <c r="F23" i="133"/>
  <c r="D21" i="133"/>
  <c r="F20" i="133"/>
  <c r="F19" i="133"/>
  <c r="F18" i="133"/>
  <c r="F17" i="133"/>
  <c r="F16" i="133"/>
  <c r="F21" i="133" s="1"/>
  <c r="F15" i="133"/>
  <c r="F14" i="133"/>
  <c r="F13" i="133"/>
  <c r="F12" i="133"/>
  <c r="F10" i="133"/>
  <c r="D10" i="133"/>
  <c r="F9" i="133"/>
  <c r="F8" i="133"/>
  <c r="D22" i="132"/>
  <c r="F21" i="132"/>
  <c r="F20" i="132"/>
  <c r="F19" i="132"/>
  <c r="F22" i="132" s="1"/>
  <c r="F18" i="132"/>
  <c r="D16" i="132"/>
  <c r="F15" i="132"/>
  <c r="F14" i="132"/>
  <c r="F13" i="132"/>
  <c r="F16" i="132" s="1"/>
  <c r="F12" i="132"/>
  <c r="D10" i="132"/>
  <c r="D25" i="132" s="1"/>
  <c r="F9" i="132"/>
  <c r="F10" i="132" s="1"/>
  <c r="F8" i="132"/>
  <c r="F76" i="136" l="1"/>
  <c r="F26" i="134"/>
  <c r="D58" i="134"/>
  <c r="F58" i="134"/>
  <c r="F59" i="133"/>
  <c r="F47" i="133"/>
  <c r="F30" i="133"/>
  <c r="D75" i="133"/>
  <c r="F25" i="132"/>
  <c r="D55" i="131"/>
  <c r="F54" i="131"/>
  <c r="F55" i="131" s="1"/>
  <c r="D52" i="131"/>
  <c r="F51" i="131"/>
  <c r="F50" i="131"/>
  <c r="F49" i="131"/>
  <c r="F48" i="131"/>
  <c r="F52" i="131" s="1"/>
  <c r="D46" i="131"/>
  <c r="F45" i="131"/>
  <c r="F44" i="131"/>
  <c r="F43" i="131"/>
  <c r="F46" i="131" s="1"/>
  <c r="F41" i="131"/>
  <c r="D41" i="131"/>
  <c r="F40" i="131"/>
  <c r="D38" i="131"/>
  <c r="F37" i="131"/>
  <c r="F36" i="131"/>
  <c r="F35" i="131"/>
  <c r="F34" i="131"/>
  <c r="F33" i="131"/>
  <c r="F32" i="131"/>
  <c r="F31" i="131"/>
  <c r="F30" i="131"/>
  <c r="F38" i="131" s="1"/>
  <c r="F29" i="131"/>
  <c r="F28" i="131"/>
  <c r="D26" i="131"/>
  <c r="F25" i="131"/>
  <c r="F24" i="131"/>
  <c r="F23" i="131"/>
  <c r="F22" i="131"/>
  <c r="D20" i="131"/>
  <c r="F19" i="131"/>
  <c r="F18" i="131"/>
  <c r="F17" i="131"/>
  <c r="F16" i="131"/>
  <c r="F15" i="131"/>
  <c r="F14" i="131"/>
  <c r="F13" i="131"/>
  <c r="F12" i="131"/>
  <c r="F20" i="131" s="1"/>
  <c r="D10" i="131"/>
  <c r="F9" i="131"/>
  <c r="F8" i="131"/>
  <c r="F10" i="131" s="1"/>
  <c r="F45" i="130"/>
  <c r="D71" i="130"/>
  <c r="F70" i="130"/>
  <c r="F69" i="130"/>
  <c r="F68" i="130"/>
  <c r="F67" i="130"/>
  <c r="F66" i="130"/>
  <c r="F71" i="130" s="1"/>
  <c r="F64" i="130"/>
  <c r="D64" i="130"/>
  <c r="F63" i="130"/>
  <c r="F62" i="130"/>
  <c r="F61" i="130"/>
  <c r="F60" i="130"/>
  <c r="D58" i="130"/>
  <c r="F57" i="130"/>
  <c r="F56" i="130"/>
  <c r="F55" i="130"/>
  <c r="F54" i="130"/>
  <c r="F53" i="130"/>
  <c r="F52" i="130"/>
  <c r="F58" i="130" s="1"/>
  <c r="D50" i="130"/>
  <c r="F49" i="130"/>
  <c r="F50" i="130" s="1"/>
  <c r="D47" i="130"/>
  <c r="F46" i="130"/>
  <c r="F44" i="130"/>
  <c r="F43" i="130"/>
  <c r="F42" i="130"/>
  <c r="F41" i="130"/>
  <c r="F40" i="130"/>
  <c r="F39" i="130"/>
  <c r="F38" i="130"/>
  <c r="F37" i="130"/>
  <c r="F36" i="130"/>
  <c r="F35" i="130"/>
  <c r="F34" i="130"/>
  <c r="F33" i="130"/>
  <c r="F32" i="130"/>
  <c r="D30" i="130"/>
  <c r="F29" i="130"/>
  <c r="F28" i="130"/>
  <c r="F27" i="130"/>
  <c r="F26" i="130"/>
  <c r="F25" i="130"/>
  <c r="F24" i="130"/>
  <c r="F23" i="130"/>
  <c r="D21" i="130"/>
  <c r="F20" i="130"/>
  <c r="F19" i="130"/>
  <c r="F18" i="130"/>
  <c r="F17" i="130"/>
  <c r="F16" i="130"/>
  <c r="F15" i="130"/>
  <c r="F14" i="130"/>
  <c r="F13" i="130"/>
  <c r="F12" i="130"/>
  <c r="D10" i="130"/>
  <c r="F9" i="130"/>
  <c r="F10" i="130" s="1"/>
  <c r="F8" i="130"/>
  <c r="F20" i="129"/>
  <c r="F75" i="133" l="1"/>
  <c r="F26" i="131"/>
  <c r="D57" i="131"/>
  <c r="F57" i="131"/>
  <c r="F47" i="130"/>
  <c r="F21" i="130"/>
  <c r="D73" i="130"/>
  <c r="F30" i="130"/>
  <c r="F73" i="130"/>
  <c r="D22" i="129" l="1"/>
  <c r="F21" i="129"/>
  <c r="F22" i="129" s="1"/>
  <c r="F19" i="129"/>
  <c r="F18" i="129"/>
  <c r="D16" i="129"/>
  <c r="F15" i="129"/>
  <c r="F14" i="129"/>
  <c r="F13" i="129"/>
  <c r="F12" i="129"/>
  <c r="D10" i="129"/>
  <c r="F9" i="129"/>
  <c r="F8" i="129"/>
  <c r="F10" i="129" s="1"/>
  <c r="D25" i="129" l="1"/>
  <c r="F16" i="129"/>
  <c r="F25" i="129"/>
  <c r="D55" i="128"/>
  <c r="F54" i="128"/>
  <c r="F55" i="128" s="1"/>
  <c r="D52" i="128"/>
  <c r="F51" i="128"/>
  <c r="F50" i="128"/>
  <c r="F49" i="128"/>
  <c r="F48" i="128"/>
  <c r="F52" i="128" s="1"/>
  <c r="D46" i="128"/>
  <c r="F45" i="128"/>
  <c r="F44" i="128"/>
  <c r="F43" i="128"/>
  <c r="F46" i="128" s="1"/>
  <c r="F41" i="128"/>
  <c r="D41" i="128"/>
  <c r="F40" i="128"/>
  <c r="D38" i="128"/>
  <c r="F37" i="128"/>
  <c r="F36" i="128"/>
  <c r="F35" i="128"/>
  <c r="F34" i="128"/>
  <c r="F33" i="128"/>
  <c r="F32" i="128"/>
  <c r="F31" i="128"/>
  <c r="F30" i="128"/>
  <c r="F29" i="128"/>
  <c r="F28" i="128"/>
  <c r="D26" i="128"/>
  <c r="F25" i="128"/>
  <c r="F24" i="128"/>
  <c r="F23" i="128"/>
  <c r="F22" i="128"/>
  <c r="D20" i="128"/>
  <c r="F19" i="128"/>
  <c r="F18" i="128"/>
  <c r="F17" i="128"/>
  <c r="F16" i="128"/>
  <c r="F15" i="128"/>
  <c r="F14" i="128"/>
  <c r="F13" i="128"/>
  <c r="F12" i="128"/>
  <c r="F20" i="128" s="1"/>
  <c r="D10" i="128"/>
  <c r="D57" i="128" s="1"/>
  <c r="F9" i="128"/>
  <c r="F8" i="128"/>
  <c r="F10" i="128" s="1"/>
  <c r="D70" i="127"/>
  <c r="F69" i="127"/>
  <c r="F68" i="127"/>
  <c r="F67" i="127"/>
  <c r="F66" i="127"/>
  <c r="F65" i="127"/>
  <c r="F70" i="127" s="1"/>
  <c r="F63" i="127"/>
  <c r="D63" i="127"/>
  <c r="F62" i="127"/>
  <c r="F61" i="127"/>
  <c r="F60" i="127"/>
  <c r="F59" i="127"/>
  <c r="D57" i="127"/>
  <c r="F56" i="127"/>
  <c r="F55" i="127"/>
  <c r="F54" i="127"/>
  <c r="F53" i="127"/>
  <c r="F52" i="127"/>
  <c r="F51" i="127"/>
  <c r="F57" i="127" s="1"/>
  <c r="D49" i="127"/>
  <c r="F48" i="127"/>
  <c r="F49" i="127" s="1"/>
  <c r="D46" i="127"/>
  <c r="F45" i="127"/>
  <c r="F44" i="127"/>
  <c r="F43" i="127"/>
  <c r="F42" i="127"/>
  <c r="F41" i="127"/>
  <c r="F40" i="127"/>
  <c r="F39" i="127"/>
  <c r="F38" i="127"/>
  <c r="F37" i="127"/>
  <c r="F36" i="127"/>
  <c r="F35" i="127"/>
  <c r="F34" i="127"/>
  <c r="F33" i="127"/>
  <c r="F46" i="127" s="1"/>
  <c r="F32" i="127"/>
  <c r="D30" i="127"/>
  <c r="F29" i="127"/>
  <c r="F28" i="127"/>
  <c r="F27" i="127"/>
  <c r="F26" i="127"/>
  <c r="F25" i="127"/>
  <c r="F24" i="127"/>
  <c r="F23" i="127"/>
  <c r="D21" i="127"/>
  <c r="F20" i="127"/>
  <c r="F19" i="127"/>
  <c r="F18" i="127"/>
  <c r="F17" i="127"/>
  <c r="F16" i="127"/>
  <c r="F15" i="127"/>
  <c r="F14" i="127"/>
  <c r="F13" i="127"/>
  <c r="F12" i="127"/>
  <c r="D10" i="127"/>
  <c r="F9" i="127"/>
  <c r="F10" i="127" s="1"/>
  <c r="F8" i="127"/>
  <c r="F38" i="128" l="1"/>
  <c r="F26" i="128"/>
  <c r="F57" i="128"/>
  <c r="F30" i="127"/>
  <c r="F21" i="127"/>
  <c r="D72" i="127"/>
  <c r="F72" i="127"/>
  <c r="D21" i="126"/>
  <c r="F20" i="126"/>
  <c r="F19" i="126"/>
  <c r="F21" i="126" s="1"/>
  <c r="F18" i="126"/>
  <c r="D16" i="126"/>
  <c r="F15" i="126"/>
  <c r="F14" i="126"/>
  <c r="F13" i="126"/>
  <c r="F16" i="126" s="1"/>
  <c r="F12" i="126"/>
  <c r="D10" i="126"/>
  <c r="F9" i="126"/>
  <c r="F8" i="126"/>
  <c r="F10" i="126" s="1"/>
  <c r="D24" i="126" l="1"/>
  <c r="F24" i="126"/>
  <c r="F41" i="125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<sst xmlns="http://schemas.openxmlformats.org/spreadsheetml/2006/main" count="10793" uniqueCount="167">
  <si>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</si>
  <si>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</si>
  <si>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</si>
  <si>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</si>
  <si>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</si>
  <si>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</si>
  <si>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</si>
  <si>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</si>
  <si>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</si>
  <si>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</si>
  <si>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</si>
  <si>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</si>
  <si>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</si>
  <si>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</si>
  <si>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</si>
  <si>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</si>
  <si>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</si>
  <si>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</si>
  <si>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</si>
  <si>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</si>
  <si>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</si>
  <si>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</si>
  <si>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</si>
  <si>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</si>
  <si>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</si>
  <si>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</si>
  <si>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</si>
  <si>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</si>
  <si>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</si>
  <si>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</si>
  <si>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</si>
  <si>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</si>
  <si>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</si>
  <si>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</si>
  <si>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</si>
  <si>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</si>
  <si>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</si>
  <si>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</si>
  <si>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</si>
  <si>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</si>
  <si>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</si>
  <si>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</si>
  <si>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</si>
  <si>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</si>
  <si>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</si>
  <si>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</si>
  <si>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</si>
  <si>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</si>
  <si>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</si>
  <si>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</si>
  <si>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</si>
  <si>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</si>
  <si>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</si>
  <si>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</si>
  <si>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</si>
  <si>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</si>
  <si>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</si>
  <si>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</si>
  <si>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</si>
  <si>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</si>
  <si>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</si>
  <si>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</si>
  <si>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</si>
  <si>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</si>
  <si>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</si>
  <si>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</si>
  <si>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</si>
  <si>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</si>
  <si>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</si>
  <si>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</si>
  <si>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</si>
  <si>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</si>
  <si>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</si>
  <si>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</si>
  <si>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</si>
  <si>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</si>
  <si>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</si>
  <si>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</si>
  <si>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</si>
  <si>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</si>
  <si>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</si>
  <si>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</si>
  <si>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</si>
  <si>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</si>
  <si>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</si>
  <si>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</si>
  <si>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</si>
  <si>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</si>
  <si>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</si>
  <si>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</si>
  <si>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</si>
  <si>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</si>
  <si>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</si>
  <si>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</si>
  <si>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</si>
  <si>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</si>
  <si>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</si>
  <si>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</si>
  <si>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</si>
  <si>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</si>
  <si>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</si>
  <si>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</si>
  <si>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</si>
  <si>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</si>
  <si>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</si>
  <si>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</si>
  <si>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</si>
  <si>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</si>
  <si>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</si>
  <si>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</si>
  <si>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</si>
  <si>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</si>
  <si>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</si>
  <si>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</si>
  <si>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</si>
  <si>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</si>
  <si>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</si>
  <si>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</si>
  <si>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</si>
  <si>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</si>
  <si>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</si>
  <si>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</si>
  <si>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</si>
  <si>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</si>
  <si>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</si>
  <si>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</si>
  <si>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</si>
  <si>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</si>
  <si>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</si>
  <si>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</si>
  <si>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</si>
  <si>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</si>
  <si>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</si>
  <si>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</si>
  <si>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</si>
  <si>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</si>
  <si>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</si>
  <si>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</si>
  <si>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</si>
  <si>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</si>
  <si>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</si>
  <si>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</si>
  <si>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</si>
  <si>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</si>
  <si>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</si>
  <si>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</si>
  <si>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</si>
  <si>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</si>
  <si>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</si>
  <si>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</si>
  <si>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</si>
  <si>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</si>
  <si>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</si>
  <si>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</si>
  <si>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</si>
  <si>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</si>
  <si>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Wohld Anna</t>
  </si>
  <si>
    <t>Gesamtbelastung nach Mitarbeiter und Honorarklassen von 01.02.2023 bis 28.02.2023</t>
  </si>
  <si>
    <t>Bajrami Shemsi</t>
  </si>
  <si>
    <t>Gesamtbelastung nach Mitarbeiter und Honorarklassen von 01.03.2023 bis 31.03.2023</t>
  </si>
  <si>
    <t>Seyfettin Özdogan</t>
  </si>
  <si>
    <t>Gesamtbelastung nach Mitarbeiter und Honorarklassen von 01.04.2023 bis 30.04.2023</t>
  </si>
  <si>
    <t>Gesamtbelastung nach Mitarbeiter und Honorarklassen von 01.05.2023 bis 31.05.2023</t>
  </si>
  <si>
    <t>Gesamtbelastung nach Mitarbeiter und Honorarklassen von 01.06.2023 bis 30.06.2023</t>
  </si>
  <si>
    <t>Gesamtbelastung nach Mitarbeiter und Honorarklassen von 01.08.2023 bis 31.08.2023</t>
  </si>
  <si>
    <t>Gesamtbelastung nach Mitarbeiter und Honorarklassen von 01.09.2023 bis 30.09.2023</t>
  </si>
  <si>
    <t>Wohld Qnnq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</si>
</sst>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theme" Target="theme/theme1.xml"/><Relationship Id="rId15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</v>
      </c>
      <c r="B3" s="144"/>
      <c r="C3" s="144"/>
      <c r="D3" s="144"/>
      <c r="E3" s="144"/>
      <c r="F3" s="144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46</v>
      </c>
      <c r="B3" s="144"/>
      <c r="C3" s="144"/>
      <c r="D3" s="144"/>
      <c r="E3" s="144"/>
      <c r="F3" s="144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137</v>
      </c>
      <c r="B3" s="144"/>
      <c r="C3" s="144"/>
      <c r="D3" s="144"/>
      <c r="E3" s="144"/>
      <c r="F3" s="14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139</v>
      </c>
      <c r="B3" s="144"/>
      <c r="C3" s="144"/>
      <c r="D3" s="144"/>
      <c r="E3" s="144"/>
      <c r="F3" s="14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139</v>
      </c>
      <c r="B3" s="144"/>
      <c r="C3" s="144"/>
      <c r="D3" s="144"/>
      <c r="E3" s="144"/>
      <c r="F3" s="14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139</v>
      </c>
      <c r="B3" s="144"/>
      <c r="C3" s="144"/>
      <c r="D3" s="144"/>
      <c r="E3" s="144"/>
      <c r="F3" s="144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144</v>
      </c>
      <c r="B3" s="144"/>
      <c r="C3" s="144"/>
      <c r="D3" s="144"/>
      <c r="E3" s="144"/>
      <c r="F3" s="14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144</v>
      </c>
      <c r="B3" s="144"/>
      <c r="C3" s="144"/>
      <c r="D3" s="144"/>
      <c r="E3" s="144"/>
      <c r="F3" s="14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144</v>
      </c>
      <c r="B3" s="144"/>
      <c r="C3" s="144"/>
      <c r="D3" s="144"/>
      <c r="E3" s="144"/>
      <c r="F3" s="144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147</v>
      </c>
      <c r="B3" s="144"/>
      <c r="C3" s="144"/>
      <c r="D3" s="144"/>
      <c r="E3" s="144"/>
      <c r="F3" s="14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147</v>
      </c>
      <c r="B3" s="144"/>
      <c r="C3" s="144"/>
      <c r="D3" s="144"/>
      <c r="E3" s="144"/>
      <c r="F3" s="14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147</v>
      </c>
      <c r="B3" s="144"/>
      <c r="C3" s="144"/>
      <c r="D3" s="144"/>
      <c r="E3" s="144"/>
      <c r="F3" s="144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52</v>
      </c>
      <c r="B3" s="144"/>
      <c r="C3" s="144"/>
      <c r="D3" s="144"/>
      <c r="E3" s="144"/>
      <c r="F3" s="144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149</v>
      </c>
      <c r="B3" s="144"/>
      <c r="C3" s="144"/>
      <c r="D3" s="144"/>
      <c r="E3" s="144"/>
      <c r="F3" s="144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149</v>
      </c>
      <c r="B3" s="144"/>
      <c r="C3" s="144"/>
      <c r="D3" s="144"/>
      <c r="E3" s="144"/>
      <c r="F3" s="144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149</v>
      </c>
      <c r="B3" s="144"/>
      <c r="C3" s="144"/>
      <c r="D3" s="144"/>
      <c r="E3" s="144"/>
      <c r="F3" s="144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150</v>
      </c>
      <c r="B3" s="144"/>
      <c r="C3" s="144"/>
      <c r="D3" s="144"/>
      <c r="E3" s="144"/>
      <c r="F3" s="144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150</v>
      </c>
      <c r="B3" s="144"/>
      <c r="C3" s="144"/>
      <c r="D3" s="144"/>
      <c r="E3" s="144"/>
      <c r="F3" s="144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150</v>
      </c>
      <c r="B3" s="144"/>
      <c r="C3" s="144"/>
      <c r="D3" s="144"/>
      <c r="E3" s="144"/>
      <c r="F3" s="144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151</v>
      </c>
      <c r="B3" s="144"/>
      <c r="C3" s="144"/>
      <c r="D3" s="144"/>
      <c r="E3" s="144"/>
      <c r="F3" s="144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151</v>
      </c>
      <c r="B3" s="144"/>
      <c r="C3" s="144"/>
      <c r="D3" s="144"/>
      <c r="E3" s="144"/>
      <c r="F3" s="144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151</v>
      </c>
      <c r="B3" s="144"/>
      <c r="C3" s="144"/>
      <c r="D3" s="144"/>
      <c r="E3" s="144"/>
      <c r="F3" s="144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152</v>
      </c>
      <c r="B3" s="144"/>
      <c r="C3" s="144"/>
      <c r="D3" s="144"/>
      <c r="E3" s="144"/>
      <c r="F3" s="144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52</v>
      </c>
      <c r="B3" s="144"/>
      <c r="C3" s="144"/>
      <c r="D3" s="144"/>
      <c r="E3" s="144"/>
      <c r="F3" s="144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152</v>
      </c>
      <c r="B3" s="144"/>
      <c r="C3" s="144"/>
      <c r="D3" s="144"/>
      <c r="E3" s="144"/>
      <c r="F3" s="144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152</v>
      </c>
      <c r="B3" s="144"/>
      <c r="C3" s="144"/>
      <c r="D3" s="144"/>
      <c r="E3" s="144"/>
      <c r="F3" s="144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153</v>
      </c>
      <c r="B3" s="144"/>
      <c r="C3" s="144"/>
      <c r="D3" s="144"/>
      <c r="E3" s="144"/>
      <c r="F3" s="144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153</v>
      </c>
      <c r="B3" s="144"/>
      <c r="C3" s="144"/>
      <c r="D3" s="144"/>
      <c r="E3" s="144"/>
      <c r="F3" s="144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153</v>
      </c>
      <c r="B3" s="144"/>
      <c r="C3" s="144"/>
      <c r="D3" s="144"/>
      <c r="E3" s="144"/>
      <c r="F3" s="144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153</v>
      </c>
      <c r="B3" s="144"/>
      <c r="C3" s="144"/>
      <c r="D3" s="144"/>
      <c r="E3" s="144"/>
      <c r="F3" s="144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43" t="s">
        <v>123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154</v>
      </c>
      <c r="B3" s="144"/>
      <c r="C3" s="144"/>
      <c r="D3" s="144"/>
      <c r="E3" s="144"/>
      <c r="F3" s="144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24.5</v>
      </c>
      <c r="E13" s="10">
        <v>122</v>
      </c>
      <c r="F13" s="14">
        <f t="shared" si="0"/>
        <v>2989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24.5</v>
      </c>
      <c r="E16" s="12"/>
      <c r="F16" s="15">
        <f>SUM(F12:F15)</f>
        <v>2989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24.5</v>
      </c>
      <c r="E24" s="2"/>
      <c r="F24" s="72">
        <f>F10+F16+F21</f>
        <v>2989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154</v>
      </c>
      <c r="B3" s="144"/>
      <c r="C3" s="144"/>
      <c r="D3" s="144"/>
      <c r="E3" s="144"/>
      <c r="F3" s="144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14.75</v>
      </c>
      <c r="E23" s="10">
        <v>95</v>
      </c>
      <c r="F23" s="14">
        <f t="shared" si="1"/>
        <v>1401.25</v>
      </c>
    </row>
    <row r="24" spans="1:6" x14ac:dyDescent="0.2">
      <c r="A24" t="s">
        <v>18</v>
      </c>
      <c r="B24" s="11"/>
      <c r="C24" s="10" t="s">
        <v>9</v>
      </c>
      <c r="D24" s="10">
        <v>6.5</v>
      </c>
      <c r="E24" s="10">
        <v>95</v>
      </c>
      <c r="F24" s="14">
        <f t="shared" si="1"/>
        <v>617.5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21.25</v>
      </c>
      <c r="E26" s="12"/>
      <c r="F26" s="15">
        <f>SUM(F22:F25)</f>
        <v>2018.75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</v>
      </c>
      <c r="E38" s="12"/>
      <c r="F38" s="15">
        <f>SUM(F28:F37)</f>
        <v>602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28.25</v>
      </c>
      <c r="E57" s="2"/>
      <c r="F57" s="72">
        <f>F10+F20+F26+F38+F41+F46+F52+F55</f>
        <v>2620.75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49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154</v>
      </c>
      <c r="B3" s="144"/>
      <c r="C3" s="144"/>
      <c r="D3" s="144"/>
      <c r="E3" s="144"/>
      <c r="F3" s="144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0.5</v>
      </c>
      <c r="E35" s="10">
        <v>86</v>
      </c>
      <c r="F35" s="14">
        <f t="shared" si="2"/>
        <v>43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0.5</v>
      </c>
      <c r="E37" s="10">
        <v>86</v>
      </c>
      <c r="F37" s="14">
        <f t="shared" si="2"/>
        <v>43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</v>
      </c>
      <c r="E46" s="12"/>
      <c r="F46" s="15">
        <f>SUM(F32:F45)</f>
        <v>86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5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5" t="s">
        <v>8</v>
      </c>
      <c r="C70" s="10" t="s">
        <v>42</v>
      </c>
      <c r="D70" s="4">
        <f>SUM(D65:D69)</f>
        <v>0</v>
      </c>
      <c r="E70" s="4"/>
      <c r="F70" s="16">
        <f>SUM(F65:F69)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4.5</v>
      </c>
      <c r="E72" s="2"/>
      <c r="F72" s="16">
        <f>SUM(F10+F21+F30+F46+F49+F57++F63+F70)</f>
        <v>418.5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A22" sqref="A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155</v>
      </c>
      <c r="B3" s="144"/>
      <c r="C3" s="144"/>
      <c r="D3" s="144"/>
      <c r="E3" s="144"/>
      <c r="F3" s="144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35</v>
      </c>
      <c r="E13" s="10">
        <v>122</v>
      </c>
      <c r="F13" s="14">
        <f t="shared" si="0"/>
        <v>4270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35</v>
      </c>
      <c r="E16" s="12"/>
      <c r="F16" s="15">
        <f>SUM(F12:F15)</f>
        <v>4270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ref="F20" si="2">D20*E20</f>
        <v>0</v>
      </c>
    </row>
    <row r="21" spans="1:6" x14ac:dyDescent="0.2">
      <c r="A21" t="s">
        <v>156</v>
      </c>
      <c r="B21" s="11"/>
      <c r="C21" s="10" t="s">
        <v>10</v>
      </c>
      <c r="D21" s="10">
        <v>27.75</v>
      </c>
      <c r="E21" s="10">
        <v>86</v>
      </c>
      <c r="F21" s="14">
        <f t="shared" si="1"/>
        <v>2386.5</v>
      </c>
    </row>
    <row r="22" spans="1:6" x14ac:dyDescent="0.2">
      <c r="B22" s="20" t="s">
        <v>8</v>
      </c>
      <c r="C22" s="12" t="s">
        <v>10</v>
      </c>
      <c r="D22" s="12">
        <f>SUM(D18:D21)</f>
        <v>27.75</v>
      </c>
      <c r="E22" s="12"/>
      <c r="F22" s="15">
        <f>SUM(F18:F21)</f>
        <v>2386.5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62.75</v>
      </c>
      <c r="E25" s="2"/>
      <c r="F25" s="72">
        <f>F10+F16+F22</f>
        <v>6656.5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56</v>
      </c>
      <c r="B3" s="144"/>
      <c r="C3" s="144"/>
      <c r="D3" s="144"/>
      <c r="E3" s="144"/>
      <c r="F3" s="144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I33" sqref="I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155</v>
      </c>
      <c r="B3" s="144"/>
      <c r="C3" s="144"/>
      <c r="D3" s="144"/>
      <c r="E3" s="144"/>
      <c r="F3" s="144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19.25</v>
      </c>
      <c r="E13" s="10">
        <v>122</v>
      </c>
      <c r="F13" s="14">
        <f t="shared" ref="F13:F20" si="0">D13*E13</f>
        <v>2348.5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20.5</v>
      </c>
      <c r="E21" s="12"/>
      <c r="F21" s="15">
        <f>SUM(F12:F20)</f>
        <v>2501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16.75</v>
      </c>
      <c r="E26" s="10">
        <v>95</v>
      </c>
      <c r="F26" s="14">
        <f t="shared" si="1"/>
        <v>1591.25</v>
      </c>
    </row>
    <row r="27" spans="1:6" x14ac:dyDescent="0.2">
      <c r="A27" t="s">
        <v>18</v>
      </c>
      <c r="B27" s="11"/>
      <c r="C27" s="10" t="s">
        <v>9</v>
      </c>
      <c r="D27" s="10">
        <v>5.25</v>
      </c>
      <c r="E27" s="10">
        <v>95</v>
      </c>
      <c r="F27" s="14">
        <f t="shared" si="1"/>
        <v>498.75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22</v>
      </c>
      <c r="E30" s="12"/>
      <c r="F30" s="15">
        <f>SUM(F23:F29)</f>
        <v>2090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1</v>
      </c>
      <c r="E35" s="10">
        <v>86</v>
      </c>
      <c r="F35" s="14">
        <f t="shared" si="2"/>
        <v>86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19.25</v>
      </c>
      <c r="E37" s="10">
        <v>86</v>
      </c>
      <c r="F37" s="14">
        <f t="shared" si="2"/>
        <v>1655.5</v>
      </c>
    </row>
    <row r="38" spans="1:6" x14ac:dyDescent="0.2">
      <c r="A38" t="s">
        <v>73</v>
      </c>
      <c r="B38" s="11"/>
      <c r="C38" s="10" t="s">
        <v>10</v>
      </c>
      <c r="D38" s="10">
        <v>21.5</v>
      </c>
      <c r="E38" s="10">
        <v>86</v>
      </c>
      <c r="F38" s="14">
        <f t="shared" si="2"/>
        <v>1849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ref="F45" si="3">D45*E45</f>
        <v>0</v>
      </c>
    </row>
    <row r="46" spans="1:6" x14ac:dyDescent="0.2">
      <c r="A46" t="s">
        <v>156</v>
      </c>
      <c r="B46" s="11"/>
      <c r="C46" s="10" t="s">
        <v>10</v>
      </c>
      <c r="D46" s="10">
        <v>4</v>
      </c>
      <c r="E46" s="10">
        <v>86</v>
      </c>
      <c r="F46" s="14">
        <f t="shared" si="2"/>
        <v>344</v>
      </c>
    </row>
    <row r="47" spans="1:6" x14ac:dyDescent="0.2">
      <c r="B47" s="20" t="s">
        <v>8</v>
      </c>
      <c r="C47" s="12" t="s">
        <v>10</v>
      </c>
      <c r="D47" s="12">
        <f>SUM(D32:D46)</f>
        <v>45.75</v>
      </c>
      <c r="E47" s="12"/>
      <c r="F47" s="15">
        <f>SUM(F32:F46)</f>
        <v>3934.5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7" si="4">D52*E52</f>
        <v>0</v>
      </c>
    </row>
    <row r="53" spans="1:6" x14ac:dyDescent="0.2">
      <c r="A53" t="s">
        <v>34</v>
      </c>
      <c r="B53" s="11"/>
      <c r="C53" s="10" t="s">
        <v>12</v>
      </c>
      <c r="D53" s="10">
        <v>0</v>
      </c>
      <c r="E53" s="10">
        <v>50</v>
      </c>
      <c r="F53" s="14">
        <f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27" t="s">
        <v>8</v>
      </c>
      <c r="C58" s="4" t="s">
        <v>12</v>
      </c>
      <c r="D58" s="4">
        <f>SUM(D52:D57)</f>
        <v>0</v>
      </c>
      <c r="E58" s="4"/>
      <c r="F58" s="16">
        <f>SUM(F52:F57)</f>
        <v>0</v>
      </c>
    </row>
    <row r="59" spans="1:6" x14ac:dyDescent="0.2">
      <c r="B59" s="127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129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27" t="s">
        <v>8</v>
      </c>
      <c r="C64" s="10" t="s">
        <v>44</v>
      </c>
      <c r="D64" s="4">
        <f>SUM(D61:D63)</f>
        <v>0</v>
      </c>
      <c r="E64" s="4"/>
      <c r="F64" s="16">
        <f>SUM(F61:F63)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27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SUM(D10+D21+D30+D47+D50+D58+D71+D64)</f>
        <v>88.25</v>
      </c>
      <c r="E73" s="2"/>
      <c r="F73" s="16">
        <f>SUM(F10+F21+F30+F47+F50+F58++F64+F71)</f>
        <v>8525.5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155</v>
      </c>
      <c r="B3" s="144"/>
      <c r="C3" s="144"/>
      <c r="D3" s="144"/>
      <c r="E3" s="144"/>
      <c r="F3" s="144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</v>
      </c>
      <c r="E23" s="10">
        <v>95</v>
      </c>
      <c r="F23" s="14">
        <f t="shared" si="1"/>
        <v>1995</v>
      </c>
    </row>
    <row r="24" spans="1:6" x14ac:dyDescent="0.2">
      <c r="A24" t="s">
        <v>18</v>
      </c>
      <c r="B24" s="11"/>
      <c r="C24" s="10" t="s">
        <v>9</v>
      </c>
      <c r="D24" s="10">
        <v>28</v>
      </c>
      <c r="E24" s="10">
        <v>95</v>
      </c>
      <c r="F24" s="14">
        <f t="shared" si="1"/>
        <v>2660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49</v>
      </c>
      <c r="E26" s="12"/>
      <c r="F26" s="15">
        <f>SUM(F22:F25)</f>
        <v>4655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63.25</v>
      </c>
      <c r="E31" s="10">
        <v>86</v>
      </c>
      <c r="F31" s="14">
        <f t="shared" si="2"/>
        <v>5439.5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63.25</v>
      </c>
      <c r="E38" s="12"/>
      <c r="F38" s="15">
        <f>SUM(F28:F37)</f>
        <v>5439.5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19</v>
      </c>
      <c r="E43" s="10">
        <v>50</v>
      </c>
      <c r="F43" s="14">
        <f>D43*E43</f>
        <v>950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19</v>
      </c>
      <c r="E46" s="12"/>
      <c r="F46" s="15">
        <f>SUM(F43:F45)</f>
        <v>950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131.25</v>
      </c>
      <c r="E57" s="2"/>
      <c r="F57" s="72">
        <f>F10+F20+F26+F38+F41+F46+F52+F55</f>
        <v>11044.5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157</v>
      </c>
      <c r="B3" s="144"/>
      <c r="C3" s="144"/>
      <c r="D3" s="144"/>
      <c r="E3" s="144"/>
      <c r="F3" s="144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33.75</v>
      </c>
      <c r="E13" s="10">
        <v>122</v>
      </c>
      <c r="F13" s="14">
        <f t="shared" si="0"/>
        <v>4117.5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33.75</v>
      </c>
      <c r="E16" s="12"/>
      <c r="F16" s="15">
        <f>SUM(F12:F15)</f>
        <v>4117.5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59.75</v>
      </c>
      <c r="E21" s="10">
        <v>86</v>
      </c>
      <c r="F21" s="14">
        <f t="shared" si="1"/>
        <v>5138.5</v>
      </c>
    </row>
    <row r="22" spans="1:6" x14ac:dyDescent="0.2">
      <c r="B22" s="20" t="s">
        <v>8</v>
      </c>
      <c r="C22" s="12" t="s">
        <v>10</v>
      </c>
      <c r="D22" s="12">
        <f>SUM(D18:D21)</f>
        <v>59.75</v>
      </c>
      <c r="E22" s="12"/>
      <c r="F22" s="15">
        <f>SUM(F18:F21)</f>
        <v>5138.5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93.5</v>
      </c>
      <c r="E25" s="2"/>
      <c r="F25" s="72">
        <f>F10+F16+F22</f>
        <v>9256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opLeftCell="A2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157</v>
      </c>
      <c r="B3" s="144"/>
      <c r="C3" s="144"/>
      <c r="D3" s="144"/>
      <c r="E3" s="144"/>
      <c r="F3" s="144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</v>
      </c>
      <c r="E13" s="10">
        <v>122</v>
      </c>
      <c r="F13" s="14">
        <f t="shared" ref="F13:F20" si="0">D13*E13</f>
        <v>732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6</v>
      </c>
      <c r="E21" s="12"/>
      <c r="F21" s="15">
        <f>SUM(F12:F20)</f>
        <v>732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36.75</v>
      </c>
      <c r="E26" s="10">
        <v>95</v>
      </c>
      <c r="F26" s="14">
        <f t="shared" si="1"/>
        <v>3491.25</v>
      </c>
    </row>
    <row r="27" spans="1:6" x14ac:dyDescent="0.2">
      <c r="A27" t="s">
        <v>18</v>
      </c>
      <c r="B27" s="11"/>
      <c r="C27" s="10" t="s">
        <v>9</v>
      </c>
      <c r="D27" s="10">
        <v>5.5</v>
      </c>
      <c r="E27" s="10">
        <v>95</v>
      </c>
      <c r="F27" s="14">
        <f t="shared" si="1"/>
        <v>522.5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42.25</v>
      </c>
      <c r="E30" s="12"/>
      <c r="F30" s="15">
        <f>SUM(F23:F29)</f>
        <v>4013.75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3</v>
      </c>
      <c r="E33" s="10">
        <v>86</v>
      </c>
      <c r="F33" s="14">
        <f t="shared" si="2"/>
        <v>258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31</v>
      </c>
      <c r="E35" s="10">
        <v>86</v>
      </c>
      <c r="F35" s="14">
        <f t="shared" si="2"/>
        <v>2666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39</v>
      </c>
      <c r="E37" s="10">
        <v>86</v>
      </c>
      <c r="F37" s="14">
        <f t="shared" si="2"/>
        <v>3354</v>
      </c>
    </row>
    <row r="38" spans="1:6" x14ac:dyDescent="0.2">
      <c r="A38" t="s">
        <v>73</v>
      </c>
      <c r="B38" s="11"/>
      <c r="C38" s="10" t="s">
        <v>10</v>
      </c>
      <c r="D38" s="10">
        <v>19.25</v>
      </c>
      <c r="E38" s="10">
        <v>86</v>
      </c>
      <c r="F38" s="14">
        <f t="shared" si="2"/>
        <v>1655.5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156</v>
      </c>
      <c r="B46" s="11"/>
      <c r="C46" s="10" t="s">
        <v>10</v>
      </c>
      <c r="D46" s="10">
        <v>13.5</v>
      </c>
      <c r="E46" s="10">
        <v>86</v>
      </c>
      <c r="F46" s="14">
        <f t="shared" si="2"/>
        <v>1161</v>
      </c>
    </row>
    <row r="47" spans="1:6" x14ac:dyDescent="0.2">
      <c r="B47" s="20" t="s">
        <v>8</v>
      </c>
      <c r="C47" s="12" t="s">
        <v>10</v>
      </c>
      <c r="D47" s="12">
        <f>SUM(D32:D46)</f>
        <v>105.75</v>
      </c>
      <c r="E47" s="12"/>
      <c r="F47" s="15">
        <f>SUM(F32:F46)</f>
        <v>9094.5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8" si="3">D52*E52</f>
        <v>0</v>
      </c>
    </row>
    <row r="53" spans="1:6" x14ac:dyDescent="0.2">
      <c r="A53" t="s">
        <v>34</v>
      </c>
      <c r="B53" s="11"/>
      <c r="C53" s="10" t="s">
        <v>12</v>
      </c>
      <c r="D53" s="10">
        <f>15.25+6</f>
        <v>21.25</v>
      </c>
      <c r="E53" s="10">
        <v>50</v>
      </c>
      <c r="F53" s="14">
        <f>D53*E53</f>
        <v>1062.5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ref="F57" si="4">D57*E57</f>
        <v>0</v>
      </c>
    </row>
    <row r="58" spans="1:6" x14ac:dyDescent="0.2">
      <c r="A58" t="s">
        <v>69</v>
      </c>
      <c r="B58" s="11"/>
      <c r="C58" s="10" t="s">
        <v>12</v>
      </c>
      <c r="D58" s="10">
        <v>3.75</v>
      </c>
      <c r="E58" s="10">
        <v>50</v>
      </c>
      <c r="F58" s="14">
        <f t="shared" si="3"/>
        <v>187.5</v>
      </c>
    </row>
    <row r="59" spans="1:6" x14ac:dyDescent="0.2">
      <c r="B59" s="129" t="s">
        <v>8</v>
      </c>
      <c r="C59" s="4" t="s">
        <v>12</v>
      </c>
      <c r="D59" s="4">
        <f>SUM(D52:D58)</f>
        <v>25</v>
      </c>
      <c r="E59" s="4"/>
      <c r="F59" s="16">
        <f>SUM(F52:F58)</f>
        <v>1250</v>
      </c>
    </row>
    <row r="60" spans="1:6" x14ac:dyDescent="0.2">
      <c r="B60" s="129"/>
      <c r="C60" s="4"/>
      <c r="D60" s="4"/>
      <c r="E60" s="4"/>
      <c r="F60" s="16"/>
    </row>
    <row r="61" spans="1:6" x14ac:dyDescent="0.2">
      <c r="A61" t="s">
        <v>158</v>
      </c>
      <c r="B61" s="11"/>
      <c r="C61" s="10" t="s">
        <v>44</v>
      </c>
      <c r="D61" s="10">
        <v>2</v>
      </c>
      <c r="E61" s="10">
        <v>4</v>
      </c>
      <c r="F61" s="14">
        <f t="shared" ref="F61" si="5">D61*E61</f>
        <v>8</v>
      </c>
    </row>
    <row r="62" spans="1:6" x14ac:dyDescent="0.2">
      <c r="A62" t="s">
        <v>116</v>
      </c>
      <c r="B62" s="11"/>
      <c r="C62" s="10" t="s">
        <v>44</v>
      </c>
      <c r="D62" s="10">
        <v>0</v>
      </c>
      <c r="E62" s="10">
        <v>4</v>
      </c>
      <c r="F62" s="14">
        <f t="shared" ref="F62:F65" si="6">D62*E62</f>
        <v>0</v>
      </c>
    </row>
    <row r="63" spans="1:6" x14ac:dyDescent="0.2">
      <c r="A63" t="s">
        <v>129</v>
      </c>
      <c r="B63" s="11"/>
      <c r="C63" s="10" t="s">
        <v>44</v>
      </c>
      <c r="D63" s="10">
        <v>0</v>
      </c>
      <c r="E63" s="10">
        <v>4</v>
      </c>
      <c r="F63" s="14">
        <f t="shared" si="6"/>
        <v>0</v>
      </c>
    </row>
    <row r="64" spans="1:6" x14ac:dyDescent="0.2">
      <c r="A64" t="s">
        <v>111</v>
      </c>
      <c r="B64" s="11"/>
      <c r="C64" s="10" t="s">
        <v>44</v>
      </c>
      <c r="D64" s="10">
        <v>0</v>
      </c>
      <c r="E64" s="10">
        <v>4</v>
      </c>
      <c r="F64" s="14">
        <f t="shared" si="6"/>
        <v>0</v>
      </c>
    </row>
    <row r="65" spans="1:6" x14ac:dyDescent="0.2">
      <c r="A65" t="s">
        <v>112</v>
      </c>
      <c r="B65" s="11"/>
      <c r="C65" s="10" t="s">
        <v>44</v>
      </c>
      <c r="D65" s="10">
        <v>0</v>
      </c>
      <c r="E65" s="10">
        <v>4</v>
      </c>
      <c r="F65" s="14">
        <f t="shared" si="6"/>
        <v>0</v>
      </c>
    </row>
    <row r="66" spans="1:6" x14ac:dyDescent="0.2">
      <c r="B66" s="129" t="s">
        <v>8</v>
      </c>
      <c r="C66" s="10" t="s">
        <v>44</v>
      </c>
      <c r="D66" s="4">
        <f>SUM(D61:D65)</f>
        <v>2</v>
      </c>
      <c r="E66" s="4"/>
      <c r="F66" s="16">
        <f>SUM(F61:F65)</f>
        <v>8</v>
      </c>
    </row>
    <row r="67" spans="1:6" x14ac:dyDescent="0.2">
      <c r="C67" s="10"/>
    </row>
    <row r="68" spans="1:6" x14ac:dyDescent="0.2">
      <c r="A68" t="s">
        <v>72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68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84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71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67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B73" s="129" t="s">
        <v>8</v>
      </c>
      <c r="C73" s="10" t="s">
        <v>42</v>
      </c>
      <c r="D73" s="4">
        <f>SUM(D68:D72)</f>
        <v>0</v>
      </c>
      <c r="E73" s="4"/>
      <c r="F73" s="16">
        <f>SUM(F68:F72)</f>
        <v>0</v>
      </c>
    </row>
    <row r="74" spans="1:6" x14ac:dyDescent="0.2">
      <c r="A74" s="6"/>
      <c r="B74" s="6"/>
      <c r="C74" s="7"/>
      <c r="D74" s="7"/>
      <c r="E74" s="7"/>
      <c r="F74" s="17"/>
    </row>
    <row r="75" spans="1:6" ht="19.5" customHeight="1" x14ac:dyDescent="0.2">
      <c r="A75" s="2" t="s">
        <v>13</v>
      </c>
      <c r="C75" s="2"/>
      <c r="D75" s="4">
        <f>SUM(D10+D21+D30+D47+D50+D59+D73+D66)</f>
        <v>181</v>
      </c>
      <c r="E75" s="2"/>
      <c r="F75" s="16">
        <f>SUM(F10+F21+F30+F47+F50+F59++F66+F73)</f>
        <v>15098.25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G48" sqref="G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157</v>
      </c>
      <c r="B3" s="144"/>
      <c r="C3" s="144"/>
      <c r="D3" s="144"/>
      <c r="E3" s="144"/>
      <c r="F3" s="144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21.75</v>
      </c>
      <c r="E23" s="10">
        <v>95</v>
      </c>
      <c r="F23" s="14">
        <f t="shared" si="1"/>
        <v>2066.25</v>
      </c>
    </row>
    <row r="24" spans="1:6" x14ac:dyDescent="0.2">
      <c r="A24" t="s">
        <v>18</v>
      </c>
      <c r="B24" s="11"/>
      <c r="C24" s="10" t="s">
        <v>9</v>
      </c>
      <c r="D24" s="10">
        <v>28.25</v>
      </c>
      <c r="E24" s="10">
        <v>95</v>
      </c>
      <c r="F24" s="14">
        <f t="shared" si="1"/>
        <v>2683.75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50</v>
      </c>
      <c r="E26" s="12"/>
      <c r="F26" s="15">
        <f>SUM(F22:F25)</f>
        <v>4750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71.5</v>
      </c>
      <c r="E31" s="10">
        <v>86</v>
      </c>
      <c r="F31" s="14">
        <f t="shared" si="2"/>
        <v>6149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71.5</v>
      </c>
      <c r="E38" s="12"/>
      <c r="F38" s="15">
        <f>SUM(F28:F37)</f>
        <v>6149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37</v>
      </c>
      <c r="E43" s="10">
        <v>50</v>
      </c>
      <c r="F43" s="14">
        <f>D43*E43</f>
        <v>1850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37</v>
      </c>
      <c r="E46" s="12"/>
      <c r="F46" s="15">
        <f>SUM(F43:F45)</f>
        <v>1850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12.75</v>
      </c>
      <c r="E48" s="10">
        <v>4</v>
      </c>
      <c r="F48" s="14">
        <f t="shared" ref="F48" si="5">D48*E48</f>
        <v>51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ref="F49:F52" si="6">D49*E49</f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6"/>
        <v>0</v>
      </c>
    </row>
    <row r="53" spans="1:6" x14ac:dyDescent="0.2">
      <c r="B53" s="129" t="s">
        <v>8</v>
      </c>
      <c r="C53" s="10" t="s">
        <v>44</v>
      </c>
      <c r="D53" s="4">
        <f>SUM(D48:D52)</f>
        <v>12.75</v>
      </c>
      <c r="E53" s="4"/>
      <c r="F53" s="16">
        <f>SUM(F48:F52)</f>
        <v>51</v>
      </c>
    </row>
    <row r="54" spans="1:6" x14ac:dyDescent="0.2">
      <c r="B54" s="129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7">D55*E55</f>
        <v>0</v>
      </c>
    </row>
    <row r="56" spans="1:6" x14ac:dyDescent="0.2">
      <c r="B56" s="129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171.25</v>
      </c>
      <c r="E58" s="2"/>
      <c r="F58" s="72">
        <f>F10+F20+F26+F38+F41+F46+F53+F56</f>
        <v>12800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I9" sqref="I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159</v>
      </c>
      <c r="B3" s="144"/>
      <c r="C3" s="144"/>
      <c r="D3" s="144"/>
      <c r="E3" s="144"/>
      <c r="F3" s="144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</v>
      </c>
      <c r="E13" s="10">
        <v>122</v>
      </c>
      <c r="F13" s="14">
        <f t="shared" si="0"/>
        <v>2318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</v>
      </c>
      <c r="E16" s="12"/>
      <c r="F16" s="15">
        <f>SUM(F12:F15)</f>
        <v>2318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75.5</v>
      </c>
      <c r="E21" s="10">
        <v>86</v>
      </c>
      <c r="F21" s="14">
        <f t="shared" si="1"/>
        <v>6493</v>
      </c>
    </row>
    <row r="22" spans="1:6" x14ac:dyDescent="0.2">
      <c r="B22" s="20" t="s">
        <v>8</v>
      </c>
      <c r="C22" s="12" t="s">
        <v>10</v>
      </c>
      <c r="D22" s="12">
        <f>SUM(D18:D21)</f>
        <v>75.5</v>
      </c>
      <c r="E22" s="12"/>
      <c r="F22" s="15">
        <f>SUM(F18:F21)</f>
        <v>6493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94.5</v>
      </c>
      <c r="E25" s="2"/>
      <c r="F25" s="72">
        <f>F10+F16+F22</f>
        <v>8811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49" workbookViewId="0">
      <selection activeCell="J68" sqref="J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159</v>
      </c>
      <c r="B3" s="144"/>
      <c r="C3" s="144"/>
      <c r="D3" s="144"/>
      <c r="E3" s="144"/>
      <c r="F3" s="144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7.25</v>
      </c>
      <c r="E17" s="10">
        <v>122</v>
      </c>
      <c r="F17" s="14">
        <f t="shared" si="0"/>
        <v>884.5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7.25</v>
      </c>
      <c r="E21" s="12"/>
      <c r="F21" s="15">
        <f>SUM(F12:F20)</f>
        <v>884.5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23.25</v>
      </c>
      <c r="E26" s="10">
        <v>95</v>
      </c>
      <c r="F26" s="14">
        <f t="shared" si="1"/>
        <v>2208.75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23.25</v>
      </c>
      <c r="E30" s="12"/>
      <c r="F30" s="15">
        <f>SUM(F23:F29)</f>
        <v>2208.75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29</v>
      </c>
      <c r="E35" s="10">
        <v>86</v>
      </c>
      <c r="F35" s="14">
        <f t="shared" si="2"/>
        <v>2494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8</v>
      </c>
      <c r="E38" s="10">
        <v>86</v>
      </c>
      <c r="F38" s="14">
        <f t="shared" si="2"/>
        <v>688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23.25</v>
      </c>
      <c r="E44" s="10">
        <v>86</v>
      </c>
      <c r="F44" s="14">
        <f t="shared" ref="F44" si="3">D44*E44</f>
        <v>1999.5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67.25</v>
      </c>
      <c r="E48" s="12"/>
      <c r="F48" s="15">
        <f>SUM(F32:F47)</f>
        <v>5783.5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4">D53*E53</f>
        <v>0</v>
      </c>
    </row>
    <row r="54" spans="1:6" x14ac:dyDescent="0.2">
      <c r="A54" t="s">
        <v>34</v>
      </c>
      <c r="B54" s="11"/>
      <c r="C54" s="10" t="s">
        <v>12</v>
      </c>
      <c r="D54" s="10">
        <v>3</v>
      </c>
      <c r="E54" s="10">
        <v>50</v>
      </c>
      <c r="F54" s="14">
        <f>D54*E54</f>
        <v>150</v>
      </c>
    </row>
    <row r="55" spans="1:6" x14ac:dyDescent="0.2">
      <c r="A55" t="s">
        <v>53</v>
      </c>
      <c r="B55" s="11"/>
      <c r="C55" s="10" t="s">
        <v>12</v>
      </c>
      <c r="D55" s="10">
        <v>2</v>
      </c>
      <c r="E55" s="10">
        <v>50</v>
      </c>
      <c r="F55" s="14">
        <f t="shared" si="4"/>
        <v>100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4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4"/>
        <v>0</v>
      </c>
    </row>
    <row r="60" spans="1:6" x14ac:dyDescent="0.2">
      <c r="B60" s="131" t="s">
        <v>8</v>
      </c>
      <c r="C60" s="4" t="s">
        <v>12</v>
      </c>
      <c r="D60" s="4">
        <f>SUM(D53:D59)</f>
        <v>5</v>
      </c>
      <c r="E60" s="4"/>
      <c r="F60" s="16">
        <f>SUM(F53:F59)</f>
        <v>250</v>
      </c>
    </row>
    <row r="61" spans="1:6" x14ac:dyDescent="0.2">
      <c r="B61" s="131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5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5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5"/>
        <v>0</v>
      </c>
    </row>
    <row r="67" spans="1:6" x14ac:dyDescent="0.2">
      <c r="B67" s="131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1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102.75</v>
      </c>
      <c r="E76" s="2"/>
      <c r="F76" s="16">
        <f>SUM(F10+F21+F30+F48+F51+F60++F67+F74)</f>
        <v>9126.75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159</v>
      </c>
      <c r="B3" s="144"/>
      <c r="C3" s="144"/>
      <c r="D3" s="144"/>
      <c r="E3" s="144"/>
      <c r="F3" s="144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9.75</v>
      </c>
      <c r="E23" s="10">
        <v>95</v>
      </c>
      <c r="F23" s="14">
        <f t="shared" si="1"/>
        <v>926.25</v>
      </c>
    </row>
    <row r="24" spans="1:6" x14ac:dyDescent="0.2">
      <c r="A24" t="s">
        <v>18</v>
      </c>
      <c r="B24" s="11"/>
      <c r="C24" s="10" t="s">
        <v>9</v>
      </c>
      <c r="D24" s="10">
        <v>3</v>
      </c>
      <c r="E24" s="10">
        <v>95</v>
      </c>
      <c r="F24" s="14">
        <f t="shared" si="1"/>
        <v>285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12.75</v>
      </c>
      <c r="E26" s="12"/>
      <c r="F26" s="15">
        <f>SUM(F22:F25)</f>
        <v>1211.25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9.25</v>
      </c>
      <c r="E31" s="10">
        <v>86</v>
      </c>
      <c r="F31" s="14">
        <f t="shared" si="2"/>
        <v>795.5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9.25</v>
      </c>
      <c r="E38" s="12"/>
      <c r="F38" s="15">
        <f>SUM(F28:F37)</f>
        <v>795.5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7</v>
      </c>
      <c r="E43" s="10">
        <v>50</v>
      </c>
      <c r="F43" s="14">
        <f>D43*E43</f>
        <v>350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7</v>
      </c>
      <c r="E46" s="12"/>
      <c r="F46" s="15">
        <f>SUM(F43:F45)</f>
        <v>350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1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1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2</v>
      </c>
      <c r="E55" s="10">
        <v>6</v>
      </c>
      <c r="F55" s="14">
        <f t="shared" ref="F55" si="6">D55*E55</f>
        <v>12</v>
      </c>
    </row>
    <row r="56" spans="1:6" x14ac:dyDescent="0.2">
      <c r="B56" s="131" t="s">
        <v>8</v>
      </c>
      <c r="C56" s="10" t="s">
        <v>42</v>
      </c>
      <c r="D56" s="4">
        <f>SUM(D55)</f>
        <v>2</v>
      </c>
      <c r="E56" s="4"/>
      <c r="F56" s="16">
        <f>SUM(F55)</f>
        <v>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31</v>
      </c>
      <c r="E58" s="2"/>
      <c r="F58" s="72">
        <f>F10+F20+F26+F38+F41+F46+F53+F56</f>
        <v>2368.75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opLeftCell="A4" workbookViewId="0">
      <selection activeCell="B39" sqref="B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161</v>
      </c>
      <c r="B3" s="144"/>
      <c r="C3" s="144"/>
      <c r="D3" s="144"/>
      <c r="E3" s="144"/>
      <c r="F3" s="144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2.25</v>
      </c>
      <c r="E13" s="10">
        <v>122</v>
      </c>
      <c r="F13" s="14">
        <f t="shared" si="0"/>
        <v>274.5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2.25</v>
      </c>
      <c r="E16" s="12"/>
      <c r="F16" s="15">
        <f>SUM(F12:F15)</f>
        <v>274.5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0.25</v>
      </c>
      <c r="E21" s="10">
        <v>86</v>
      </c>
      <c r="F21" s="14">
        <f t="shared" si="1"/>
        <v>21.5</v>
      </c>
    </row>
    <row r="22" spans="1:6" x14ac:dyDescent="0.2">
      <c r="B22" s="20" t="s">
        <v>8</v>
      </c>
      <c r="C22" s="12" t="s">
        <v>10</v>
      </c>
      <c r="D22" s="12">
        <f>SUM(D18:D21)</f>
        <v>0.25</v>
      </c>
      <c r="E22" s="12"/>
      <c r="F22" s="15">
        <f>SUM(F18:F21)</f>
        <v>21.5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2.5</v>
      </c>
      <c r="E25" s="2"/>
      <c r="F25" s="72">
        <f>F10+F16+F22</f>
        <v>296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36" workbookViewId="0">
      <selection activeCell="G55" sqref="G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161</v>
      </c>
      <c r="B3" s="144"/>
      <c r="C3" s="144"/>
      <c r="D3" s="144"/>
      <c r="E3" s="144"/>
      <c r="F3" s="144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2.5</v>
      </c>
      <c r="E26" s="10">
        <v>95</v>
      </c>
      <c r="F26" s="14">
        <f t="shared" si="1"/>
        <v>237.5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2.5</v>
      </c>
      <c r="E30" s="12"/>
      <c r="F30" s="15">
        <f>SUM(F23:F29)</f>
        <v>237.5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17</v>
      </c>
      <c r="E44" s="10">
        <v>86</v>
      </c>
      <c r="F44" s="14">
        <f t="shared" si="2"/>
        <v>1462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17</v>
      </c>
      <c r="E48" s="12"/>
      <c r="F48" s="15">
        <f>SUM(F32:F47)</f>
        <v>1462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3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3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3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3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19.5</v>
      </c>
      <c r="E76" s="2"/>
      <c r="F76" s="16">
        <f>SUM(F10+F21+F30+F48+F51+F60++F67+F74)</f>
        <v>1699.5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56</v>
      </c>
      <c r="B3" s="144"/>
      <c r="C3" s="144"/>
      <c r="D3" s="144"/>
      <c r="E3" s="144"/>
      <c r="F3" s="144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B39" sqref="B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161</v>
      </c>
      <c r="B3" s="144"/>
      <c r="C3" s="144"/>
      <c r="D3" s="144"/>
      <c r="E3" s="144"/>
      <c r="F3" s="144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</v>
      </c>
      <c r="E23" s="10">
        <v>95</v>
      </c>
      <c r="F23" s="14">
        <f t="shared" si="1"/>
        <v>95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</v>
      </c>
      <c r="E26" s="12"/>
      <c r="F26" s="15">
        <f>SUM(F22:F25)</f>
        <v>95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3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3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6">D55*E55</f>
        <v>0</v>
      </c>
    </row>
    <row r="56" spans="1:6" x14ac:dyDescent="0.2">
      <c r="B56" s="133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</v>
      </c>
      <c r="E58" s="2"/>
      <c r="F58" s="72">
        <f>F10+F20+F26+F38+F41+F46+F53+F56</f>
        <v>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162</v>
      </c>
      <c r="B3" s="144"/>
      <c r="C3" s="144"/>
      <c r="D3" s="144"/>
      <c r="E3" s="144"/>
      <c r="F3" s="144"/>
    </row>
    <row r="4" spans="1:6" x14ac:dyDescent="0.2">
      <c r="A4" s="135"/>
      <c r="B4" s="136"/>
      <c r="C4" s="136"/>
      <c r="D4" s="136"/>
      <c r="E4" s="136"/>
      <c r="F4" s="136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0.75</v>
      </c>
      <c r="E13" s="10">
        <v>122</v>
      </c>
      <c r="F13" s="14">
        <f t="shared" si="0"/>
        <v>91.5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2</v>
      </c>
      <c r="E21" s="10">
        <v>86</v>
      </c>
      <c r="F21" s="14">
        <f t="shared" si="1"/>
        <v>172</v>
      </c>
    </row>
    <row r="22" spans="1:6" x14ac:dyDescent="0.2">
      <c r="B22" s="20" t="s">
        <v>8</v>
      </c>
      <c r="C22" s="12" t="s">
        <v>10</v>
      </c>
      <c r="D22" s="12">
        <f>SUM(D18:D21)</f>
        <v>2</v>
      </c>
      <c r="E22" s="12"/>
      <c r="F22" s="15">
        <f>SUM(F18:F21)</f>
        <v>172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2.75</v>
      </c>
      <c r="E25" s="2"/>
      <c r="F25" s="72">
        <f>F10+F16+F22</f>
        <v>263.5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7"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162</v>
      </c>
      <c r="B3" s="144"/>
      <c r="C3" s="144"/>
      <c r="D3" s="144"/>
      <c r="E3" s="144"/>
      <c r="F3" s="144"/>
    </row>
    <row r="4" spans="1:6" x14ac:dyDescent="0.2">
      <c r="A4" s="135"/>
      <c r="B4" s="136"/>
      <c r="C4" s="136"/>
      <c r="D4" s="136"/>
      <c r="E4" s="136"/>
      <c r="F4" s="136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0.75</v>
      </c>
      <c r="E26" s="10">
        <v>95</v>
      </c>
      <c r="F26" s="14">
        <f t="shared" si="1"/>
        <v>71.25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0.75</v>
      </c>
      <c r="E30" s="12"/>
      <c r="F30" s="15">
        <f>SUM(F23:F29)</f>
        <v>71.25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0</v>
      </c>
      <c r="E48" s="12"/>
      <c r="F48" s="15">
        <f>SUM(F32:F47)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5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5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5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5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0.75</v>
      </c>
      <c r="E76" s="2"/>
      <c r="F76" s="16">
        <f>SUM(F10+F21+F30+F48+F51+F60++F67+F74)</f>
        <v>71.25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163</v>
      </c>
      <c r="B3" s="144"/>
      <c r="C3" s="144"/>
      <c r="D3" s="144"/>
      <c r="E3" s="144"/>
      <c r="F3" s="144"/>
    </row>
    <row r="4" spans="1:6" x14ac:dyDescent="0.2">
      <c r="A4" s="137"/>
      <c r="B4" s="138"/>
      <c r="C4" s="138"/>
      <c r="D4" s="138"/>
      <c r="E4" s="138"/>
      <c r="F4" s="138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0</v>
      </c>
      <c r="E48" s="12"/>
      <c r="F48" s="15">
        <f>SUM(F32:F47)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7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7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7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7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3.5</v>
      </c>
      <c r="E76" s="2"/>
      <c r="F76" s="16">
        <f>SUM(F10+F21+F30+F48+F51+F60++F67+F74)</f>
        <v>332.5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164</v>
      </c>
      <c r="B3" s="144"/>
      <c r="C3" s="144"/>
      <c r="D3" s="144"/>
      <c r="E3" s="144"/>
      <c r="F3" s="144"/>
    </row>
    <row r="4" spans="1:6" x14ac:dyDescent="0.2">
      <c r="A4" s="139"/>
      <c r="B4" s="140"/>
      <c r="C4" s="140"/>
      <c r="D4" s="140"/>
      <c r="E4" s="140"/>
      <c r="F4" s="140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0</v>
      </c>
      <c r="E21" s="10">
        <v>86</v>
      </c>
      <c r="F21" s="14">
        <f t="shared" si="1"/>
        <v>0</v>
      </c>
    </row>
    <row r="22" spans="1:6" x14ac:dyDescent="0.2">
      <c r="B22" s="20" t="s">
        <v>8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4</v>
      </c>
      <c r="E25" s="2"/>
      <c r="F25" s="72">
        <f>F10+F16+F22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164</v>
      </c>
      <c r="B3" s="144"/>
      <c r="C3" s="144"/>
      <c r="D3" s="144"/>
      <c r="E3" s="144"/>
      <c r="F3" s="144"/>
    </row>
    <row r="4" spans="1:6" x14ac:dyDescent="0.2">
      <c r="A4" s="139"/>
      <c r="B4" s="140"/>
      <c r="C4" s="140"/>
      <c r="D4" s="140"/>
      <c r="E4" s="140"/>
      <c r="F4" s="140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5.5</v>
      </c>
      <c r="E24" s="10">
        <v>95</v>
      </c>
      <c r="F24" s="14">
        <f t="shared" si="1"/>
        <v>522.5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5.5</v>
      </c>
      <c r="E26" s="12"/>
      <c r="F26" s="15">
        <f>SUM(F22:F25)</f>
        <v>522.5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9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9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6">D55*E55</f>
        <v>0</v>
      </c>
    </row>
    <row r="56" spans="1:6" x14ac:dyDescent="0.2">
      <c r="B56" s="139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5.5</v>
      </c>
      <c r="E58" s="2"/>
      <c r="F58" s="72">
        <f>F10+F20+F26+F38+F41+F46+F53+F56</f>
        <v>522.5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J20" sqref="J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165</v>
      </c>
      <c r="B3" s="144"/>
      <c r="C3" s="144"/>
      <c r="D3" s="144"/>
      <c r="E3" s="144"/>
      <c r="F3" s="144"/>
    </row>
    <row r="4" spans="1:6" x14ac:dyDescent="0.2">
      <c r="A4" s="141"/>
      <c r="B4" s="142"/>
      <c r="C4" s="142"/>
      <c r="D4" s="142"/>
      <c r="E4" s="142"/>
      <c r="F4" s="142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</v>
      </c>
      <c r="E13" s="10">
        <v>122</v>
      </c>
      <c r="F13" s="14">
        <f t="shared" si="0"/>
        <v>366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0</v>
      </c>
      <c r="E21" s="10">
        <v>86</v>
      </c>
      <c r="F21" s="14">
        <f t="shared" si="1"/>
        <v>0</v>
      </c>
    </row>
    <row r="22" spans="1:6" x14ac:dyDescent="0.2">
      <c r="B22" s="20" t="s">
        <v>8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3</v>
      </c>
      <c r="E25" s="2"/>
      <c r="F25" s="72">
        <f>F10+F16+F22</f>
        <v>366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workbookViewId="0">
      <selection activeCell="J40" sqref="J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165</v>
      </c>
      <c r="B3" s="144"/>
      <c r="C3" s="144"/>
      <c r="D3" s="144"/>
      <c r="E3" s="144"/>
      <c r="F3" s="144"/>
    </row>
    <row r="4" spans="1:6" x14ac:dyDescent="0.2">
      <c r="A4" s="141"/>
      <c r="B4" s="142"/>
      <c r="C4" s="142"/>
      <c r="D4" s="142"/>
      <c r="E4" s="142"/>
      <c r="F4" s="142"/>
    </row>
    <row r="5" spans="1:6" x14ac:dyDescent="0.2">
      <c r="A5" s="143" t="s">
        <v>138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0.5</v>
      </c>
      <c r="E23" s="10">
        <v>95</v>
      </c>
      <c r="F23" s="14">
        <f t="shared" si="1"/>
        <v>47.5</v>
      </c>
    </row>
    <row r="24" spans="1:6" x14ac:dyDescent="0.2">
      <c r="A24" t="s">
        <v>18</v>
      </c>
      <c r="B24" s="11"/>
      <c r="C24" s="10" t="s">
        <v>9</v>
      </c>
      <c r="D24" s="10">
        <v>16</v>
      </c>
      <c r="E24" s="10">
        <v>95</v>
      </c>
      <c r="F24" s="14">
        <f t="shared" si="1"/>
        <v>1520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16.5</v>
      </c>
      <c r="E26" s="12"/>
      <c r="F26" s="15">
        <f>SUM(F22:F25)</f>
        <v>1567.5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8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ref="F37" si="3">D37*E37</f>
        <v>0</v>
      </c>
    </row>
    <row r="38" spans="1:6" x14ac:dyDescent="0.2">
      <c r="A38" t="s">
        <v>166</v>
      </c>
      <c r="B38" s="11"/>
      <c r="C38" s="10" t="s">
        <v>10</v>
      </c>
      <c r="D38" s="10">
        <v>2.5</v>
      </c>
      <c r="E38" s="10">
        <v>86</v>
      </c>
      <c r="F38" s="14">
        <f t="shared" si="2"/>
        <v>215</v>
      </c>
    </row>
    <row r="39" spans="1:6" x14ac:dyDescent="0.2">
      <c r="B39" s="20" t="s">
        <v>8</v>
      </c>
      <c r="C39" s="12" t="s">
        <v>10</v>
      </c>
      <c r="D39" s="12">
        <f>SUM(D28:D38)</f>
        <v>9.5</v>
      </c>
      <c r="E39" s="12"/>
      <c r="F39" s="15">
        <f>SUM(F28:F38)</f>
        <v>817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107</v>
      </c>
      <c r="B41" s="11"/>
      <c r="C41" s="10" t="s">
        <v>11</v>
      </c>
      <c r="D41" s="10">
        <v>0</v>
      </c>
      <c r="E41" s="10">
        <v>62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11</v>
      </c>
      <c r="D42" s="12">
        <f>SUM(D41)</f>
        <v>0</v>
      </c>
      <c r="E42" s="12"/>
      <c r="F42" s="15">
        <f>SUM(F41)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41</v>
      </c>
      <c r="B45" s="11"/>
      <c r="C45" s="10" t="s">
        <v>12</v>
      </c>
      <c r="D45" s="10">
        <v>0</v>
      </c>
      <c r="E45" s="10">
        <v>50</v>
      </c>
      <c r="F45" s="14">
        <f t="shared" ref="F45:F46" si="5">D45*E45</f>
        <v>0</v>
      </c>
    </row>
    <row r="46" spans="1:6" x14ac:dyDescent="0.2">
      <c r="A46" t="s">
        <v>141</v>
      </c>
      <c r="B46" s="11"/>
      <c r="C46" s="10" t="s">
        <v>12</v>
      </c>
      <c r="D46" s="10">
        <v>0</v>
      </c>
      <c r="E46" s="10">
        <v>50</v>
      </c>
      <c r="F46" s="14">
        <f t="shared" si="5"/>
        <v>0</v>
      </c>
    </row>
    <row r="47" spans="1:6" x14ac:dyDescent="0.2">
      <c r="B47" s="20" t="s">
        <v>8</v>
      </c>
      <c r="C47" s="12" t="s">
        <v>12</v>
      </c>
      <c r="D47" s="12">
        <f>SUM(D44:D46)</f>
        <v>0</v>
      </c>
      <c r="E47" s="12"/>
      <c r="F47" s="15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158</v>
      </c>
      <c r="B49" s="11"/>
      <c r="C49" s="10" t="s">
        <v>44</v>
      </c>
      <c r="D49" s="10">
        <v>0</v>
      </c>
      <c r="E49" s="10">
        <v>4</v>
      </c>
      <c r="F49" s="14">
        <f t="shared" ref="F49:F53" si="6">D49*E49</f>
        <v>0</v>
      </c>
    </row>
    <row r="50" spans="1:6" x14ac:dyDescent="0.2">
      <c r="A50" t="s">
        <v>116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A51" t="s">
        <v>129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A52" t="s">
        <v>127</v>
      </c>
      <c r="B52" s="11"/>
      <c r="C52" s="10" t="s">
        <v>44</v>
      </c>
      <c r="D52" s="10">
        <v>0</v>
      </c>
      <c r="E52" s="10">
        <v>4</v>
      </c>
      <c r="F52" s="14">
        <f t="shared" si="6"/>
        <v>0</v>
      </c>
    </row>
    <row r="53" spans="1:6" x14ac:dyDescent="0.2">
      <c r="A53" t="s">
        <v>112</v>
      </c>
      <c r="B53" s="11"/>
      <c r="C53" s="10" t="s">
        <v>44</v>
      </c>
      <c r="D53" s="10">
        <v>0</v>
      </c>
      <c r="E53" s="10">
        <v>4</v>
      </c>
      <c r="F53" s="14">
        <f t="shared" si="6"/>
        <v>0</v>
      </c>
    </row>
    <row r="54" spans="1:6" x14ac:dyDescent="0.2">
      <c r="B54" s="141" t="s">
        <v>8</v>
      </c>
      <c r="C54" s="10" t="s">
        <v>44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41"/>
      <c r="C55" s="10"/>
      <c r="D55" s="4"/>
      <c r="E55" s="4"/>
      <c r="F55" s="16"/>
    </row>
    <row r="56" spans="1:6" x14ac:dyDescent="0.2">
      <c r="A56" t="s">
        <v>68</v>
      </c>
      <c r="B56" s="11"/>
      <c r="C56" s="10" t="s">
        <v>42</v>
      </c>
      <c r="D56" s="10">
        <v>0</v>
      </c>
      <c r="E56" s="10">
        <v>6</v>
      </c>
      <c r="F56" s="14">
        <f t="shared" ref="F56" si="7">D56*E56</f>
        <v>0</v>
      </c>
    </row>
    <row r="57" spans="1:6" x14ac:dyDescent="0.2">
      <c r="B57" s="141" t="s">
        <v>8</v>
      </c>
      <c r="C57" s="10" t="s">
        <v>42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13</v>
      </c>
      <c r="C59" s="2"/>
      <c r="D59" s="4">
        <f>D10+D20+D39+D26+D42+D47+D54+D57</f>
        <v>26</v>
      </c>
      <c r="E59" s="2"/>
      <c r="F59" s="72">
        <f>F10+F20+F26+F39+F42+F47+F54+F57</f>
        <v>2384.5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58</v>
      </c>
      <c r="B3" s="144"/>
      <c r="C3" s="144"/>
      <c r="D3" s="144"/>
      <c r="E3" s="144"/>
      <c r="F3" s="144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58</v>
      </c>
      <c r="B3" s="144"/>
      <c r="C3" s="144"/>
      <c r="D3" s="144"/>
      <c r="E3" s="144"/>
      <c r="F3" s="144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62</v>
      </c>
      <c r="B3" s="144"/>
      <c r="C3" s="144"/>
      <c r="D3" s="144"/>
      <c r="E3" s="144"/>
      <c r="F3" s="144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62</v>
      </c>
      <c r="B3" s="144"/>
      <c r="C3" s="144"/>
      <c r="D3" s="144"/>
      <c r="E3" s="144"/>
      <c r="F3" s="144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64</v>
      </c>
      <c r="B3" s="144"/>
      <c r="C3" s="144"/>
      <c r="D3" s="144"/>
      <c r="E3" s="144"/>
      <c r="F3" s="144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23</v>
      </c>
      <c r="B3" s="144"/>
      <c r="C3" s="144"/>
      <c r="D3" s="144"/>
      <c r="E3" s="144"/>
      <c r="F3" s="144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64</v>
      </c>
      <c r="B3" s="144"/>
      <c r="C3" s="144"/>
      <c r="D3" s="144"/>
      <c r="E3" s="144"/>
      <c r="F3" s="144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65</v>
      </c>
      <c r="B3" s="144"/>
      <c r="C3" s="144"/>
      <c r="D3" s="144"/>
      <c r="E3" s="144"/>
      <c r="F3" s="144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65</v>
      </c>
      <c r="B3" s="144"/>
      <c r="C3" s="144"/>
      <c r="D3" s="144"/>
      <c r="E3" s="144"/>
      <c r="F3" s="144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70</v>
      </c>
      <c r="B3" s="144"/>
      <c r="C3" s="144"/>
      <c r="D3" s="144"/>
      <c r="E3" s="144"/>
      <c r="F3" s="144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70</v>
      </c>
      <c r="B3" s="144"/>
      <c r="C3" s="144"/>
      <c r="D3" s="144"/>
      <c r="E3" s="144"/>
      <c r="F3" s="144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74</v>
      </c>
      <c r="B3" s="144"/>
      <c r="C3" s="144"/>
      <c r="D3" s="144"/>
      <c r="E3" s="144"/>
      <c r="F3" s="144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74</v>
      </c>
      <c r="B3" s="144"/>
      <c r="C3" s="144"/>
      <c r="D3" s="144"/>
      <c r="E3" s="144"/>
      <c r="F3" s="144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76</v>
      </c>
      <c r="B3" s="144"/>
      <c r="C3" s="144"/>
      <c r="D3" s="144"/>
      <c r="E3" s="144"/>
      <c r="F3" s="144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78</v>
      </c>
      <c r="B3" s="144"/>
      <c r="C3" s="144"/>
      <c r="D3" s="144"/>
      <c r="E3" s="144"/>
      <c r="F3" s="144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79</v>
      </c>
      <c r="B3" s="144"/>
      <c r="C3" s="144"/>
      <c r="D3" s="144"/>
      <c r="E3" s="144"/>
      <c r="F3" s="144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29</v>
      </c>
      <c r="B3" s="144"/>
      <c r="C3" s="144"/>
      <c r="D3" s="144"/>
      <c r="E3" s="144"/>
      <c r="F3" s="144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80</v>
      </c>
      <c r="B3" s="144"/>
      <c r="C3" s="144"/>
      <c r="D3" s="144"/>
      <c r="E3" s="144"/>
      <c r="F3" s="144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80</v>
      </c>
      <c r="B3" s="144"/>
      <c r="C3" s="144"/>
      <c r="D3" s="144"/>
      <c r="E3" s="144"/>
      <c r="F3" s="144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81</v>
      </c>
      <c r="B3" s="144"/>
      <c r="C3" s="144"/>
      <c r="D3" s="144"/>
      <c r="E3" s="144"/>
      <c r="F3" s="144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81</v>
      </c>
      <c r="B3" s="144"/>
      <c r="C3" s="144"/>
      <c r="D3" s="144"/>
      <c r="E3" s="144"/>
      <c r="F3" s="144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87</v>
      </c>
      <c r="B3" s="144"/>
      <c r="C3" s="144"/>
      <c r="D3" s="144"/>
      <c r="E3" s="144"/>
      <c r="F3" s="144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88</v>
      </c>
      <c r="B3" s="144"/>
      <c r="C3" s="144"/>
      <c r="D3" s="144"/>
      <c r="E3" s="144"/>
      <c r="F3" s="144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91</v>
      </c>
      <c r="B3" s="144"/>
      <c r="C3" s="144"/>
      <c r="D3" s="144"/>
      <c r="E3" s="144"/>
      <c r="F3" s="14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91</v>
      </c>
      <c r="B3" s="144"/>
      <c r="C3" s="144"/>
      <c r="D3" s="144"/>
      <c r="E3" s="144"/>
      <c r="F3" s="14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91</v>
      </c>
      <c r="B3" s="144"/>
      <c r="C3" s="144"/>
      <c r="D3" s="144"/>
      <c r="E3" s="144"/>
      <c r="F3" s="144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96</v>
      </c>
      <c r="B3" s="144"/>
      <c r="C3" s="144"/>
      <c r="D3" s="144"/>
      <c r="E3" s="144"/>
      <c r="F3" s="14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32</v>
      </c>
      <c r="B3" s="144"/>
      <c r="C3" s="144"/>
      <c r="D3" s="144"/>
      <c r="E3" s="144"/>
      <c r="F3" s="144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96</v>
      </c>
      <c r="B3" s="144"/>
      <c r="C3" s="144"/>
      <c r="D3" s="144"/>
      <c r="E3" s="144"/>
      <c r="F3" s="14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96</v>
      </c>
      <c r="B3" s="144"/>
      <c r="C3" s="144"/>
      <c r="D3" s="144"/>
      <c r="E3" s="144"/>
      <c r="F3" s="144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99</v>
      </c>
      <c r="B3" s="144"/>
      <c r="C3" s="144"/>
      <c r="D3" s="144"/>
      <c r="E3" s="144"/>
      <c r="F3" s="14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99</v>
      </c>
      <c r="B3" s="144"/>
      <c r="C3" s="144"/>
      <c r="D3" s="144"/>
      <c r="E3" s="144"/>
      <c r="F3" s="14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99</v>
      </c>
      <c r="B3" s="144"/>
      <c r="C3" s="144"/>
      <c r="D3" s="144"/>
      <c r="E3" s="144"/>
      <c r="F3" s="144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101</v>
      </c>
      <c r="B3" s="144"/>
      <c r="C3" s="144"/>
      <c r="D3" s="144"/>
      <c r="E3" s="144"/>
      <c r="F3" s="14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101</v>
      </c>
      <c r="B3" s="144"/>
      <c r="C3" s="144"/>
      <c r="D3" s="144"/>
      <c r="E3" s="144"/>
      <c r="F3" s="14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101</v>
      </c>
      <c r="B3" s="144"/>
      <c r="C3" s="144"/>
      <c r="D3" s="144"/>
      <c r="E3" s="144"/>
      <c r="F3" s="14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105</v>
      </c>
      <c r="B3" s="144"/>
      <c r="C3" s="144"/>
      <c r="D3" s="144"/>
      <c r="E3" s="144"/>
      <c r="F3" s="14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105</v>
      </c>
      <c r="B3" s="144"/>
      <c r="C3" s="144"/>
      <c r="D3" s="144"/>
      <c r="E3" s="144"/>
      <c r="F3" s="14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35</v>
      </c>
      <c r="B3" s="144"/>
      <c r="C3" s="144"/>
      <c r="D3" s="144"/>
      <c r="E3" s="144"/>
      <c r="F3" s="14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105</v>
      </c>
      <c r="B3" s="144"/>
      <c r="C3" s="144"/>
      <c r="D3" s="144"/>
      <c r="E3" s="144"/>
      <c r="F3" s="14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108</v>
      </c>
      <c r="B3" s="144"/>
      <c r="C3" s="144"/>
      <c r="D3" s="144"/>
      <c r="E3" s="144"/>
      <c r="F3" s="14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108</v>
      </c>
      <c r="B3" s="144"/>
      <c r="C3" s="144"/>
      <c r="D3" s="144"/>
      <c r="E3" s="144"/>
      <c r="F3" s="14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108</v>
      </c>
      <c r="B3" s="144"/>
      <c r="C3" s="144"/>
      <c r="D3" s="144"/>
      <c r="E3" s="144"/>
      <c r="F3" s="14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109</v>
      </c>
      <c r="B3" s="144"/>
      <c r="C3" s="144"/>
      <c r="D3" s="144"/>
      <c r="E3" s="144"/>
      <c r="F3" s="14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109</v>
      </c>
      <c r="B3" s="144"/>
      <c r="C3" s="144"/>
      <c r="D3" s="144"/>
      <c r="E3" s="144"/>
      <c r="F3" s="14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109</v>
      </c>
      <c r="B3" s="144"/>
      <c r="C3" s="144"/>
      <c r="D3" s="144"/>
      <c r="E3" s="144"/>
      <c r="F3" s="14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110</v>
      </c>
      <c r="B3" s="144"/>
      <c r="C3" s="144"/>
      <c r="D3" s="144"/>
      <c r="E3" s="144"/>
      <c r="F3" s="14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110</v>
      </c>
      <c r="B3" s="144"/>
      <c r="C3" s="144"/>
      <c r="D3" s="144"/>
      <c r="E3" s="144"/>
      <c r="F3" s="14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110</v>
      </c>
      <c r="B3" s="144"/>
      <c r="C3" s="144"/>
      <c r="D3" s="144"/>
      <c r="E3" s="144"/>
      <c r="F3" s="14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35</v>
      </c>
      <c r="B3" s="144"/>
      <c r="C3" s="144"/>
      <c r="D3" s="144"/>
      <c r="E3" s="144"/>
      <c r="F3" s="14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113</v>
      </c>
      <c r="B3" s="144"/>
      <c r="C3" s="144"/>
      <c r="D3" s="144"/>
      <c r="E3" s="144"/>
      <c r="F3" s="14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113</v>
      </c>
      <c r="B3" s="144"/>
      <c r="C3" s="144"/>
      <c r="D3" s="144"/>
      <c r="E3" s="144"/>
      <c r="F3" s="14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113</v>
      </c>
      <c r="B3" s="144"/>
      <c r="C3" s="144"/>
      <c r="D3" s="144"/>
      <c r="E3" s="144"/>
      <c r="F3" s="14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115</v>
      </c>
      <c r="B3" s="144"/>
      <c r="C3" s="144"/>
      <c r="D3" s="144"/>
      <c r="E3" s="144"/>
      <c r="F3" s="14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115</v>
      </c>
      <c r="B3" s="144"/>
      <c r="C3" s="144"/>
      <c r="D3" s="144"/>
      <c r="E3" s="144"/>
      <c r="F3" s="14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115</v>
      </c>
      <c r="B3" s="144"/>
      <c r="C3" s="144"/>
      <c r="D3" s="144"/>
      <c r="E3" s="144"/>
      <c r="F3" s="14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118</v>
      </c>
      <c r="B3" s="144"/>
      <c r="C3" s="144"/>
      <c r="D3" s="144"/>
      <c r="E3" s="144"/>
      <c r="F3" s="14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118</v>
      </c>
      <c r="B3" s="144"/>
      <c r="C3" s="144"/>
      <c r="D3" s="144"/>
      <c r="E3" s="144"/>
      <c r="F3" s="14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118</v>
      </c>
      <c r="B3" s="144"/>
      <c r="C3" s="144"/>
      <c r="D3" s="144"/>
      <c r="E3" s="144"/>
      <c r="F3" s="14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119</v>
      </c>
      <c r="B3" s="144"/>
      <c r="C3" s="144"/>
      <c r="D3" s="144"/>
      <c r="E3" s="144"/>
      <c r="F3" s="14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45</v>
      </c>
      <c r="B3" s="144"/>
      <c r="C3" s="144"/>
      <c r="D3" s="144"/>
      <c r="E3" s="144"/>
      <c r="F3" s="144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119</v>
      </c>
      <c r="B3" s="144"/>
      <c r="C3" s="144"/>
      <c r="D3" s="144"/>
      <c r="E3" s="144"/>
      <c r="F3" s="14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119</v>
      </c>
      <c r="B3" s="144"/>
      <c r="C3" s="144"/>
      <c r="D3" s="144"/>
      <c r="E3" s="144"/>
      <c r="F3" s="14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120</v>
      </c>
      <c r="B3" s="144"/>
      <c r="C3" s="144"/>
      <c r="D3" s="144"/>
      <c r="E3" s="144"/>
      <c r="F3" s="14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120</v>
      </c>
      <c r="B3" s="144"/>
      <c r="C3" s="144"/>
      <c r="D3" s="144"/>
      <c r="E3" s="144"/>
      <c r="F3" s="14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120</v>
      </c>
      <c r="B3" s="144"/>
      <c r="C3" s="144"/>
      <c r="D3" s="144"/>
      <c r="E3" s="144"/>
      <c r="F3" s="14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121</v>
      </c>
      <c r="B3" s="144"/>
      <c r="C3" s="144"/>
      <c r="D3" s="144"/>
      <c r="E3" s="144"/>
      <c r="F3" s="14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121</v>
      </c>
      <c r="B3" s="144"/>
      <c r="C3" s="144"/>
      <c r="D3" s="144"/>
      <c r="E3" s="144"/>
      <c r="F3" s="14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121</v>
      </c>
      <c r="B3" s="144"/>
      <c r="C3" s="144"/>
      <c r="D3" s="144"/>
      <c r="E3" s="144"/>
      <c r="F3" s="14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121</v>
      </c>
      <c r="B3" s="144"/>
      <c r="C3" s="144"/>
      <c r="D3" s="144"/>
      <c r="E3" s="144"/>
      <c r="F3" s="144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43" t="s">
        <v>123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124</v>
      </c>
      <c r="B3" s="144"/>
      <c r="C3" s="144"/>
      <c r="D3" s="144"/>
      <c r="E3" s="144"/>
      <c r="F3" s="14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43" t="s">
        <v>123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45</v>
      </c>
      <c r="B3" s="144"/>
      <c r="C3" s="144"/>
      <c r="D3" s="144"/>
      <c r="E3" s="144"/>
      <c r="F3" s="144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43" t="s">
        <v>36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124</v>
      </c>
      <c r="B3" s="144"/>
      <c r="C3" s="144"/>
      <c r="D3" s="144"/>
      <c r="E3" s="144"/>
      <c r="F3" s="14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124</v>
      </c>
      <c r="B3" s="144"/>
      <c r="C3" s="144"/>
      <c r="D3" s="144"/>
      <c r="E3" s="144"/>
      <c r="F3" s="14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124</v>
      </c>
      <c r="B3" s="144"/>
      <c r="C3" s="144"/>
      <c r="D3" s="144"/>
      <c r="E3" s="144"/>
      <c r="F3" s="144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128</v>
      </c>
      <c r="B3" s="144"/>
      <c r="C3" s="144"/>
      <c r="D3" s="144"/>
      <c r="E3" s="144"/>
      <c r="F3" s="14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128</v>
      </c>
      <c r="B3" s="144"/>
      <c r="C3" s="144"/>
      <c r="D3" s="144"/>
      <c r="E3" s="144"/>
      <c r="F3" s="14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128</v>
      </c>
      <c r="B3" s="144"/>
      <c r="C3" s="144"/>
      <c r="D3" s="144"/>
      <c r="E3" s="144"/>
      <c r="F3" s="14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128</v>
      </c>
      <c r="B3" s="144"/>
      <c r="C3" s="144"/>
      <c r="D3" s="144"/>
      <c r="E3" s="144"/>
      <c r="F3" s="144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43" t="s">
        <v>123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130</v>
      </c>
      <c r="B3" s="144"/>
      <c r="C3" s="144"/>
      <c r="D3" s="144"/>
      <c r="E3" s="144"/>
      <c r="F3" s="14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130</v>
      </c>
      <c r="B3" s="144"/>
      <c r="C3" s="144"/>
      <c r="D3" s="144"/>
      <c r="E3" s="144"/>
      <c r="F3" s="14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130</v>
      </c>
      <c r="B3" s="144"/>
      <c r="C3" s="144"/>
      <c r="D3" s="144"/>
      <c r="E3" s="144"/>
      <c r="F3" s="14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43" t="s">
        <v>123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46</v>
      </c>
      <c r="B3" s="144"/>
      <c r="C3" s="144"/>
      <c r="D3" s="144"/>
      <c r="E3" s="144"/>
      <c r="F3" s="144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43" t="s">
        <v>0</v>
      </c>
      <c r="B5" s="144"/>
      <c r="C5" s="144"/>
      <c r="D5" s="144"/>
      <c r="E5" s="144"/>
      <c r="F5" s="14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130</v>
      </c>
      <c r="B3" s="144"/>
      <c r="C3" s="144"/>
      <c r="D3" s="144"/>
      <c r="E3" s="144"/>
      <c r="F3" s="144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131</v>
      </c>
      <c r="B3" s="144"/>
      <c r="C3" s="144"/>
      <c r="D3" s="144"/>
      <c r="E3" s="144"/>
      <c r="F3" s="14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131</v>
      </c>
      <c r="B3" s="144"/>
      <c r="C3" s="144"/>
      <c r="D3" s="144"/>
      <c r="E3" s="144"/>
      <c r="F3" s="14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131</v>
      </c>
      <c r="B3" s="144"/>
      <c r="C3" s="144"/>
      <c r="D3" s="144"/>
      <c r="E3" s="144"/>
      <c r="F3" s="14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131</v>
      </c>
      <c r="B3" s="144"/>
      <c r="C3" s="144"/>
      <c r="D3" s="144"/>
      <c r="E3" s="144"/>
      <c r="F3" s="144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43" t="s">
        <v>123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133</v>
      </c>
      <c r="B3" s="144"/>
      <c r="C3" s="144"/>
      <c r="D3" s="144"/>
      <c r="E3" s="144"/>
      <c r="F3" s="14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133</v>
      </c>
      <c r="B3" s="144"/>
      <c r="C3" s="144"/>
      <c r="D3" s="144"/>
      <c r="E3" s="144"/>
      <c r="F3" s="14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133</v>
      </c>
      <c r="B3" s="144"/>
      <c r="C3" s="144"/>
      <c r="D3" s="144"/>
      <c r="E3" s="144"/>
      <c r="F3" s="144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43" t="s">
        <v>103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137</v>
      </c>
      <c r="B3" s="144"/>
      <c r="C3" s="144"/>
      <c r="D3" s="144"/>
      <c r="E3" s="144"/>
      <c r="F3" s="14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43" t="s">
        <v>95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3" t="s">
        <v>137</v>
      </c>
      <c r="B3" s="144"/>
      <c r="C3" s="144"/>
      <c r="D3" s="144"/>
      <c r="E3" s="144"/>
      <c r="F3" s="144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43" t="s">
        <v>92</v>
      </c>
      <c r="B5" s="144"/>
      <c r="C5" s="144"/>
      <c r="D5" s="144"/>
      <c r="E5" s="144"/>
      <c r="F5" s="144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147</vt:i4>
      </vt:variant>
      <vt:variant>
        <vt:lpstr>Benannte Bereiche</vt:lpstr>
      </vt:variant>
      <vt:variant>
        <vt:i4>117</vt:i4>
      </vt:variant>
    </vt:vector>
  </HeadingPairs>
  <TitlesOfParts>
    <vt:vector size="264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PL Dez 22</vt:lpstr>
      <vt:lpstr>APSABA_Dez 22</vt:lpstr>
      <vt:lpstr>MK Dez 22</vt:lpstr>
      <vt:lpstr>PL Jan 23</vt:lpstr>
      <vt:lpstr>MK Jan 23</vt:lpstr>
      <vt:lpstr>APSABA_Jan 23</vt:lpstr>
      <vt:lpstr>PL Feb 23</vt:lpstr>
      <vt:lpstr>MK Feb 23</vt:lpstr>
      <vt:lpstr>APSABA Feb 23</vt:lpstr>
      <vt:lpstr>PL März 23</vt:lpstr>
      <vt:lpstr>MK März 23</vt:lpstr>
      <vt:lpstr>APSABA März 23</vt:lpstr>
      <vt:lpstr>PL April 23</vt:lpstr>
      <vt:lpstr>MK April 23</vt:lpstr>
      <vt:lpstr>APSABA April 23</vt:lpstr>
      <vt:lpstr>PL Mai 23</vt:lpstr>
      <vt:lpstr>MK Mai 23</vt:lpstr>
      <vt:lpstr>MK Juni 23</vt:lpstr>
      <vt:lpstr>PL August 23</vt:lpstr>
      <vt:lpstr>APSABA August 23</vt:lpstr>
      <vt:lpstr>PL September 23</vt:lpstr>
      <vt:lpstr>APSABA September 23</vt:lpstr>
      <vt:lpstr>April20!Druckbereich</vt:lpstr>
      <vt:lpstr>'APSABA April 23'!Druckbereich</vt:lpstr>
      <vt:lpstr>'APSABA August 23'!Druckbereich</vt:lpstr>
      <vt:lpstr>'APSABA Feb 23'!Druckbereich</vt:lpstr>
      <vt:lpstr>'APSABA März 23'!Druckbereich</vt:lpstr>
      <vt:lpstr>'APSABA September 23'!Druckbereich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 22'!Druckbereich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 23'!Druckbereich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April 23'!Druckbereich</vt:lpstr>
      <vt:lpstr>'MK Dez 22'!Druckbereich</vt:lpstr>
      <vt:lpstr>'MK Feb 23'!Druckbereich</vt:lpstr>
      <vt:lpstr>'MK Jan 23'!Druckbereich</vt:lpstr>
      <vt:lpstr>'MK Juni 23'!Druckbereich</vt:lpstr>
      <vt:lpstr>'MK Mai 23'!Druckbereich</vt:lpstr>
      <vt:lpstr>'MK März 23'!Druckbereich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April 23'!Druckbereich</vt:lpstr>
      <vt:lpstr>'PL August 22'!Druckbereich</vt:lpstr>
      <vt:lpstr>'PL August 23'!Druckbereich</vt:lpstr>
      <vt:lpstr>'PL Dez 22'!Druckbereich</vt:lpstr>
      <vt:lpstr>'PL Feb 23'!Druckbereich</vt:lpstr>
      <vt:lpstr>'PL Februar 22'!Druckbereich</vt:lpstr>
      <vt:lpstr>'PL Jan 23'!Druckbereich</vt:lpstr>
      <vt:lpstr>'PL Januar22'!Druckbereich</vt:lpstr>
      <vt:lpstr>'PL Juli 22'!Druckbereich</vt:lpstr>
      <vt:lpstr>'PL Juni 22'!Druckbereich</vt:lpstr>
      <vt:lpstr>'PL Mai 22'!Druckbereich</vt:lpstr>
      <vt:lpstr>'PL Mai 23'!Druckbereich</vt:lpstr>
      <vt:lpstr>'PL März 22'!Druckbereich</vt:lpstr>
      <vt:lpstr>'PL März 23'!Druckbereich</vt:lpstr>
      <vt:lpstr>'PL Nov 22'!Druckbereich</vt:lpstr>
      <vt:lpstr>'PL Okt. 22'!Druckbereich</vt:lpstr>
      <vt:lpstr>'PL Sept 22'!Druckbereich</vt:lpstr>
      <vt:lpstr>'PL September 23'!Druckbereich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2023-04-27T13:33:48Z</cp:lastPrinted>
  <dcterms:created xsi:type="dcterms:W3CDTF">2018-12-03T10:14:07Z</dcterms:created>
  <dcterms:modified xsi:type="dcterms:W3CDTF">2023-10-23T12:06:06Z</dcterms:modified>
</cp:coreProperties>
</file>