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'131.060.FWG-02.2019'!$A$4:$AE$165</definedName>
    <definedName name="Berufsbezeichnung" localSheetId="0">'131.060.FWG-02.2019'!#REF!</definedName>
    <definedName name="Berufsbezeichnung">#REF!</definedName>
    <definedName name="_xlnm.Print_Area" localSheetId="0">'131.060.FWG-02.2019'!$S$1:$AD$168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C155" i="125" l="1"/>
  <c r="C154" i="125"/>
  <c r="Z118" i="125" l="1"/>
  <c r="C118" i="125" s="1"/>
  <c r="Z117" i="125"/>
  <c r="C117" i="125" s="1"/>
  <c r="Z116" i="125"/>
  <c r="C116" i="125" s="1"/>
  <c r="Z94" i="125" l="1"/>
  <c r="C94" i="125" s="1"/>
  <c r="C145" i="125" l="1"/>
  <c r="Z137" i="125"/>
  <c r="Z141" i="125"/>
  <c r="N159" i="125"/>
  <c r="M159" i="125"/>
  <c r="L159" i="125"/>
  <c r="K159" i="125"/>
  <c r="J159" i="125"/>
  <c r="I159" i="125"/>
  <c r="H159" i="125"/>
  <c r="G159" i="125"/>
  <c r="F159" i="125"/>
  <c r="E159" i="125"/>
  <c r="D159" i="125"/>
  <c r="B159" i="125"/>
  <c r="A159" i="125"/>
  <c r="N158" i="125"/>
  <c r="M158" i="125"/>
  <c r="L158" i="125"/>
  <c r="K158" i="125"/>
  <c r="J158" i="125"/>
  <c r="I158" i="125"/>
  <c r="H158" i="125"/>
  <c r="G158" i="125"/>
  <c r="F158" i="125"/>
  <c r="E158" i="125"/>
  <c r="D158" i="125"/>
  <c r="B158" i="125"/>
  <c r="A158" i="125"/>
  <c r="T157" i="125"/>
  <c r="C156" i="125"/>
  <c r="C153" i="125"/>
  <c r="C152" i="125"/>
  <c r="C151" i="125"/>
  <c r="C150" i="125"/>
  <c r="C147" i="125"/>
  <c r="C146" i="125"/>
  <c r="Z144" i="125"/>
  <c r="Z143" i="125"/>
  <c r="Z142" i="125"/>
  <c r="Z140" i="125"/>
  <c r="C140" i="125" s="1"/>
  <c r="Z139" i="125"/>
  <c r="Z138" i="125"/>
  <c r="C138" i="125" s="1"/>
  <c r="Z136" i="125"/>
  <c r="Z135" i="125"/>
  <c r="Z134" i="125"/>
  <c r="Z133" i="125"/>
  <c r="Z132" i="125"/>
  <c r="Z131" i="125"/>
  <c r="Z130" i="125"/>
  <c r="Z129" i="125"/>
  <c r="C129" i="125" s="1"/>
  <c r="Z128" i="125"/>
  <c r="Z127" i="125"/>
  <c r="Z126" i="125"/>
  <c r="Z125" i="125"/>
  <c r="Z124" i="125"/>
  <c r="Z123" i="125"/>
  <c r="Z122" i="125"/>
  <c r="Z121" i="125"/>
  <c r="Z120" i="125"/>
  <c r="Z119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C105" i="125" s="1"/>
  <c r="Z104" i="125"/>
  <c r="Z103" i="125"/>
  <c r="Z102" i="125"/>
  <c r="Z101" i="125"/>
  <c r="Z100" i="125"/>
  <c r="Z99" i="125"/>
  <c r="Z98" i="125"/>
  <c r="Z97" i="125"/>
  <c r="Z96" i="125"/>
  <c r="Z95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9" i="125"/>
  <c r="C79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C73" i="125" s="1"/>
  <c r="Z72" i="125"/>
  <c r="Z71" i="125"/>
  <c r="C71" i="125" s="1"/>
  <c r="Z70" i="125"/>
  <c r="Z69" i="125"/>
  <c r="C69" i="125" s="1"/>
  <c r="Z68" i="125"/>
  <c r="Z67" i="125"/>
  <c r="Z66" i="125"/>
  <c r="Z65" i="125"/>
  <c r="Z64" i="125"/>
  <c r="Z63" i="125"/>
  <c r="C63" i="125" s="1"/>
  <c r="Z62" i="125"/>
  <c r="C62" i="125" s="1"/>
  <c r="Z61" i="125"/>
  <c r="C61" i="125" s="1"/>
  <c r="Z60" i="125"/>
  <c r="C60" i="125" s="1"/>
  <c r="Z59" i="125"/>
  <c r="C59" i="125" s="1"/>
  <c r="Z58" i="125"/>
  <c r="Z57" i="125"/>
  <c r="Z56" i="125"/>
  <c r="Z55" i="125"/>
  <c r="Z54" i="125"/>
  <c r="C54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2" i="125" l="1"/>
  <c r="C19" i="125"/>
  <c r="C95" i="125"/>
  <c r="C103" i="125"/>
  <c r="C135" i="125"/>
  <c r="C7" i="125"/>
  <c r="C66" i="125"/>
  <c r="C92" i="125"/>
  <c r="C11" i="125"/>
  <c r="C23" i="125"/>
  <c r="C64" i="125"/>
  <c r="C109" i="125"/>
  <c r="C88" i="125"/>
  <c r="C110" i="125"/>
  <c r="C121" i="125"/>
  <c r="C143" i="125"/>
  <c r="C141" i="125"/>
  <c r="C93" i="125"/>
  <c r="C99" i="125"/>
  <c r="C104" i="125"/>
  <c r="C108" i="125"/>
  <c r="C15" i="125"/>
  <c r="C68" i="125"/>
  <c r="C107" i="125"/>
  <c r="C115" i="125"/>
  <c r="C123" i="125"/>
  <c r="O158" i="125"/>
  <c r="C8" i="125"/>
  <c r="C20" i="125"/>
  <c r="C25" i="125"/>
  <c r="C53" i="125"/>
  <c r="C65" i="125"/>
  <c r="C67" i="125"/>
  <c r="C91" i="125"/>
  <c r="C98" i="125"/>
  <c r="C137" i="125"/>
  <c r="C6" i="125"/>
  <c r="C133" i="125"/>
  <c r="C139" i="125"/>
  <c r="C12" i="125"/>
  <c r="C17" i="125"/>
  <c r="C87" i="125"/>
  <c r="C101" i="125"/>
  <c r="C131" i="125"/>
  <c r="C144" i="125"/>
  <c r="C55" i="125"/>
  <c r="C56" i="125"/>
  <c r="C57" i="125"/>
  <c r="C58" i="125"/>
  <c r="C136" i="125"/>
  <c r="C106" i="125"/>
  <c r="C122" i="125"/>
  <c r="C10" i="125"/>
  <c r="C16" i="125"/>
  <c r="C86" i="125"/>
  <c r="C102" i="125"/>
  <c r="C120" i="125"/>
  <c r="C124" i="125"/>
  <c r="C142" i="125"/>
  <c r="C89" i="125"/>
  <c r="C100" i="125"/>
  <c r="C119" i="125"/>
  <c r="C125" i="125"/>
  <c r="C130" i="125"/>
  <c r="C97" i="125"/>
  <c r="C18" i="125"/>
  <c r="C24" i="125"/>
  <c r="C70" i="125"/>
  <c r="C72" i="125"/>
  <c r="C74" i="125"/>
  <c r="C96" i="125"/>
  <c r="O159" i="125"/>
  <c r="C128" i="125"/>
  <c r="C5" i="125"/>
  <c r="C22" i="125"/>
  <c r="C112" i="125"/>
  <c r="C127" i="125"/>
  <c r="C13" i="125"/>
  <c r="C21" i="125"/>
  <c r="C111" i="125"/>
  <c r="C126" i="125"/>
  <c r="C134" i="125"/>
  <c r="C158" i="125" l="1"/>
  <c r="C159" i="125"/>
</calcChain>
</file>

<file path=xl/sharedStrings.xml><?xml version="1.0" encoding="utf-8"?>
<sst xmlns="http://schemas.openxmlformats.org/spreadsheetml/2006/main" count="1137" uniqueCount="629">
  <si>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</si>
  <si>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</si>
  <si>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</si>
  <si>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</si>
  <si>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</si>
  <si>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</si>
  <si>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</si>
  <si>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</si>
  <si>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</si>
  <si>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</si>
  <si>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</si>
  <si>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</si>
  <si>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</si>
  <si>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</si>
  <si>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</si>
  <si>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</si>
  <si>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</si>
  <si>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</si>
  <si>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</si>
  <si>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</si>
  <si>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</si>
  <si>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</si>
  <si>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</si>
  <si>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</si>
  <si>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</si>
  <si>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</si>
  <si>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</si>
  <si>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</si>
  <si>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</si>
  <si>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</si>
  <si>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</si>
  <si>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</si>
  <si>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</si>
  <si>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</si>
  <si>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</si>
  <si>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</si>
  <si>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</si>
  <si>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</si>
  <si>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</si>
  <si>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</si>
  <si>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</si>
  <si>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</si>
  <si>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</si>
  <si>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</si>
  <si>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</si>
  <si>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</si>
  <si>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</si>
  <si>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</si>
  <si>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</si>
  <si>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</si>
  <si>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</si>
  <si>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</si>
  <si>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</si>
  <si>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</si>
  <si>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</si>
  <si>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</si>
  <si>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</si>
  <si>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</si>
  <si>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</si>
  <si>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</si>
  <si>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</si>
  <si>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</si>
  <si>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</si>
  <si>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</si>
  <si>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</si>
  <si>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</si>
  <si>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</si>
  <si>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</si>
  <si>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</si>
  <si>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</si>
  <si>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</si>
  <si>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</si>
  <si>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</si>
  <si>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</si>
  <si>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</si>
  <si>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</si>
  <si>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</si>
  <si>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</si>
  <si>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</si>
  <si>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</si>
  <si>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</si>
  <si>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</si>
  <si>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</si>
  <si>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</si>
  <si>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</si>
  <si>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</si>
  <si>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</si>
  <si>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</si>
  <si>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</si>
  <si>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</si>
  <si>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</si>
  <si>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</si>
  <si>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</si>
  <si>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</si>
  <si>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</si>
  <si>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</si>
  <si>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</si>
  <si>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</si>
  <si>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</si>
  <si>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</si>
  <si>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</si>
  <si>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</si>
  <si>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</si>
  <si>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Derezynski Françoise</t>
  </si>
  <si>
    <t>Sachbearbeiterin Offertwesen</t>
  </si>
  <si>
    <t xml:space="preserve">Höhere Töchterhandelsschule, Bern 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</si>
  <si>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</si>
  <si>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</si>
  <si>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</si>
  <si>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</si>
  <si>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</si>
  <si>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</si>
  <si>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</si>
  <si>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</si>
  <si>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</si>
  <si>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</si>
  <si>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</si>
  <si>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</si>
  <si>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</si>
  <si>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</si>
  <si>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</si>
  <si>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</si>
  <si>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</si>
  <si>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</si>
  <si>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</si>
  <si>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</si>
  <si>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</si>
  <si>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</si>
  <si>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</si>
  <si>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</si>
  <si>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</si>
  <si>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</si>
  <si>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</si>
  <si>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</si>
  <si>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</si>
  <si>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</si>
  <si>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</si>
  <si>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</si>
  <si>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</si>
  <si>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</si>
  <si>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</si>
  <si>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</si>
  <si>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</si>
  <si>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</si>
  <si>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</si>
  <si>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</si>
  <si>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</si>
  <si>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</si>
  <si>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</si>
  <si>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</si>
  <si>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</si>
  <si>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</si>
  <si>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</si>
  <si>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</si>
  <si>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</si>
  <si>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</si>
  <si>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</si>
  <si>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</si>
  <si>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</si>
  <si>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</si>
  <si>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</si>
  <si>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</si>
  <si>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</si>
  <si>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</si>
  <si>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</si>
  <si>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</si>
  <si>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</si>
  <si>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</si>
  <si>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</si>
  <si>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</si>
  <si>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</si>
  <si>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</si>
  <si>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</si>
  <si>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</si>
  <si>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</si>
  <si>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</si>
  <si>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</si>
  <si>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</si>
  <si>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</si>
  <si>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</si>
  <si>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</si>
  <si>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</si>
  <si>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</si>
  <si>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</si>
  <si>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</si>
  <si>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</si>
  <si>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</si>
  <si>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</si>
  <si>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</si>
  <si>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</si>
  <si>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</si>
  <si>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</si>
  <si>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</si>
  <si>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</si>
  <si>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</si>
  <si>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</si>
  <si>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</si>
  <si>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</si>
  <si>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</si>
  <si>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</si>
  <si>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</si>
  <si>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</si>
  <si>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</si>
  <si>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</si>
  <si>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</si>
  <si>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</si>
  <si>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</si>
  <si>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</si>
  <si>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</si>
  <si>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</si>
  <si>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</si>
  <si>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</si>
  <si>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</si>
  <si>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</si>
  <si>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</si>
  <si>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</si>
  <si>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</si>
  <si>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</si>
  <si>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</si>
  <si>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</si>
  <si>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</si>
  <si>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</si>
  <si>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</si>
  <si>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</si>
  <si>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</si>
  <si>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</si>
  <si>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</si>
  <si>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</si>
  <si>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</si>
  <si>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</si>
  <si>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</si>
  <si>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</si>
  <si>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</si>
  <si>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</si>
  <si>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</si>
  <si>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</si>
  <si>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</si>
  <si>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</si>
  <si>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</si>
  <si>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</si>
  <si>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</si>
  <si>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</si>
  <si>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</si>
  <si>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</si>
  <si>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</si>
  <si>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</si>
  <si>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</si>
  <si>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</si>
  <si>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</si>
  <si>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</si>
  <si>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</si>
  <si>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</si>
  <si>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</si>
  <si>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</si>
  <si>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</si>
  <si>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</si>
  <si>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</si>
  <si>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MC</t>
  </si>
  <si>
    <t>DeF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</si>
  <si>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</si>
  <si>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</si>
  <si>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</si>
  <si>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</si>
  <si>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</si>
  <si>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</si>
  <si>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</si>
  <si>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</si>
  <si>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</si>
  <si>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</si>
  <si>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</si>
  <si>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</si>
  <si>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</si>
  <si>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</si>
  <si>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</si>
  <si>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</si>
  <si>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</si>
  <si>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</si>
  <si>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</si>
  <si>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</si>
  <si>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</si>
  <si>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</si>
  <si>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</si>
  <si>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</si>
  <si>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</si>
  <si>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</si>
  <si>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</si>
  <si>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</si>
  <si>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</si>
  <si>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</si>
  <si>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</si>
  <si>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</si>
  <si>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</si>
  <si>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</si>
  <si>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</si>
  <si>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</si>
  <si>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</si>
  <si>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</si>
  <si>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</si>
  <si>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</si>
  <si>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</si>
  <si>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</si>
  <si>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</si>
  <si>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</si>
  <si>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</si>
  <si>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</si>
  <si>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</si>
  <si>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</si>
  <si>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</si>
  <si>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WMa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</si>
  <si>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</si>
  <si>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</si>
  <si>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</si>
  <si>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</si>
  <si>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</si>
  <si>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</si>
  <si>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</si>
  <si>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</si>
  <si>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</si>
  <si>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</si>
  <si>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</si>
  <si>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</si>
  <si>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</si>
  <si>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</si>
  <si>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</si>
  <si>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</si>
  <si>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</si>
  <si>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</si>
  <si>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</si>
  <si>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</si>
  <si>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</si>
  <si>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</si>
  <si>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</si>
  <si>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</si>
  <si>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</si>
  <si>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</si>
  <si>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</si>
  <si>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</si>
  <si>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</si>
  <si>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</si>
  <si>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</si>
  <si>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</si>
  <si>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</si>
  <si>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</si>
  <si>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</si>
  <si>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</si>
  <si>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</si>
  <si>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</si>
  <si>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</si>
  <si>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</si>
  <si>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</si>
  <si>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</si>
  <si>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</si>
  <si>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</si>
  <si>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</si>
  <si>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</si>
  <si>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</si>
  <si>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</si>
  <si>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</si>
  <si>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</si>
  <si>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</si>
  <si>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</si>
  <si>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</si>
  <si>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</si>
  <si>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</si>
  <si>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</si>
  <si>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</si>
  <si>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</si>
  <si>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</si>
  <si>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</si>
  <si>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</si>
  <si>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</si>
  <si>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</si>
  <si>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</si>
  <si>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</si>
  <si>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</si>
  <si>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</si>
  <si>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</si>
  <si>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</si>
  <si>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</si>
  <si>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</si>
  <si>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</si>
  <si>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</si>
  <si>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</si>
  <si>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</si>
  <si>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</si>
  <si>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</si>
  <si>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</si>
  <si>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</si>
  <si>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</si>
  <si>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</si>
  <si>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</si>
  <si>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</si>
  <si>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</si>
  <si>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</si>
  <si>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</si>
  <si>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</si>
  <si>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</si>
  <si>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</si>
  <si>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</si>
  <si>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</si>
  <si>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</si>
  <si>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</si>
  <si>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</si>
  <si>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</si>
  <si>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</si>
  <si>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</si>
  <si>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</si>
  <si>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</si>
  <si>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</si>
  <si>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</si>
  <si>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</si>
  <si>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</si>
  <si>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</si>
  <si>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</si>
  <si>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</si>
  <si>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SJe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</si>
  <si>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</si>
  <si>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</si>
  <si>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</si>
  <si>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</si>
  <si>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</si>
  <si>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</si>
  <si>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</si>
  <si>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</si>
  <si>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</si>
  <si>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</si>
  <si>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</si>
  <si>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</si>
  <si>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</si>
  <si>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</si>
  <si>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</si>
  <si>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</si>
  <si>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</si>
  <si>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</si>
  <si>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</si>
  <si>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</si>
  <si>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</si>
  <si>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</si>
  <si>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</si>
  <si>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Dipl. Ing. FH Karlsruhe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</si>
  <si>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</si>
  <si>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</si>
  <si>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</si>
  <si>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</si>
  <si>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</si>
  <si>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</si>
  <si>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</si>
  <si>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BrJ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</si>
  <si>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</si>
  <si>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</si>
  <si>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</si>
  <si>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</si>
  <si>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</si>
  <si>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</si>
  <si>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</si>
  <si>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</si>
  <si>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</si>
  <si>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</si>
  <si>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</si>
  <si>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</si>
  <si>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Hochbau, Projektingenieur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</si>
  <si>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</si>
  <si>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</si>
  <si>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</si>
  <si>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</si>
  <si>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</si>
  <si>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</si>
  <si>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</si>
  <si>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</si>
  <si>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</si>
  <si>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</si>
  <si>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</si>
  <si>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</si>
  <si>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</si>
  <si>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</si>
  <si>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</si>
  <si>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</si>
  <si>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</si>
  <si>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</si>
  <si>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</si>
  <si>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</si>
  <si>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</si>
  <si>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SiA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</si>
  <si>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</si>
  <si>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</si>
  <si>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</si>
  <si>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</si>
  <si>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</si>
  <si>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</si>
  <si>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</si>
  <si>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</si>
  <si>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</si>
  <si>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</si>
  <si>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</si>
  <si>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</si>
  <si>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</si>
  <si>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</si>
  <si>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</si>
  <si>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</si>
  <si>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</si>
  <si>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</si>
  <si>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</si>
  <si>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</si>
  <si>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</si>
  <si>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</si>
  <si>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</si>
  <si>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</si>
  <si>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</si>
  <si>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</si>
  <si>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</si>
  <si>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</si>
  <si>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</si>
  <si>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</si>
  <si>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</si>
  <si>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</si>
  <si>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</si>
  <si>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</si>
  <si>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</si>
  <si>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</si>
  <si>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</si>
  <si>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</si>
  <si>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</si>
  <si>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</si>
  <si>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</si>
  <si>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</si>
  <si>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</si>
  <si>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</si>
  <si>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</si>
  <si>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</si>
  <si>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</si>
  <si>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</si>
  <si>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</si>
  <si>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</si>
  <si>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</si>
  <si>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</si>
  <si>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</si>
  <si>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</si>
  <si>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</si>
  <si>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</si>
  <si>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</si>
  <si>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</si>
  <si>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</si>
  <si>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</si>
  <si>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</si>
  <si>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</si>
  <si>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</si>
  <si>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</si>
  <si>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</si>
  <si>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</si>
  <si>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</si>
  <si>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</si>
  <si>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</si>
  <si>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</si>
  <si>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SiR</t>
  </si>
  <si>
    <t>Schilliger Raphaela</t>
  </si>
  <si>
    <t>BSC FHNW in Geomatik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</si>
  <si>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</si>
  <si>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</si>
  <si>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</si>
  <si>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</si>
  <si>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</si>
  <si>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</si>
  <si>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</si>
  <si>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</si>
  <si>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</si>
  <si>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</si>
  <si>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</si>
  <si>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</si>
  <si>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</si>
  <si>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</si>
  <si>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</si>
  <si>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</si>
  <si>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</si>
  <si>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</si>
  <si>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</si>
  <si>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</si>
  <si>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</si>
  <si>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</si>
  <si>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</si>
  <si>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</si>
  <si>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</si>
  <si>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</si>
  <si>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</si>
  <si>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</si>
  <si>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</si>
  <si>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</si>
  <si>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</si>
  <si>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</si>
  <si>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</si>
  <si>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</si>
  <si>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</si>
  <si>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</si>
  <si>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</si>
  <si>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</si>
  <si>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</si>
  <si>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</si>
  <si>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</si>
  <si>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</si>
  <si>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</si>
  <si>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</si>
  <si>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</si>
  <si>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</si>
  <si>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</si>
  <si>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</si>
  <si>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</si>
  <si>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Spezialistin Vermessung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</si>
  <si>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</si>
  <si>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</si>
  <si>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</si>
  <si>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</si>
  <si>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</si>
  <si>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</si>
  <si>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</si>
  <si>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Tsoulfas (Stöhr) Jessica</t>
  </si>
  <si>
    <t>Mitglied der GL, BL Ingenieur- / Bahnbau,Chef-ingenieur</t>
  </si>
  <si>
    <t>Spezialist</t>
  </si>
  <si>
    <t>Büchler Kevin</t>
  </si>
  <si>
    <t>Dipl. Bauing. FH/BSc FHNW</t>
  </si>
  <si>
    <t>Fachingenieur</t>
  </si>
  <si>
    <t>Sachbearbeitung</t>
  </si>
  <si>
    <t>Zenners Patrick</t>
  </si>
  <si>
    <t>Student</t>
  </si>
  <si>
    <t>Kunstbauten, Trasse</t>
  </si>
  <si>
    <t>Enderlen Francis</t>
  </si>
  <si>
    <t>Karabasoglu Emre</t>
  </si>
  <si>
    <t>Stand per 01.10.2019</t>
  </si>
  <si>
    <t>Ergänzung/ Änderung per 01.10.2019</t>
  </si>
  <si>
    <t>Manz Selena</t>
  </si>
  <si>
    <t>Wagner Mika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</si>
</sst>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trike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16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3" borderId="4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4" fillId="3" borderId="3" xfId="0" applyFont="1" applyFill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71"/>
  <sheetViews>
    <sheetView tabSelected="1" topLeftCell="R1" zoomScaleNormal="100" zoomScaleSheetLayoutView="75" workbookViewId="0">
      <selection activeCell="R29" sqref="A29:XFD29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35" hidden="1" customWidth="1" outlineLevel="1"/>
    <col min="6" max="6" width="3.28515625" style="36" hidden="1" customWidth="1" outlineLevel="1"/>
    <col min="7" max="8" width="3.28515625" style="37" hidden="1" customWidth="1" outlineLevel="1"/>
    <col min="9" max="9" width="3.28515625" style="36" hidden="1" customWidth="1" outlineLevel="1"/>
    <col min="10" max="10" width="3.28515625" style="37" hidden="1" customWidth="1" outlineLevel="1"/>
    <col min="11" max="14" width="3.28515625" style="36" hidden="1" customWidth="1" outlineLevel="1"/>
    <col min="15" max="15" width="3.7109375" style="34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105" customWidth="1" collapsed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608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31"/>
      <c r="S2" s="119" t="s">
        <v>592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625</v>
      </c>
    </row>
    <row r="3" spans="1:31" s="15" customFormat="1">
      <c r="A3" s="163" t="s">
        <v>184</v>
      </c>
      <c r="B3" s="163" t="s">
        <v>185</v>
      </c>
      <c r="C3" s="163" t="s">
        <v>186</v>
      </c>
      <c r="D3" s="162" t="s">
        <v>187</v>
      </c>
      <c r="E3" s="162" t="s">
        <v>188</v>
      </c>
      <c r="F3" s="162" t="s">
        <v>189</v>
      </c>
      <c r="G3" s="163" t="s">
        <v>190</v>
      </c>
      <c r="H3" s="163" t="s">
        <v>27</v>
      </c>
      <c r="I3" s="162" t="s">
        <v>53</v>
      </c>
      <c r="J3" s="163" t="s">
        <v>191</v>
      </c>
      <c r="K3" s="164" t="s">
        <v>192</v>
      </c>
      <c r="L3" s="164" t="s">
        <v>193</v>
      </c>
      <c r="M3" s="164" t="s">
        <v>194</v>
      </c>
      <c r="N3" s="165" t="s">
        <v>138</v>
      </c>
      <c r="O3" s="163" t="s">
        <v>200</v>
      </c>
      <c r="P3" s="163" t="s">
        <v>206</v>
      </c>
      <c r="Q3" s="163" t="s">
        <v>199</v>
      </c>
      <c r="R3" s="58"/>
      <c r="S3" s="55" t="s">
        <v>0</v>
      </c>
      <c r="T3" s="56" t="s">
        <v>201</v>
      </c>
      <c r="U3" s="57" t="s">
        <v>1</v>
      </c>
      <c r="V3" s="58" t="s">
        <v>2</v>
      </c>
      <c r="W3" s="62" t="s">
        <v>157</v>
      </c>
      <c r="X3" s="58" t="s">
        <v>2</v>
      </c>
      <c r="Y3" s="59" t="s">
        <v>3</v>
      </c>
      <c r="Z3" s="60"/>
      <c r="AA3" s="69" t="s">
        <v>328</v>
      </c>
      <c r="AB3" s="69" t="s">
        <v>594</v>
      </c>
      <c r="AC3" s="82" t="s">
        <v>595</v>
      </c>
      <c r="AD3" s="61"/>
      <c r="AE3" s="15">
        <v>2019</v>
      </c>
    </row>
    <row r="4" spans="1:31" s="15" customFormat="1" ht="48" customHeight="1">
      <c r="A4" s="163"/>
      <c r="B4" s="163"/>
      <c r="C4" s="163"/>
      <c r="D4" s="162"/>
      <c r="E4" s="162"/>
      <c r="F4" s="162"/>
      <c r="G4" s="163"/>
      <c r="H4" s="163"/>
      <c r="I4" s="162"/>
      <c r="J4" s="163"/>
      <c r="K4" s="164"/>
      <c r="L4" s="164"/>
      <c r="M4" s="164"/>
      <c r="N4" s="165"/>
      <c r="O4" s="163"/>
      <c r="P4" s="163"/>
      <c r="Q4" s="163"/>
      <c r="R4" s="121"/>
      <c r="S4" s="18"/>
      <c r="T4" s="14"/>
      <c r="U4" s="31" t="s">
        <v>160</v>
      </c>
      <c r="V4" s="33" t="s">
        <v>161</v>
      </c>
      <c r="W4" s="70" t="s">
        <v>159</v>
      </c>
      <c r="X4" s="14" t="s">
        <v>6</v>
      </c>
      <c r="Y4" s="31" t="s">
        <v>4</v>
      </c>
      <c r="Z4" s="33" t="s">
        <v>162</v>
      </c>
      <c r="AA4" s="70" t="s">
        <v>347</v>
      </c>
      <c r="AB4" s="70" t="s">
        <v>5</v>
      </c>
      <c r="AC4" s="14"/>
      <c r="AD4" s="160" t="s">
        <v>626</v>
      </c>
    </row>
    <row r="5" spans="1:31" s="15" customFormat="1" ht="27" hidden="1">
      <c r="A5" s="39">
        <v>1</v>
      </c>
      <c r="B5" s="39"/>
      <c r="C5" s="39">
        <f t="shared" ref="C5:C71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195</v>
      </c>
      <c r="P5" s="12" t="s">
        <v>207</v>
      </c>
      <c r="Q5" s="12">
        <v>1</v>
      </c>
      <c r="R5" s="75"/>
      <c r="S5" s="16" t="s">
        <v>11</v>
      </c>
      <c r="T5" s="17">
        <v>1956</v>
      </c>
      <c r="U5" s="22" t="s">
        <v>93</v>
      </c>
      <c r="V5" s="17">
        <v>1982</v>
      </c>
      <c r="W5" s="19"/>
      <c r="X5" s="17"/>
      <c r="Y5" s="22" t="s">
        <v>177</v>
      </c>
      <c r="Z5" s="71">
        <f t="shared" ref="Z5:Z70" si="1">$AE$3-V5</f>
        <v>37</v>
      </c>
      <c r="AA5" s="19" t="s">
        <v>571</v>
      </c>
      <c r="AB5" s="19"/>
      <c r="AC5" s="17" t="s">
        <v>565</v>
      </c>
      <c r="AD5" s="161"/>
    </row>
    <row r="6" spans="1:31" s="15" customFormat="1" ht="27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197</v>
      </c>
      <c r="P6" s="12" t="s">
        <v>208</v>
      </c>
      <c r="Q6" s="12">
        <v>2</v>
      </c>
      <c r="R6" s="75" t="s">
        <v>593</v>
      </c>
      <c r="S6" s="13" t="s">
        <v>12</v>
      </c>
      <c r="T6" s="76">
        <v>1958</v>
      </c>
      <c r="U6" s="129" t="s">
        <v>93</v>
      </c>
      <c r="V6" s="76">
        <v>1983</v>
      </c>
      <c r="W6" s="130"/>
      <c r="X6" s="76"/>
      <c r="Y6" s="129" t="s">
        <v>176</v>
      </c>
      <c r="Z6" s="77">
        <f t="shared" si="1"/>
        <v>36</v>
      </c>
      <c r="AA6" s="130" t="s">
        <v>572</v>
      </c>
      <c r="AB6" s="130" t="s">
        <v>16</v>
      </c>
      <c r="AC6" s="76" t="s">
        <v>14</v>
      </c>
      <c r="AD6" s="17"/>
    </row>
    <row r="7" spans="1:31" s="15" customFormat="1" ht="27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198</v>
      </c>
      <c r="P7" s="12" t="s">
        <v>210</v>
      </c>
      <c r="Q7" s="12">
        <v>3</v>
      </c>
      <c r="R7" s="75" t="s">
        <v>593</v>
      </c>
      <c r="S7" s="16" t="s">
        <v>19</v>
      </c>
      <c r="T7" s="17">
        <v>1961</v>
      </c>
      <c r="U7" s="22" t="s">
        <v>96</v>
      </c>
      <c r="V7" s="17">
        <v>1987</v>
      </c>
      <c r="W7" s="19"/>
      <c r="X7" s="17"/>
      <c r="Y7" s="22" t="s">
        <v>20</v>
      </c>
      <c r="Z7" s="71">
        <f t="shared" si="1"/>
        <v>32</v>
      </c>
      <c r="AA7" s="19" t="s">
        <v>573</v>
      </c>
      <c r="AB7" s="19" t="s">
        <v>596</v>
      </c>
      <c r="AC7" s="17" t="s">
        <v>8</v>
      </c>
      <c r="AD7" s="17"/>
    </row>
    <row r="8" spans="1:31" s="15" customFormat="1" ht="27" customHeight="1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578</v>
      </c>
      <c r="P8" s="12" t="s">
        <v>217</v>
      </c>
      <c r="Q8" s="12">
        <v>4</v>
      </c>
      <c r="R8" s="75" t="s">
        <v>593</v>
      </c>
      <c r="S8" s="136" t="s">
        <v>133</v>
      </c>
      <c r="T8" s="91">
        <v>1967</v>
      </c>
      <c r="U8" s="137" t="s">
        <v>93</v>
      </c>
      <c r="V8" s="91">
        <v>1992</v>
      </c>
      <c r="W8" s="138" t="s">
        <v>163</v>
      </c>
      <c r="X8" s="91">
        <v>1999</v>
      </c>
      <c r="Y8" s="137" t="s">
        <v>164</v>
      </c>
      <c r="Z8" s="91">
        <f t="shared" si="1"/>
        <v>27</v>
      </c>
      <c r="AA8" s="138" t="s">
        <v>614</v>
      </c>
      <c r="AB8" s="138" t="s">
        <v>615</v>
      </c>
      <c r="AC8" s="91" t="s">
        <v>14</v>
      </c>
      <c r="AD8" s="91"/>
    </row>
    <row r="9" spans="1:31" s="15" customFormat="1" ht="19.5" customHeight="1">
      <c r="A9" s="39">
        <v>0</v>
      </c>
      <c r="B9" s="39"/>
      <c r="C9" s="39">
        <f>IF(Z9&gt;=10,1,0)</f>
        <v>1</v>
      </c>
      <c r="D9" s="41">
        <v>1</v>
      </c>
      <c r="E9" s="41"/>
      <c r="F9" s="42"/>
      <c r="G9" s="40"/>
      <c r="H9" s="40"/>
      <c r="I9" s="42"/>
      <c r="J9" s="40"/>
      <c r="K9" s="42"/>
      <c r="L9" s="42"/>
      <c r="M9" s="42"/>
      <c r="N9" s="43"/>
      <c r="O9" s="38" t="s">
        <v>197</v>
      </c>
      <c r="P9" s="12" t="s">
        <v>237</v>
      </c>
      <c r="Q9" s="12">
        <v>27</v>
      </c>
      <c r="R9" s="75" t="s">
        <v>593</v>
      </c>
      <c r="S9" s="136" t="s">
        <v>115</v>
      </c>
      <c r="T9" s="91">
        <v>1976</v>
      </c>
      <c r="U9" s="137" t="s">
        <v>124</v>
      </c>
      <c r="V9" s="91">
        <v>2001</v>
      </c>
      <c r="W9" s="138"/>
      <c r="X9" s="91"/>
      <c r="Y9" s="137" t="s">
        <v>181</v>
      </c>
      <c r="Z9" s="91">
        <f>$AE$3-V9</f>
        <v>18</v>
      </c>
      <c r="AA9" s="138" t="s">
        <v>343</v>
      </c>
      <c r="AB9" s="138" t="s">
        <v>622</v>
      </c>
      <c r="AC9" s="91" t="s">
        <v>14</v>
      </c>
      <c r="AD9" s="17"/>
    </row>
    <row r="10" spans="1:31" s="15" customFormat="1" ht="18" hidden="1" customHeight="1" outlineLevel="1">
      <c r="A10" s="39">
        <v>1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92" t="s">
        <v>466</v>
      </c>
      <c r="P10" s="38" t="s">
        <v>235</v>
      </c>
      <c r="Q10" s="12">
        <v>5</v>
      </c>
      <c r="R10" s="75"/>
      <c r="S10" s="16" t="s">
        <v>40</v>
      </c>
      <c r="T10" s="17">
        <v>1971</v>
      </c>
      <c r="U10" s="22" t="s">
        <v>96</v>
      </c>
      <c r="V10" s="17">
        <v>1997</v>
      </c>
      <c r="W10" s="19" t="s">
        <v>172</v>
      </c>
      <c r="X10" s="17">
        <v>2007</v>
      </c>
      <c r="Y10" s="22" t="s">
        <v>166</v>
      </c>
      <c r="Z10" s="81">
        <f>$AE$3-V10</f>
        <v>22</v>
      </c>
      <c r="AA10" s="19" t="s">
        <v>576</v>
      </c>
      <c r="AB10" s="19"/>
      <c r="AC10" s="17" t="s">
        <v>565</v>
      </c>
      <c r="AD10" s="17"/>
    </row>
    <row r="11" spans="1:31" s="15" customFormat="1" ht="14.25" hidden="1" customHeight="1" outlineLevel="1">
      <c r="A11" s="39">
        <v>0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196</v>
      </c>
      <c r="P11" s="12" t="s">
        <v>231</v>
      </c>
      <c r="Q11" s="12">
        <v>6</v>
      </c>
      <c r="R11" s="75"/>
      <c r="S11" s="16" t="s">
        <v>92</v>
      </c>
      <c r="T11" s="17">
        <v>1972</v>
      </c>
      <c r="U11" s="22" t="s">
        <v>93</v>
      </c>
      <c r="V11" s="17">
        <v>1997</v>
      </c>
      <c r="W11" s="19"/>
      <c r="X11" s="17"/>
      <c r="Y11" s="22" t="s">
        <v>412</v>
      </c>
      <c r="Z11" s="71">
        <f>$AE$3-V11</f>
        <v>22</v>
      </c>
      <c r="AA11" s="19" t="s">
        <v>577</v>
      </c>
      <c r="AB11" s="19"/>
      <c r="AC11" s="17" t="s">
        <v>565</v>
      </c>
      <c r="AD11" s="17"/>
    </row>
    <row r="12" spans="1:31" s="15" customFormat="1" ht="18.75" hidden="1" customHeight="1" outlineLevel="1">
      <c r="A12" s="39">
        <v>1</v>
      </c>
      <c r="B12" s="39"/>
      <c r="C12" s="39">
        <f>IF(Z12&gt;=10,1,0)</f>
        <v>1</v>
      </c>
      <c r="D12" s="41">
        <v>1</v>
      </c>
      <c r="E12" s="41"/>
      <c r="F12" s="42"/>
      <c r="G12" s="40"/>
      <c r="H12" s="40">
        <v>1</v>
      </c>
      <c r="I12" s="42"/>
      <c r="J12" s="40"/>
      <c r="K12" s="42"/>
      <c r="L12" s="42"/>
      <c r="M12" s="42"/>
      <c r="N12" s="43"/>
      <c r="O12" s="38" t="s">
        <v>196</v>
      </c>
      <c r="P12" s="12" t="s">
        <v>209</v>
      </c>
      <c r="Q12" s="12">
        <v>7</v>
      </c>
      <c r="R12" s="75"/>
      <c r="S12" s="16" t="s">
        <v>13</v>
      </c>
      <c r="T12" s="17">
        <v>1962</v>
      </c>
      <c r="U12" s="22" t="s">
        <v>93</v>
      </c>
      <c r="V12" s="17">
        <v>1987</v>
      </c>
      <c r="W12" s="19" t="s">
        <v>163</v>
      </c>
      <c r="X12" s="17">
        <v>2000</v>
      </c>
      <c r="Y12" s="22" t="s">
        <v>178</v>
      </c>
      <c r="Z12" s="71">
        <f>$AE$3-V12</f>
        <v>32</v>
      </c>
      <c r="AA12" s="19" t="s">
        <v>586</v>
      </c>
      <c r="AB12" s="19"/>
      <c r="AC12" s="17" t="s">
        <v>566</v>
      </c>
      <c r="AD12" s="17"/>
    </row>
    <row r="13" spans="1:31" s="15" customFormat="1" ht="15" hidden="1" customHeight="1" outlineLevel="1">
      <c r="A13" s="39">
        <v>1</v>
      </c>
      <c r="B13" s="39"/>
      <c r="C13" s="39">
        <f t="shared" si="0"/>
        <v>1</v>
      </c>
      <c r="D13" s="41">
        <v>1</v>
      </c>
      <c r="E13" s="41"/>
      <c r="F13" s="42"/>
      <c r="G13" s="40"/>
      <c r="H13" s="40"/>
      <c r="I13" s="42"/>
      <c r="J13" s="40"/>
      <c r="K13" s="42"/>
      <c r="L13" s="42"/>
      <c r="M13" s="42"/>
      <c r="N13" s="43"/>
      <c r="O13" s="38" t="s">
        <v>578</v>
      </c>
      <c r="P13" s="12" t="s">
        <v>211</v>
      </c>
      <c r="Q13" s="12">
        <v>8</v>
      </c>
      <c r="R13" s="75"/>
      <c r="S13" s="16" t="s">
        <v>15</v>
      </c>
      <c r="T13" s="17">
        <v>1944</v>
      </c>
      <c r="U13" s="22" t="s">
        <v>95</v>
      </c>
      <c r="V13" s="17">
        <v>1969</v>
      </c>
      <c r="W13" s="19"/>
      <c r="X13" s="17"/>
      <c r="Y13" s="20" t="s">
        <v>10</v>
      </c>
      <c r="Z13" s="17">
        <f t="shared" si="1"/>
        <v>50</v>
      </c>
      <c r="AA13" s="19" t="s">
        <v>329</v>
      </c>
      <c r="AB13" s="19"/>
      <c r="AC13" s="17" t="s">
        <v>417</v>
      </c>
      <c r="AD13" s="17"/>
    </row>
    <row r="14" spans="1:31" s="15" customFormat="1" ht="17.25" hidden="1" customHeight="1" outlineLevel="1">
      <c r="A14" s="39">
        <v>0</v>
      </c>
      <c r="B14" s="39"/>
      <c r="C14" s="39">
        <f t="shared" si="0"/>
        <v>1</v>
      </c>
      <c r="D14" s="41"/>
      <c r="E14" s="41">
        <v>1</v>
      </c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196</v>
      </c>
      <c r="P14" s="12" t="s">
        <v>212</v>
      </c>
      <c r="Q14" s="12">
        <v>9</v>
      </c>
      <c r="R14" s="75"/>
      <c r="S14" s="16" t="s">
        <v>17</v>
      </c>
      <c r="T14" s="17">
        <v>1948</v>
      </c>
      <c r="U14" s="22" t="s">
        <v>94</v>
      </c>
      <c r="V14" s="17">
        <v>1974</v>
      </c>
      <c r="W14" s="19"/>
      <c r="X14" s="17"/>
      <c r="Y14" s="20" t="s">
        <v>333</v>
      </c>
      <c r="Z14" s="91">
        <f t="shared" si="1"/>
        <v>45</v>
      </c>
      <c r="AA14" s="19" t="s">
        <v>16</v>
      </c>
      <c r="AB14" s="19"/>
      <c r="AC14" s="17" t="s">
        <v>14</v>
      </c>
      <c r="AD14" s="17"/>
    </row>
    <row r="15" spans="1:31" s="15" customFormat="1" ht="15.75" hidden="1" customHeight="1" outlineLevel="1">
      <c r="A15" s="39">
        <v>0</v>
      </c>
      <c r="B15" s="39"/>
      <c r="C15" s="39">
        <f>IF(Z15&gt;=10,1,0)</f>
        <v>1</v>
      </c>
      <c r="D15" s="41">
        <v>1</v>
      </c>
      <c r="E15" s="41"/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196</v>
      </c>
      <c r="P15" s="12" t="s">
        <v>297</v>
      </c>
      <c r="Q15" s="12">
        <v>10</v>
      </c>
      <c r="R15" s="75"/>
      <c r="S15" s="16" t="s">
        <v>294</v>
      </c>
      <c r="T15" s="17">
        <v>1953</v>
      </c>
      <c r="U15" s="22" t="s">
        <v>295</v>
      </c>
      <c r="V15" s="17">
        <v>1978</v>
      </c>
      <c r="W15" s="19"/>
      <c r="X15" s="17"/>
      <c r="Y15" s="22" t="s">
        <v>296</v>
      </c>
      <c r="Z15" s="17">
        <f t="shared" si="1"/>
        <v>41</v>
      </c>
      <c r="AA15" s="19" t="s">
        <v>16</v>
      </c>
      <c r="AB15" s="19"/>
      <c r="AC15" s="17" t="s">
        <v>14</v>
      </c>
      <c r="AD15" s="17"/>
    </row>
    <row r="16" spans="1:31" s="15" customFormat="1" ht="14.25" hidden="1" customHeight="1" outlineLevel="1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196</v>
      </c>
      <c r="P16" s="12" t="s">
        <v>215</v>
      </c>
      <c r="Q16" s="12">
        <v>11</v>
      </c>
      <c r="R16" s="75"/>
      <c r="S16" s="16" t="s">
        <v>30</v>
      </c>
      <c r="T16" s="17">
        <v>1958</v>
      </c>
      <c r="U16" s="22" t="s">
        <v>94</v>
      </c>
      <c r="V16" s="17">
        <v>1981</v>
      </c>
      <c r="W16" s="19"/>
      <c r="X16" s="17"/>
      <c r="Y16" s="22" t="s">
        <v>111</v>
      </c>
      <c r="Z16" s="17">
        <f t="shared" si="1"/>
        <v>38</v>
      </c>
      <c r="AA16" s="19" t="s">
        <v>537</v>
      </c>
      <c r="AB16" s="19"/>
      <c r="AC16" s="17" t="s">
        <v>14</v>
      </c>
      <c r="AD16" s="17"/>
    </row>
    <row r="17" spans="1:30" s="15" customFormat="1" collapsed="1">
      <c r="A17" s="39">
        <v>0</v>
      </c>
      <c r="B17" s="39"/>
      <c r="C17" s="39">
        <f>IF(Z17&gt;=10,1,0)</f>
        <v>1</v>
      </c>
      <c r="D17" s="41"/>
      <c r="E17" s="41">
        <v>1</v>
      </c>
      <c r="F17" s="42"/>
      <c r="G17" s="40"/>
      <c r="H17" s="40">
        <v>1</v>
      </c>
      <c r="I17" s="42"/>
      <c r="J17" s="40"/>
      <c r="K17" s="42"/>
      <c r="L17" s="42"/>
      <c r="M17" s="42"/>
      <c r="N17" s="43"/>
      <c r="O17" s="38" t="s">
        <v>197</v>
      </c>
      <c r="P17" s="12" t="s">
        <v>223</v>
      </c>
      <c r="Q17" s="12">
        <v>12</v>
      </c>
      <c r="R17" s="75" t="s">
        <v>593</v>
      </c>
      <c r="S17" s="16" t="s">
        <v>31</v>
      </c>
      <c r="T17" s="17">
        <v>1957</v>
      </c>
      <c r="U17" s="22" t="s">
        <v>94</v>
      </c>
      <c r="V17" s="17">
        <v>1984</v>
      </c>
      <c r="W17" s="19"/>
      <c r="X17" s="17"/>
      <c r="Y17" s="22" t="s">
        <v>9</v>
      </c>
      <c r="Z17" s="17">
        <f t="shared" si="1"/>
        <v>35</v>
      </c>
      <c r="AA17" s="19" t="s">
        <v>330</v>
      </c>
      <c r="AB17" s="19" t="s">
        <v>597</v>
      </c>
      <c r="AC17" s="17" t="s">
        <v>14</v>
      </c>
      <c r="AD17" s="17"/>
    </row>
    <row r="18" spans="1:30" s="15" customFormat="1" ht="16.5" hidden="1" customHeight="1" outlineLevel="1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198</v>
      </c>
      <c r="P18" s="12" t="s">
        <v>213</v>
      </c>
      <c r="Q18" s="12">
        <v>13</v>
      </c>
      <c r="R18" s="75"/>
      <c r="S18" s="16" t="s">
        <v>32</v>
      </c>
      <c r="T18" s="17">
        <v>1959</v>
      </c>
      <c r="U18" s="22" t="s">
        <v>18</v>
      </c>
      <c r="V18" s="17">
        <v>1985</v>
      </c>
      <c r="W18" s="19"/>
      <c r="X18" s="17"/>
      <c r="Y18" s="22" t="s">
        <v>179</v>
      </c>
      <c r="Z18" s="71">
        <f t="shared" si="1"/>
        <v>34</v>
      </c>
      <c r="AA18" s="19" t="s">
        <v>400</v>
      </c>
      <c r="AB18" s="19"/>
      <c r="AC18" s="17" t="s">
        <v>14</v>
      </c>
      <c r="AD18" s="17"/>
    </row>
    <row r="19" spans="1:30" s="15" customFormat="1" ht="16.5" hidden="1" customHeight="1" outlineLevel="1">
      <c r="A19" s="39">
        <v>0</v>
      </c>
      <c r="B19" s="39"/>
      <c r="C19" s="39">
        <f t="shared" si="0"/>
        <v>1</v>
      </c>
      <c r="D19" s="41">
        <v>1</v>
      </c>
      <c r="E19" s="41"/>
      <c r="F19" s="42"/>
      <c r="G19" s="40"/>
      <c r="H19" s="40"/>
      <c r="I19" s="42"/>
      <c r="J19" s="40"/>
      <c r="K19" s="42"/>
      <c r="L19" s="42"/>
      <c r="M19" s="42"/>
      <c r="N19" s="43"/>
      <c r="O19" s="38" t="s">
        <v>578</v>
      </c>
      <c r="P19" s="12" t="s">
        <v>561</v>
      </c>
      <c r="Q19" s="12">
        <v>14</v>
      </c>
      <c r="R19" s="75"/>
      <c r="S19" s="16" t="s">
        <v>562</v>
      </c>
      <c r="T19" s="17">
        <v>1959</v>
      </c>
      <c r="U19" s="22" t="s">
        <v>93</v>
      </c>
      <c r="V19" s="17">
        <v>1985</v>
      </c>
      <c r="W19" s="19"/>
      <c r="X19" s="17"/>
      <c r="Y19" s="22" t="s">
        <v>564</v>
      </c>
      <c r="Z19" s="71">
        <f t="shared" si="1"/>
        <v>34</v>
      </c>
      <c r="AA19" s="19" t="s">
        <v>563</v>
      </c>
      <c r="AB19" s="19"/>
      <c r="AC19" s="17" t="s">
        <v>14</v>
      </c>
      <c r="AD19" s="17"/>
    </row>
    <row r="20" spans="1:30" s="15" customFormat="1" ht="15.75" hidden="1" customHeight="1" outlineLevel="1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466</v>
      </c>
      <c r="P20" s="12" t="s">
        <v>497</v>
      </c>
      <c r="Q20" s="12">
        <v>15</v>
      </c>
      <c r="R20" s="75"/>
      <c r="S20" s="16" t="s">
        <v>498</v>
      </c>
      <c r="T20" s="17">
        <v>1962</v>
      </c>
      <c r="U20" s="22" t="s">
        <v>94</v>
      </c>
      <c r="V20" s="17">
        <v>1986</v>
      </c>
      <c r="W20" s="19"/>
      <c r="X20" s="17"/>
      <c r="Y20" s="22" t="s">
        <v>500</v>
      </c>
      <c r="Z20" s="17">
        <f>$AE$3-V20</f>
        <v>33</v>
      </c>
      <c r="AA20" s="19" t="s">
        <v>499</v>
      </c>
      <c r="AB20" s="19"/>
      <c r="AC20" s="17" t="s">
        <v>14</v>
      </c>
      <c r="AD20" s="17"/>
    </row>
    <row r="21" spans="1:30" s="15" customFormat="1" ht="18" hidden="1" customHeight="1" outlineLevel="1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/>
      <c r="I21" s="42"/>
      <c r="J21" s="40"/>
      <c r="K21" s="42"/>
      <c r="L21" s="42"/>
      <c r="M21" s="42"/>
      <c r="N21" s="43"/>
      <c r="O21" s="38" t="s">
        <v>196</v>
      </c>
      <c r="P21" s="12" t="s">
        <v>216</v>
      </c>
      <c r="Q21" s="12">
        <v>16</v>
      </c>
      <c r="R21" s="75"/>
      <c r="S21" s="16" t="s">
        <v>33</v>
      </c>
      <c r="T21" s="17">
        <v>1962</v>
      </c>
      <c r="U21" s="22" t="s">
        <v>428</v>
      </c>
      <c r="V21" s="17">
        <v>1987</v>
      </c>
      <c r="W21" s="19"/>
      <c r="X21" s="17"/>
      <c r="Y21" s="22" t="s">
        <v>111</v>
      </c>
      <c r="Z21" s="17">
        <f t="shared" si="1"/>
        <v>32</v>
      </c>
      <c r="AA21" s="19" t="s">
        <v>331</v>
      </c>
      <c r="AB21" s="19"/>
      <c r="AC21" s="17" t="s">
        <v>14</v>
      </c>
      <c r="AD21" s="17"/>
    </row>
    <row r="22" spans="1:30" s="15" customFormat="1" ht="16.5" hidden="1" customHeight="1" outlineLevel="1">
      <c r="A22" s="39">
        <v>0</v>
      </c>
      <c r="B22" s="39"/>
      <c r="C22" s="39">
        <f>IF(Z22&gt;=10,1,0)</f>
        <v>1</v>
      </c>
      <c r="D22" s="41"/>
      <c r="E22" s="41">
        <v>1</v>
      </c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196</v>
      </c>
      <c r="P22" s="12" t="s">
        <v>219</v>
      </c>
      <c r="Q22" s="12">
        <v>17</v>
      </c>
      <c r="R22" s="75"/>
      <c r="S22" s="16" t="s">
        <v>34</v>
      </c>
      <c r="T22" s="17">
        <v>1962</v>
      </c>
      <c r="U22" s="22" t="s">
        <v>434</v>
      </c>
      <c r="V22" s="17">
        <v>1987</v>
      </c>
      <c r="W22" s="19"/>
      <c r="X22" s="17"/>
      <c r="Y22" s="22" t="s">
        <v>112</v>
      </c>
      <c r="Z22" s="71">
        <f t="shared" si="1"/>
        <v>32</v>
      </c>
      <c r="AA22" s="19" t="s">
        <v>357</v>
      </c>
      <c r="AB22" s="19"/>
      <c r="AC22" s="17" t="s">
        <v>14</v>
      </c>
      <c r="AD22" s="17"/>
    </row>
    <row r="23" spans="1:30" s="15" customFormat="1" ht="15.75" hidden="1" customHeight="1" outlineLevel="1">
      <c r="A23" s="39">
        <v>1</v>
      </c>
      <c r="B23" s="39"/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198</v>
      </c>
      <c r="P23" s="12" t="s">
        <v>214</v>
      </c>
      <c r="Q23" s="12">
        <v>18</v>
      </c>
      <c r="R23" s="75"/>
      <c r="S23" s="16" t="s">
        <v>35</v>
      </c>
      <c r="T23" s="17">
        <v>1960</v>
      </c>
      <c r="U23" s="22" t="s">
        <v>96</v>
      </c>
      <c r="V23" s="17">
        <v>1988</v>
      </c>
      <c r="W23" s="19"/>
      <c r="X23" s="17"/>
      <c r="Y23" s="22" t="s">
        <v>122</v>
      </c>
      <c r="Z23" s="71">
        <f t="shared" si="1"/>
        <v>31</v>
      </c>
      <c r="AA23" s="19" t="s">
        <v>458</v>
      </c>
      <c r="AB23" s="19"/>
      <c r="AC23" s="17" t="s">
        <v>14</v>
      </c>
      <c r="AD23" s="17"/>
    </row>
    <row r="24" spans="1:30" s="15" customFormat="1" ht="15" hidden="1" customHeight="1" outlineLevel="1">
      <c r="A24" s="39">
        <v>0</v>
      </c>
      <c r="B24" s="39">
        <v>1</v>
      </c>
      <c r="C24" s="39">
        <f t="shared" si="0"/>
        <v>1</v>
      </c>
      <c r="D24" s="41">
        <v>1</v>
      </c>
      <c r="E24" s="41"/>
      <c r="F24" s="42"/>
      <c r="G24" s="40"/>
      <c r="H24" s="40">
        <v>1</v>
      </c>
      <c r="I24" s="42"/>
      <c r="J24" s="40"/>
      <c r="K24" s="42"/>
      <c r="L24" s="42"/>
      <c r="M24" s="42"/>
      <c r="N24" s="43"/>
      <c r="O24" s="38" t="s">
        <v>466</v>
      </c>
      <c r="P24" s="12" t="s">
        <v>225</v>
      </c>
      <c r="Q24" s="12">
        <v>19</v>
      </c>
      <c r="R24" s="75"/>
      <c r="S24" s="16" t="s">
        <v>36</v>
      </c>
      <c r="T24" s="17">
        <v>1961</v>
      </c>
      <c r="U24" s="22" t="s">
        <v>96</v>
      </c>
      <c r="V24" s="17">
        <v>1988</v>
      </c>
      <c r="W24" s="19"/>
      <c r="X24" s="17"/>
      <c r="Y24" s="22" t="s">
        <v>10</v>
      </c>
      <c r="Z24" s="17">
        <f t="shared" si="1"/>
        <v>31</v>
      </c>
      <c r="AA24" s="19" t="s">
        <v>334</v>
      </c>
      <c r="AB24" s="19"/>
      <c r="AC24" s="17" t="s">
        <v>14</v>
      </c>
      <c r="AD24" s="17"/>
    </row>
    <row r="25" spans="1:30" s="110" customFormat="1" ht="18" hidden="1" customHeight="1" outlineLevel="1">
      <c r="A25" s="101">
        <v>0</v>
      </c>
      <c r="C25" s="101">
        <f t="shared" si="0"/>
        <v>1</v>
      </c>
      <c r="D25" s="111"/>
      <c r="E25" s="111"/>
      <c r="F25" s="103">
        <v>1</v>
      </c>
      <c r="G25" s="104">
        <v>1</v>
      </c>
      <c r="H25" s="99"/>
      <c r="I25" s="112"/>
      <c r="J25" s="99"/>
      <c r="K25" s="112"/>
      <c r="L25" s="112"/>
      <c r="M25" s="112"/>
      <c r="N25" s="113"/>
      <c r="O25" s="114" t="s">
        <v>466</v>
      </c>
      <c r="P25" s="115" t="s">
        <v>526</v>
      </c>
      <c r="Q25" s="12">
        <v>20</v>
      </c>
      <c r="R25" s="97"/>
      <c r="S25" s="100" t="s">
        <v>527</v>
      </c>
      <c r="T25" s="71">
        <v>1951</v>
      </c>
      <c r="U25" s="73" t="s">
        <v>536</v>
      </c>
      <c r="V25" s="71">
        <v>1993</v>
      </c>
      <c r="W25" s="73" t="s">
        <v>535</v>
      </c>
      <c r="X25" s="71">
        <v>1999</v>
      </c>
      <c r="Y25" s="116"/>
      <c r="Z25" s="109">
        <f t="shared" si="1"/>
        <v>26</v>
      </c>
      <c r="AA25" s="73" t="s">
        <v>528</v>
      </c>
      <c r="AB25" s="73"/>
      <c r="AC25" s="71" t="s">
        <v>14</v>
      </c>
      <c r="AD25" s="72"/>
    </row>
    <row r="26" spans="1:30" s="15" customFormat="1" ht="17.25" hidden="1" customHeight="1" outlineLevel="1">
      <c r="A26" s="39">
        <v>0</v>
      </c>
      <c r="B26" s="39"/>
      <c r="C26" s="39">
        <f>IF(Z26&gt;=10,1,0)</f>
        <v>1</v>
      </c>
      <c r="D26" s="41"/>
      <c r="E26" s="41">
        <v>1</v>
      </c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578</v>
      </c>
      <c r="P26" s="12" t="s">
        <v>229</v>
      </c>
      <c r="Q26" s="12">
        <v>21</v>
      </c>
      <c r="R26" s="75"/>
      <c r="S26" s="16" t="s">
        <v>119</v>
      </c>
      <c r="T26" s="17">
        <v>1972</v>
      </c>
      <c r="U26" s="22" t="s">
        <v>94</v>
      </c>
      <c r="V26" s="17">
        <v>1996</v>
      </c>
      <c r="W26" s="19" t="s">
        <v>163</v>
      </c>
      <c r="X26" s="17">
        <v>2002</v>
      </c>
      <c r="Y26" s="22" t="s">
        <v>280</v>
      </c>
      <c r="Z26" s="71">
        <f t="shared" si="1"/>
        <v>23</v>
      </c>
      <c r="AA26" s="19" t="s">
        <v>339</v>
      </c>
      <c r="AB26" s="19"/>
      <c r="AC26" s="17" t="s">
        <v>14</v>
      </c>
      <c r="AD26" s="17"/>
    </row>
    <row r="27" spans="1:30" s="15" customFormat="1" ht="16.5" hidden="1" customHeight="1" outlineLevel="1">
      <c r="A27" s="39">
        <v>0</v>
      </c>
      <c r="B27" s="39"/>
      <c r="C27" s="39">
        <f>IF(Z27&gt;=10,1,0)</f>
        <v>1</v>
      </c>
      <c r="D27" s="41">
        <v>1</v>
      </c>
      <c r="E27" s="41"/>
      <c r="F27" s="42"/>
      <c r="G27" s="40"/>
      <c r="H27" s="40">
        <v>1</v>
      </c>
      <c r="I27" s="42"/>
      <c r="J27" s="40"/>
      <c r="K27" s="42"/>
      <c r="L27" s="42"/>
      <c r="M27" s="42"/>
      <c r="N27" s="43"/>
      <c r="O27" s="38" t="s">
        <v>196</v>
      </c>
      <c r="P27" s="12" t="s">
        <v>230</v>
      </c>
      <c r="Q27" s="12">
        <v>22</v>
      </c>
      <c r="R27" s="75"/>
      <c r="S27" s="16" t="s">
        <v>41</v>
      </c>
      <c r="T27" s="17">
        <v>1969</v>
      </c>
      <c r="U27" s="22" t="s">
        <v>93</v>
      </c>
      <c r="V27" s="17">
        <v>1997</v>
      </c>
      <c r="W27" s="19"/>
      <c r="X27" s="17"/>
      <c r="Y27" s="22" t="s">
        <v>180</v>
      </c>
      <c r="Z27" s="71">
        <f t="shared" si="1"/>
        <v>22</v>
      </c>
      <c r="AA27" s="19" t="s">
        <v>340</v>
      </c>
      <c r="AB27" s="19"/>
      <c r="AC27" s="17" t="s">
        <v>14</v>
      </c>
      <c r="AD27" s="17"/>
    </row>
    <row r="28" spans="1:30" s="15" customFormat="1" ht="14.25" hidden="1" customHeight="1" outlineLevel="1">
      <c r="A28" s="39">
        <v>0</v>
      </c>
      <c r="B28" s="39">
        <v>1</v>
      </c>
      <c r="C28" s="39">
        <f>IF(Z28&gt;=10,1,0)</f>
        <v>1</v>
      </c>
      <c r="D28" s="41"/>
      <c r="E28" s="41">
        <v>1</v>
      </c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198</v>
      </c>
      <c r="P28" s="12" t="s">
        <v>233</v>
      </c>
      <c r="Q28" s="12">
        <v>23</v>
      </c>
      <c r="R28" s="75"/>
      <c r="S28" s="16" t="s">
        <v>136</v>
      </c>
      <c r="T28" s="17">
        <v>1969</v>
      </c>
      <c r="U28" s="22" t="s">
        <v>436</v>
      </c>
      <c r="V28" s="17">
        <v>1998</v>
      </c>
      <c r="W28" s="19"/>
      <c r="X28" s="17"/>
      <c r="Y28" s="22" t="s">
        <v>179</v>
      </c>
      <c r="Z28" s="17">
        <f t="shared" si="1"/>
        <v>21</v>
      </c>
      <c r="AA28" s="19" t="s">
        <v>341</v>
      </c>
      <c r="AB28" s="19"/>
      <c r="AC28" s="17" t="s">
        <v>14</v>
      </c>
      <c r="AD28" s="17"/>
    </row>
    <row r="29" spans="1:30" s="15" customFormat="1" ht="24" customHeight="1" outlineLevel="1">
      <c r="A29" s="39">
        <v>0</v>
      </c>
      <c r="B29" s="39"/>
      <c r="C29" s="39">
        <f t="shared" si="0"/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197</v>
      </c>
      <c r="P29" s="12" t="s">
        <v>232</v>
      </c>
      <c r="Q29" s="12">
        <v>24</v>
      </c>
      <c r="R29" s="75" t="s">
        <v>593</v>
      </c>
      <c r="S29" s="158" t="s">
        <v>102</v>
      </c>
      <c r="T29" s="143">
        <v>1969</v>
      </c>
      <c r="U29" s="144" t="s">
        <v>110</v>
      </c>
      <c r="V29" s="143">
        <v>1998</v>
      </c>
      <c r="W29" s="145"/>
      <c r="X29" s="143"/>
      <c r="Y29" s="144" t="s">
        <v>281</v>
      </c>
      <c r="Z29" s="159">
        <f t="shared" si="1"/>
        <v>21</v>
      </c>
      <c r="AA29" s="145" t="s">
        <v>459</v>
      </c>
      <c r="AB29" s="145"/>
      <c r="AC29" s="143" t="s">
        <v>14</v>
      </c>
      <c r="AD29" s="17" t="s">
        <v>593</v>
      </c>
    </row>
    <row r="30" spans="1:30" s="15" customFormat="1" ht="17.25" hidden="1" customHeight="1" outlineLevel="1">
      <c r="A30" s="39">
        <v>0</v>
      </c>
      <c r="B30" s="39"/>
      <c r="C30" s="39">
        <f>IF(Z30&gt;=10,1,0)</f>
        <v>1</v>
      </c>
      <c r="D30" s="41">
        <v>1</v>
      </c>
      <c r="E30" s="41"/>
      <c r="F30" s="42"/>
      <c r="G30" s="40"/>
      <c r="H30" s="40"/>
      <c r="I30" s="42"/>
      <c r="J30" s="40"/>
      <c r="K30" s="42"/>
      <c r="L30" s="42"/>
      <c r="M30" s="42"/>
      <c r="N30" s="43"/>
      <c r="O30" s="38" t="s">
        <v>578</v>
      </c>
      <c r="P30" s="12" t="s">
        <v>470</v>
      </c>
      <c r="Q30" s="12">
        <v>25</v>
      </c>
      <c r="R30" s="75"/>
      <c r="S30" s="16" t="s">
        <v>471</v>
      </c>
      <c r="T30" s="17">
        <v>1974</v>
      </c>
      <c r="U30" s="22" t="s">
        <v>93</v>
      </c>
      <c r="V30" s="17">
        <v>2001</v>
      </c>
      <c r="W30" s="19"/>
      <c r="X30" s="17"/>
      <c r="Y30" s="22" t="s">
        <v>473</v>
      </c>
      <c r="Z30" s="17">
        <f>$AE$3-V30</f>
        <v>18</v>
      </c>
      <c r="AA30" s="19" t="s">
        <v>472</v>
      </c>
      <c r="AB30" s="19"/>
      <c r="AC30" s="76" t="s">
        <v>14</v>
      </c>
      <c r="AD30" s="17"/>
    </row>
    <row r="31" spans="1:30" s="15" customFormat="1" ht="27" collapsed="1">
      <c r="A31" s="39">
        <v>0</v>
      </c>
      <c r="B31" s="39"/>
      <c r="C31" s="39">
        <f>IF(Z31&gt;=10,1,0)</f>
        <v>1</v>
      </c>
      <c r="D31" s="41"/>
      <c r="E31" s="41">
        <v>1</v>
      </c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198</v>
      </c>
      <c r="P31" s="12" t="s">
        <v>236</v>
      </c>
      <c r="Q31" s="12">
        <v>26</v>
      </c>
      <c r="R31" s="75" t="s">
        <v>593</v>
      </c>
      <c r="S31" s="16" t="s">
        <v>154</v>
      </c>
      <c r="T31" s="17">
        <v>1975</v>
      </c>
      <c r="U31" s="22" t="s">
        <v>155</v>
      </c>
      <c r="V31" s="17">
        <v>2001</v>
      </c>
      <c r="W31" s="19"/>
      <c r="X31" s="17"/>
      <c r="Y31" s="22" t="s">
        <v>156</v>
      </c>
      <c r="Z31" s="71">
        <f>$AE$3-V31</f>
        <v>18</v>
      </c>
      <c r="AA31" s="80" t="s">
        <v>342</v>
      </c>
      <c r="AB31" s="80" t="s">
        <v>598</v>
      </c>
      <c r="AC31" s="71" t="s">
        <v>14</v>
      </c>
      <c r="AD31" s="17"/>
    </row>
    <row r="32" spans="1:30" s="15" customFormat="1" ht="18" hidden="1" customHeight="1" outlineLevel="1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578</v>
      </c>
      <c r="P32" s="12" t="s">
        <v>304</v>
      </c>
      <c r="Q32" s="12">
        <v>28</v>
      </c>
      <c r="R32" s="75"/>
      <c r="S32" s="16" t="s">
        <v>305</v>
      </c>
      <c r="T32" s="17">
        <v>1976</v>
      </c>
      <c r="U32" s="22" t="s">
        <v>93</v>
      </c>
      <c r="V32" s="17">
        <v>2001</v>
      </c>
      <c r="W32" s="19"/>
      <c r="X32" s="17"/>
      <c r="Y32" s="22" t="s">
        <v>414</v>
      </c>
      <c r="Z32" s="17">
        <f>$AE$3-V32</f>
        <v>18</v>
      </c>
      <c r="AA32" s="19" t="s">
        <v>344</v>
      </c>
      <c r="AB32" s="19"/>
      <c r="AC32" s="76" t="s">
        <v>14</v>
      </c>
      <c r="AD32" s="17"/>
    </row>
    <row r="33" spans="1:30" s="15" customFormat="1" ht="19.5" hidden="1" customHeight="1" outlineLevel="1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578</v>
      </c>
      <c r="P33" s="12" t="s">
        <v>311</v>
      </c>
      <c r="Q33" s="12">
        <v>29</v>
      </c>
      <c r="R33" s="75"/>
      <c r="S33" s="16" t="s">
        <v>309</v>
      </c>
      <c r="T33" s="17">
        <v>1977</v>
      </c>
      <c r="U33" s="22" t="s">
        <v>449</v>
      </c>
      <c r="V33" s="17">
        <v>2000</v>
      </c>
      <c r="W33" s="19"/>
      <c r="X33" s="17"/>
      <c r="Y33" s="22" t="s">
        <v>310</v>
      </c>
      <c r="Z33" s="17">
        <f>$AE$3-V33</f>
        <v>19</v>
      </c>
      <c r="AA33" s="19" t="s">
        <v>461</v>
      </c>
      <c r="AB33" s="19"/>
      <c r="AC33" s="17" t="s">
        <v>14</v>
      </c>
      <c r="AD33" s="17"/>
    </row>
    <row r="34" spans="1:30" s="15" customFormat="1" ht="17.25" hidden="1" customHeight="1" outlineLevel="1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578</v>
      </c>
      <c r="P34" s="12" t="s">
        <v>220</v>
      </c>
      <c r="Q34" s="12">
        <v>30</v>
      </c>
      <c r="R34" s="75"/>
      <c r="S34" s="16" t="s">
        <v>26</v>
      </c>
      <c r="T34" s="17">
        <v>1947</v>
      </c>
      <c r="U34" s="22" t="s">
        <v>434</v>
      </c>
      <c r="V34" s="17">
        <v>1971</v>
      </c>
      <c r="W34" s="19"/>
      <c r="X34" s="17"/>
      <c r="Y34" s="22" t="s">
        <v>411</v>
      </c>
      <c r="Z34" s="17">
        <f t="shared" si="1"/>
        <v>48</v>
      </c>
      <c r="AA34" s="19" t="s">
        <v>394</v>
      </c>
      <c r="AB34" s="19"/>
      <c r="AC34" s="17" t="s">
        <v>158</v>
      </c>
      <c r="AD34" s="17"/>
    </row>
    <row r="35" spans="1:30" s="15" customFormat="1" ht="16.5" hidden="1" customHeight="1" outlineLevel="1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580</v>
      </c>
      <c r="P35" s="12" t="s">
        <v>218</v>
      </c>
      <c r="Q35" s="12">
        <v>31</v>
      </c>
      <c r="R35" s="75"/>
      <c r="S35" s="16" t="s">
        <v>21</v>
      </c>
      <c r="T35" s="17">
        <v>1953</v>
      </c>
      <c r="U35" s="22" t="s">
        <v>94</v>
      </c>
      <c r="V35" s="17">
        <v>1976</v>
      </c>
      <c r="W35" s="19"/>
      <c r="X35" s="17"/>
      <c r="Y35" s="22" t="s">
        <v>22</v>
      </c>
      <c r="Z35" s="17">
        <f t="shared" si="1"/>
        <v>43</v>
      </c>
      <c r="AA35" s="19" t="s">
        <v>332</v>
      </c>
      <c r="AB35" s="19"/>
      <c r="AC35" s="17" t="s">
        <v>418</v>
      </c>
      <c r="AD35" s="17"/>
    </row>
    <row r="36" spans="1:30" s="15" customFormat="1" ht="15.75" hidden="1" customHeight="1" outlineLevel="1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197</v>
      </c>
      <c r="P36" s="12" t="s">
        <v>222</v>
      </c>
      <c r="Q36" s="12">
        <v>32</v>
      </c>
      <c r="R36" s="75"/>
      <c r="S36" s="16" t="s">
        <v>29</v>
      </c>
      <c r="T36" s="17">
        <v>1956</v>
      </c>
      <c r="U36" s="20" t="s">
        <v>361</v>
      </c>
      <c r="V36" s="17">
        <v>1981</v>
      </c>
      <c r="W36" s="19" t="s">
        <v>362</v>
      </c>
      <c r="X36" s="17">
        <v>1990</v>
      </c>
      <c r="Y36" s="22" t="s">
        <v>175</v>
      </c>
      <c r="Z36" s="17">
        <f t="shared" si="1"/>
        <v>38</v>
      </c>
      <c r="AA36" s="19" t="s">
        <v>335</v>
      </c>
      <c r="AB36" s="19"/>
      <c r="AC36" s="76" t="s">
        <v>420</v>
      </c>
      <c r="AD36" s="17"/>
    </row>
    <row r="37" spans="1:30" s="15" customFormat="1" ht="18" customHeight="1" collapsed="1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197</v>
      </c>
      <c r="P37" s="12" t="s">
        <v>224</v>
      </c>
      <c r="Q37" s="12">
        <v>33</v>
      </c>
      <c r="R37" s="75" t="s">
        <v>593</v>
      </c>
      <c r="S37" s="16" t="s">
        <v>108</v>
      </c>
      <c r="T37" s="17">
        <v>1960</v>
      </c>
      <c r="U37" s="22" t="s">
        <v>121</v>
      </c>
      <c r="V37" s="17">
        <v>1986</v>
      </c>
      <c r="W37" s="19"/>
      <c r="X37" s="17"/>
      <c r="Y37" s="22" t="s">
        <v>114</v>
      </c>
      <c r="Z37" s="17">
        <f t="shared" si="1"/>
        <v>33</v>
      </c>
      <c r="AA37" s="19" t="s">
        <v>336</v>
      </c>
      <c r="AB37" s="19" t="s">
        <v>599</v>
      </c>
      <c r="AC37" s="17" t="s">
        <v>14</v>
      </c>
      <c r="AD37" s="17"/>
    </row>
    <row r="38" spans="1:30" s="15" customFormat="1" ht="27" hidden="1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466</v>
      </c>
      <c r="P38" s="12" t="s">
        <v>366</v>
      </c>
      <c r="Q38" s="12">
        <v>34</v>
      </c>
      <c r="R38" s="75"/>
      <c r="S38" s="16" t="s">
        <v>367</v>
      </c>
      <c r="T38" s="17">
        <v>1959</v>
      </c>
      <c r="U38" s="20" t="s">
        <v>435</v>
      </c>
      <c r="V38" s="17">
        <v>1990</v>
      </c>
      <c r="W38" s="19"/>
      <c r="X38" s="17"/>
      <c r="Y38" s="22" t="s">
        <v>467</v>
      </c>
      <c r="Z38" s="17">
        <f t="shared" si="1"/>
        <v>29</v>
      </c>
      <c r="AA38" s="19" t="s">
        <v>468</v>
      </c>
      <c r="AB38" s="19"/>
      <c r="AC38" s="76" t="s">
        <v>420</v>
      </c>
      <c r="AD38" s="17"/>
    </row>
    <row r="39" spans="1:30" s="15" customFormat="1" ht="18" customHeight="1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198</v>
      </c>
      <c r="P39" s="12" t="s">
        <v>386</v>
      </c>
      <c r="Q39" s="12">
        <v>35</v>
      </c>
      <c r="R39" s="75" t="s">
        <v>593</v>
      </c>
      <c r="S39" s="16" t="s">
        <v>387</v>
      </c>
      <c r="T39" s="17">
        <v>1962</v>
      </c>
      <c r="U39" s="22" t="s">
        <v>426</v>
      </c>
      <c r="V39" s="17">
        <v>1992</v>
      </c>
      <c r="W39" s="19" t="s">
        <v>388</v>
      </c>
      <c r="X39" s="17">
        <v>2002</v>
      </c>
      <c r="Y39" s="22" t="s">
        <v>389</v>
      </c>
      <c r="Z39" s="71">
        <f t="shared" si="1"/>
        <v>27</v>
      </c>
      <c r="AA39" s="80" t="s">
        <v>495</v>
      </c>
      <c r="AB39" s="80" t="s">
        <v>600</v>
      </c>
      <c r="AC39" s="17" t="s">
        <v>14</v>
      </c>
      <c r="AD39" s="17"/>
    </row>
    <row r="40" spans="1:30" s="15" customFormat="1" ht="18" customHeight="1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197</v>
      </c>
      <c r="P40" s="12" t="s">
        <v>226</v>
      </c>
      <c r="Q40" s="12">
        <v>36</v>
      </c>
      <c r="R40" s="75" t="s">
        <v>593</v>
      </c>
      <c r="S40" s="21" t="s">
        <v>38</v>
      </c>
      <c r="T40" s="17">
        <v>1968</v>
      </c>
      <c r="U40" s="22" t="s">
        <v>98</v>
      </c>
      <c r="V40" s="17">
        <v>1994</v>
      </c>
      <c r="W40" s="19"/>
      <c r="X40" s="17"/>
      <c r="Y40" s="20" t="s">
        <v>39</v>
      </c>
      <c r="Z40" s="17">
        <f t="shared" si="1"/>
        <v>25</v>
      </c>
      <c r="AA40" s="19" t="s">
        <v>337</v>
      </c>
      <c r="AB40" s="19" t="s">
        <v>601</v>
      </c>
      <c r="AC40" s="17" t="s">
        <v>14</v>
      </c>
      <c r="AD40" s="17"/>
    </row>
    <row r="41" spans="1:30" s="15" customFormat="1" ht="27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197</v>
      </c>
      <c r="P41" s="79" t="s">
        <v>228</v>
      </c>
      <c r="Q41" s="12">
        <v>37</v>
      </c>
      <c r="R41" s="97" t="s">
        <v>593</v>
      </c>
      <c r="S41" s="16" t="s">
        <v>117</v>
      </c>
      <c r="T41" s="17">
        <v>1967</v>
      </c>
      <c r="U41" s="22" t="s">
        <v>431</v>
      </c>
      <c r="V41" s="17">
        <v>1996</v>
      </c>
      <c r="W41" s="19" t="s">
        <v>538</v>
      </c>
      <c r="X41" s="17">
        <v>2002</v>
      </c>
      <c r="Y41" s="22" t="s">
        <v>118</v>
      </c>
      <c r="Z41" s="71">
        <f t="shared" si="1"/>
        <v>23</v>
      </c>
      <c r="AA41" s="19" t="s">
        <v>338</v>
      </c>
      <c r="AB41" s="19" t="s">
        <v>602</v>
      </c>
      <c r="AC41" s="17" t="s">
        <v>14</v>
      </c>
      <c r="AD41" s="17"/>
    </row>
    <row r="42" spans="1:30" s="15" customFormat="1" ht="15.75" hidden="1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578</v>
      </c>
      <c r="P42" s="12" t="s">
        <v>227</v>
      </c>
      <c r="Q42" s="12">
        <v>38</v>
      </c>
      <c r="R42" s="75"/>
      <c r="S42" s="16" t="s">
        <v>142</v>
      </c>
      <c r="T42" s="17">
        <v>1969</v>
      </c>
      <c r="U42" s="22" t="s">
        <v>153</v>
      </c>
      <c r="V42" s="17">
        <v>1996</v>
      </c>
      <c r="W42" s="19"/>
      <c r="X42" s="17"/>
      <c r="Y42" s="19" t="s">
        <v>143</v>
      </c>
      <c r="Z42" s="17">
        <f t="shared" si="1"/>
        <v>23</v>
      </c>
      <c r="AA42" s="19" t="s">
        <v>335</v>
      </c>
      <c r="AB42" s="19"/>
      <c r="AC42" s="76" t="s">
        <v>420</v>
      </c>
      <c r="AD42" s="17"/>
    </row>
    <row r="43" spans="1:30" s="15" customFormat="1" ht="18" customHeight="1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197</v>
      </c>
      <c r="P43" s="12" t="s">
        <v>234</v>
      </c>
      <c r="Q43" s="12">
        <v>39</v>
      </c>
      <c r="R43" s="75" t="s">
        <v>593</v>
      </c>
      <c r="S43" s="16" t="s">
        <v>129</v>
      </c>
      <c r="T43" s="17">
        <v>1972</v>
      </c>
      <c r="U43" s="22" t="s">
        <v>430</v>
      </c>
      <c r="V43" s="17">
        <v>1998</v>
      </c>
      <c r="W43" s="19"/>
      <c r="X43" s="17"/>
      <c r="Y43" s="22" t="s">
        <v>130</v>
      </c>
      <c r="Z43" s="17">
        <f t="shared" si="1"/>
        <v>21</v>
      </c>
      <c r="AA43" s="19" t="s">
        <v>335</v>
      </c>
      <c r="AB43" s="19" t="s">
        <v>603</v>
      </c>
      <c r="AC43" s="17" t="s">
        <v>23</v>
      </c>
      <c r="AD43" s="17"/>
    </row>
    <row r="44" spans="1:30" s="15" customFormat="1" ht="27" hidden="1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198</v>
      </c>
      <c r="P44" s="12" t="s">
        <v>363</v>
      </c>
      <c r="Q44" s="12">
        <v>40</v>
      </c>
      <c r="R44" s="75"/>
      <c r="S44" s="16" t="s">
        <v>364</v>
      </c>
      <c r="T44" s="17">
        <v>1969</v>
      </c>
      <c r="U44" s="22" t="s">
        <v>398</v>
      </c>
      <c r="V44" s="17">
        <v>1999</v>
      </c>
      <c r="W44" s="19" t="s">
        <v>422</v>
      </c>
      <c r="X44" s="17">
        <v>2011</v>
      </c>
      <c r="Y44" s="22" t="s">
        <v>399</v>
      </c>
      <c r="Z44" s="17">
        <f t="shared" si="1"/>
        <v>20</v>
      </c>
      <c r="AA44" s="19" t="s">
        <v>574</v>
      </c>
      <c r="AB44" s="19"/>
      <c r="AC44" s="76" t="s">
        <v>420</v>
      </c>
      <c r="AD44" s="17"/>
    </row>
    <row r="45" spans="1:30" s="15" customFormat="1" ht="15.75" hidden="1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466</v>
      </c>
      <c r="P45" s="12" t="s">
        <v>514</v>
      </c>
      <c r="Q45" s="12">
        <v>41</v>
      </c>
      <c r="R45" s="75"/>
      <c r="S45" s="16" t="s">
        <v>511</v>
      </c>
      <c r="T45" s="17">
        <v>1976</v>
      </c>
      <c r="U45" s="22" t="s">
        <v>512</v>
      </c>
      <c r="V45" s="17">
        <v>2001</v>
      </c>
      <c r="W45" s="19"/>
      <c r="X45" s="17"/>
      <c r="Y45" s="22"/>
      <c r="Z45" s="71">
        <f t="shared" si="1"/>
        <v>18</v>
      </c>
      <c r="AA45" s="80" t="s">
        <v>469</v>
      </c>
      <c r="AB45" s="80"/>
      <c r="AC45" s="76" t="s">
        <v>420</v>
      </c>
      <c r="AD45" s="17"/>
    </row>
    <row r="46" spans="1:30" s="15" customFormat="1" ht="15.75" hidden="1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196</v>
      </c>
      <c r="P46" s="12" t="s">
        <v>359</v>
      </c>
      <c r="Q46" s="12">
        <v>42</v>
      </c>
      <c r="R46" s="75"/>
      <c r="S46" s="16" t="s">
        <v>365</v>
      </c>
      <c r="T46" s="17">
        <v>1978</v>
      </c>
      <c r="U46" s="22" t="s">
        <v>97</v>
      </c>
      <c r="V46" s="17">
        <v>2004</v>
      </c>
      <c r="W46" s="19"/>
      <c r="X46" s="17"/>
      <c r="Y46" s="22" t="s">
        <v>360</v>
      </c>
      <c r="Z46" s="17">
        <f t="shared" si="1"/>
        <v>15</v>
      </c>
      <c r="AA46" s="19" t="s">
        <v>335</v>
      </c>
      <c r="AB46" s="19"/>
      <c r="AC46" s="76" t="s">
        <v>420</v>
      </c>
      <c r="AD46" s="17"/>
    </row>
    <row r="47" spans="1:30" s="15" customFormat="1" ht="15.75" hidden="1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196</v>
      </c>
      <c r="P47" s="12" t="s">
        <v>474</v>
      </c>
      <c r="Q47" s="12">
        <v>43</v>
      </c>
      <c r="R47" s="75"/>
      <c r="S47" s="16" t="s">
        <v>475</v>
      </c>
      <c r="T47" s="17">
        <v>1976</v>
      </c>
      <c r="U47" s="22" t="s">
        <v>434</v>
      </c>
      <c r="V47" s="17">
        <v>2004</v>
      </c>
      <c r="W47" s="19" t="s">
        <v>476</v>
      </c>
      <c r="X47" s="17">
        <v>2011</v>
      </c>
      <c r="Y47" s="22" t="s">
        <v>477</v>
      </c>
      <c r="Z47" s="17">
        <f t="shared" si="1"/>
        <v>15</v>
      </c>
      <c r="AA47" s="19" t="s">
        <v>335</v>
      </c>
      <c r="AB47" s="19"/>
      <c r="AC47" s="76" t="s">
        <v>420</v>
      </c>
      <c r="AD47" s="17"/>
    </row>
    <row r="48" spans="1:30" s="15" customFormat="1" ht="15.75" hidden="1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578</v>
      </c>
      <c r="P48" s="12" t="s">
        <v>314</v>
      </c>
      <c r="Q48" s="12">
        <v>44</v>
      </c>
      <c r="R48" s="75"/>
      <c r="S48" s="16" t="s">
        <v>315</v>
      </c>
      <c r="T48" s="17">
        <v>1980</v>
      </c>
      <c r="U48" s="22" t="s">
        <v>433</v>
      </c>
      <c r="V48" s="17">
        <v>2005</v>
      </c>
      <c r="W48" s="19"/>
      <c r="X48" s="17"/>
      <c r="Y48" s="22"/>
      <c r="Z48" s="17">
        <f t="shared" si="1"/>
        <v>14</v>
      </c>
      <c r="AA48" s="19" t="s">
        <v>575</v>
      </c>
      <c r="AB48" s="19"/>
      <c r="AC48" s="76" t="s">
        <v>420</v>
      </c>
      <c r="AD48" s="17"/>
    </row>
    <row r="49" spans="1:30" s="15" customFormat="1" ht="15.75" hidden="1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466</v>
      </c>
      <c r="P49" s="12" t="s">
        <v>454</v>
      </c>
      <c r="Q49" s="12">
        <v>45</v>
      </c>
      <c r="R49" s="75"/>
      <c r="S49" s="16" t="s">
        <v>452</v>
      </c>
      <c r="T49" s="17">
        <v>1976</v>
      </c>
      <c r="U49" s="22" t="s">
        <v>453</v>
      </c>
      <c r="V49" s="17">
        <v>2005</v>
      </c>
      <c r="W49" s="19"/>
      <c r="X49" s="17"/>
      <c r="Y49" s="22"/>
      <c r="Z49" s="71">
        <f t="shared" si="1"/>
        <v>14</v>
      </c>
      <c r="AA49" s="80" t="s">
        <v>469</v>
      </c>
      <c r="AB49" s="80"/>
      <c r="AC49" s="76" t="s">
        <v>420</v>
      </c>
      <c r="AD49" s="17"/>
    </row>
    <row r="50" spans="1:30" s="15" customFormat="1" ht="15.75" hidden="1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198</v>
      </c>
      <c r="P50" s="12" t="s">
        <v>238</v>
      </c>
      <c r="Q50" s="12">
        <v>46</v>
      </c>
      <c r="R50" s="75"/>
      <c r="S50" s="16" t="s">
        <v>149</v>
      </c>
      <c r="T50" s="17">
        <v>1980</v>
      </c>
      <c r="U50" s="22" t="s">
        <v>429</v>
      </c>
      <c r="V50" s="17">
        <v>2006</v>
      </c>
      <c r="W50" s="19"/>
      <c r="X50" s="17"/>
      <c r="Y50" s="22"/>
      <c r="Z50" s="17">
        <f t="shared" si="1"/>
        <v>13</v>
      </c>
      <c r="AA50" s="19" t="s">
        <v>335</v>
      </c>
      <c r="AB50" s="19"/>
      <c r="AC50" s="76" t="s">
        <v>420</v>
      </c>
      <c r="AD50" s="17"/>
    </row>
    <row r="51" spans="1:30" s="15" customFormat="1" ht="15.75" hidden="1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196</v>
      </c>
      <c r="P51" s="12" t="s">
        <v>392</v>
      </c>
      <c r="Q51" s="12">
        <v>47</v>
      </c>
      <c r="R51" s="75"/>
      <c r="S51" s="16" t="s">
        <v>393</v>
      </c>
      <c r="T51" s="17">
        <v>1983</v>
      </c>
      <c r="U51" s="22" t="s">
        <v>429</v>
      </c>
      <c r="V51" s="17">
        <v>2007</v>
      </c>
      <c r="W51" s="19" t="s">
        <v>427</v>
      </c>
      <c r="X51" s="17">
        <v>2008</v>
      </c>
      <c r="Y51" s="22"/>
      <c r="Z51" s="17">
        <f t="shared" si="1"/>
        <v>12</v>
      </c>
      <c r="AA51" s="19" t="s">
        <v>440</v>
      </c>
      <c r="AB51" s="19"/>
      <c r="AC51" s="76" t="s">
        <v>420</v>
      </c>
      <c r="AD51" s="17"/>
    </row>
    <row r="52" spans="1:30" s="15" customFormat="1" hidden="1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198</v>
      </c>
      <c r="P52" s="12" t="s">
        <v>221</v>
      </c>
      <c r="Q52" s="12">
        <v>48</v>
      </c>
      <c r="R52" s="75"/>
      <c r="S52" s="16" t="s">
        <v>28</v>
      </c>
      <c r="T52" s="17">
        <v>1954</v>
      </c>
      <c r="U52" s="22" t="s">
        <v>94</v>
      </c>
      <c r="V52" s="17">
        <v>1976</v>
      </c>
      <c r="W52" s="19"/>
      <c r="X52" s="17"/>
      <c r="Y52" s="22" t="s">
        <v>280</v>
      </c>
      <c r="Z52" s="17">
        <f>$AE$3-V52</f>
        <v>43</v>
      </c>
      <c r="AA52" s="19" t="s">
        <v>335</v>
      </c>
      <c r="AB52" s="19"/>
      <c r="AC52" s="17" t="s">
        <v>23</v>
      </c>
      <c r="AD52" s="17"/>
    </row>
    <row r="53" spans="1:30" s="15" customFormat="1" ht="27" hidden="1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198</v>
      </c>
      <c r="P53" s="38" t="s">
        <v>290</v>
      </c>
      <c r="Q53" s="12">
        <v>49</v>
      </c>
      <c r="R53" s="75"/>
      <c r="S53" s="13" t="s">
        <v>286</v>
      </c>
      <c r="T53" s="17">
        <v>1975</v>
      </c>
      <c r="U53" s="22" t="s">
        <v>287</v>
      </c>
      <c r="V53" s="17">
        <v>2004</v>
      </c>
      <c r="W53" s="19"/>
      <c r="X53" s="17"/>
      <c r="Y53" s="22" t="s">
        <v>288</v>
      </c>
      <c r="Z53" s="71">
        <f>$AE$3-V53</f>
        <v>15</v>
      </c>
      <c r="AA53" s="80" t="s">
        <v>289</v>
      </c>
      <c r="AB53" s="80"/>
      <c r="AC53" s="17" t="s">
        <v>23</v>
      </c>
      <c r="AD53" s="17"/>
    </row>
    <row r="54" spans="1:30" s="15" customFormat="1" ht="18" customHeight="1">
      <c r="A54" s="39">
        <v>0</v>
      </c>
      <c r="B54" s="39">
        <v>1</v>
      </c>
      <c r="C54" s="39">
        <f>IF(Z54&gt;=10,1,0)</f>
        <v>1</v>
      </c>
      <c r="D54" s="41"/>
      <c r="E54" s="41">
        <v>1</v>
      </c>
      <c r="F54" s="42"/>
      <c r="G54" s="40"/>
      <c r="H54" s="40"/>
      <c r="I54" s="42"/>
      <c r="J54" s="40"/>
      <c r="K54" s="42"/>
      <c r="L54" s="42"/>
      <c r="M54" s="42"/>
      <c r="N54" s="43"/>
      <c r="O54" s="38" t="s">
        <v>197</v>
      </c>
      <c r="P54" s="12" t="s">
        <v>546</v>
      </c>
      <c r="Q54" s="12">
        <v>50</v>
      </c>
      <c r="R54" s="75" t="s">
        <v>593</v>
      </c>
      <c r="S54" s="16" t="s">
        <v>547</v>
      </c>
      <c r="T54" s="17">
        <v>1981</v>
      </c>
      <c r="U54" s="22" t="s">
        <v>429</v>
      </c>
      <c r="V54" s="17">
        <v>2005</v>
      </c>
      <c r="W54" s="19"/>
      <c r="X54" s="17"/>
      <c r="Y54" s="22"/>
      <c r="Z54" s="71">
        <f>$AE$3-V54</f>
        <v>14</v>
      </c>
      <c r="AA54" s="19" t="s">
        <v>385</v>
      </c>
      <c r="AB54" s="19" t="s">
        <v>604</v>
      </c>
      <c r="AC54" s="71" t="s">
        <v>23</v>
      </c>
      <c r="AD54" s="17"/>
    </row>
    <row r="55" spans="1:30" s="15" customFormat="1" hidden="1">
      <c r="A55" s="39">
        <v>0</v>
      </c>
      <c r="B55" s="39"/>
      <c r="C55" s="39">
        <f t="shared" si="0"/>
        <v>1</v>
      </c>
      <c r="D55" s="41"/>
      <c r="E55" s="41">
        <v>1</v>
      </c>
      <c r="F55" s="42"/>
      <c r="G55" s="40"/>
      <c r="H55" s="40"/>
      <c r="I55" s="42"/>
      <c r="J55" s="40"/>
      <c r="K55" s="42"/>
      <c r="L55" s="42"/>
      <c r="M55" s="42"/>
      <c r="N55" s="43"/>
      <c r="O55" s="38" t="s">
        <v>466</v>
      </c>
      <c r="P55" s="12" t="s">
        <v>308</v>
      </c>
      <c r="Q55" s="12">
        <v>51</v>
      </c>
      <c r="R55" s="75"/>
      <c r="S55" s="16" t="s">
        <v>147</v>
      </c>
      <c r="T55" s="17">
        <v>1983</v>
      </c>
      <c r="U55" s="22" t="s">
        <v>439</v>
      </c>
      <c r="V55" s="17">
        <v>2008</v>
      </c>
      <c r="W55" s="19" t="s">
        <v>427</v>
      </c>
      <c r="X55" s="17">
        <v>2009</v>
      </c>
      <c r="Y55" s="22" t="s">
        <v>413</v>
      </c>
      <c r="Z55" s="17">
        <f t="shared" si="1"/>
        <v>11</v>
      </c>
      <c r="AA55" s="19" t="s">
        <v>460</v>
      </c>
      <c r="AB55" s="19"/>
      <c r="AC55" s="71" t="s">
        <v>23</v>
      </c>
      <c r="AD55" s="17"/>
    </row>
    <row r="56" spans="1:30" s="15" customFormat="1" hidden="1">
      <c r="A56" s="39">
        <v>0</v>
      </c>
      <c r="B56" s="39"/>
      <c r="C56" s="39">
        <f t="shared" si="0"/>
        <v>1</v>
      </c>
      <c r="D56" s="41"/>
      <c r="E56" s="41">
        <v>1</v>
      </c>
      <c r="F56" s="42"/>
      <c r="G56" s="40"/>
      <c r="H56" s="40"/>
      <c r="I56" s="42"/>
      <c r="J56" s="40"/>
      <c r="K56" s="42"/>
      <c r="L56" s="42"/>
      <c r="M56" s="42"/>
      <c r="N56" s="43"/>
      <c r="O56" s="38" t="s">
        <v>196</v>
      </c>
      <c r="P56" s="12" t="s">
        <v>492</v>
      </c>
      <c r="Q56" s="12">
        <v>52</v>
      </c>
      <c r="R56" s="75"/>
      <c r="S56" s="16" t="s">
        <v>493</v>
      </c>
      <c r="T56" s="17">
        <v>1983</v>
      </c>
      <c r="U56" s="22" t="s">
        <v>494</v>
      </c>
      <c r="V56" s="17">
        <v>2008</v>
      </c>
      <c r="W56" s="19"/>
      <c r="X56" s="17"/>
      <c r="Y56" s="22"/>
      <c r="Z56" s="71">
        <f t="shared" si="1"/>
        <v>11</v>
      </c>
      <c r="AA56" s="19" t="s">
        <v>354</v>
      </c>
      <c r="AB56" s="19"/>
      <c r="AC56" s="71" t="s">
        <v>23</v>
      </c>
      <c r="AD56" s="17"/>
    </row>
    <row r="57" spans="1:30" s="15" customFormat="1" hidden="1">
      <c r="A57" s="39">
        <v>0</v>
      </c>
      <c r="B57" s="39"/>
      <c r="C57" s="39">
        <f t="shared" si="0"/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580</v>
      </c>
      <c r="P57" s="12" t="s">
        <v>291</v>
      </c>
      <c r="Q57" s="12">
        <v>53</v>
      </c>
      <c r="R57" s="75"/>
      <c r="S57" s="16" t="s">
        <v>107</v>
      </c>
      <c r="T57" s="17">
        <v>1985</v>
      </c>
      <c r="U57" s="22" t="s">
        <v>402</v>
      </c>
      <c r="V57" s="17">
        <v>2008</v>
      </c>
      <c r="W57" s="19" t="s">
        <v>490</v>
      </c>
      <c r="X57" s="17">
        <v>2013</v>
      </c>
      <c r="Y57" s="22" t="s">
        <v>413</v>
      </c>
      <c r="Z57" s="71">
        <f t="shared" si="1"/>
        <v>11</v>
      </c>
      <c r="AA57" s="19" t="s">
        <v>440</v>
      </c>
      <c r="AB57" s="19"/>
      <c r="AC57" s="71" t="s">
        <v>23</v>
      </c>
      <c r="AD57" s="17"/>
    </row>
    <row r="58" spans="1:30" s="15" customFormat="1" ht="27" hidden="1">
      <c r="A58" s="39">
        <v>0</v>
      </c>
      <c r="B58" s="39"/>
      <c r="C58" s="39">
        <f t="shared" si="0"/>
        <v>1</v>
      </c>
      <c r="D58" s="41">
        <v>1</v>
      </c>
      <c r="E58" s="41"/>
      <c r="F58" s="42"/>
      <c r="G58" s="40"/>
      <c r="H58" s="40"/>
      <c r="I58" s="42"/>
      <c r="J58" s="40"/>
      <c r="K58" s="42"/>
      <c r="L58" s="42"/>
      <c r="M58" s="42"/>
      <c r="N58" s="43"/>
      <c r="O58" s="38" t="s">
        <v>198</v>
      </c>
      <c r="P58" s="12" t="s">
        <v>421</v>
      </c>
      <c r="Q58" s="12">
        <v>54</v>
      </c>
      <c r="R58" s="75"/>
      <c r="S58" s="16" t="s">
        <v>390</v>
      </c>
      <c r="T58" s="17">
        <v>1972</v>
      </c>
      <c r="U58" s="22" t="s">
        <v>403</v>
      </c>
      <c r="V58" s="17">
        <v>2009</v>
      </c>
      <c r="W58" s="19" t="s">
        <v>432</v>
      </c>
      <c r="X58" s="17">
        <v>2012</v>
      </c>
      <c r="Y58" s="22" t="s">
        <v>489</v>
      </c>
      <c r="Z58" s="71">
        <f t="shared" si="1"/>
        <v>10</v>
      </c>
      <c r="AA58" s="19" t="s">
        <v>391</v>
      </c>
      <c r="AB58" s="19"/>
      <c r="AC58" s="71" t="s">
        <v>23</v>
      </c>
      <c r="AD58" s="17"/>
    </row>
    <row r="59" spans="1:30" s="15" customFormat="1" hidden="1">
      <c r="A59" s="39">
        <v>0</v>
      </c>
      <c r="B59" s="39"/>
      <c r="C59" s="39">
        <f t="shared" si="0"/>
        <v>1</v>
      </c>
      <c r="D59" s="41"/>
      <c r="E59" s="41">
        <v>1</v>
      </c>
      <c r="F59" s="42"/>
      <c r="G59" s="40"/>
      <c r="H59" s="40"/>
      <c r="I59" s="42"/>
      <c r="J59" s="40"/>
      <c r="K59" s="42"/>
      <c r="L59" s="42"/>
      <c r="M59" s="42"/>
      <c r="N59" s="43"/>
      <c r="O59" s="38" t="s">
        <v>578</v>
      </c>
      <c r="P59" s="12" t="s">
        <v>273</v>
      </c>
      <c r="Q59" s="12">
        <v>55</v>
      </c>
      <c r="R59" s="75"/>
      <c r="S59" s="16" t="s">
        <v>274</v>
      </c>
      <c r="T59" s="17">
        <v>1984</v>
      </c>
      <c r="U59" s="22" t="s">
        <v>402</v>
      </c>
      <c r="V59" s="17">
        <v>2009</v>
      </c>
      <c r="W59" s="19"/>
      <c r="X59" s="17"/>
      <c r="Y59" s="22"/>
      <c r="Z59" s="71">
        <f t="shared" si="1"/>
        <v>10</v>
      </c>
      <c r="AA59" s="19" t="s">
        <v>440</v>
      </c>
      <c r="AB59" s="19"/>
      <c r="AC59" s="71" t="s">
        <v>23</v>
      </c>
      <c r="AD59" s="17"/>
    </row>
    <row r="60" spans="1:30" s="15" customFormat="1" hidden="1">
      <c r="A60" s="39">
        <v>0</v>
      </c>
      <c r="B60" s="39"/>
      <c r="C60" s="39">
        <f t="shared" si="0"/>
        <v>1</v>
      </c>
      <c r="D60" s="41"/>
      <c r="E60" s="41">
        <v>1</v>
      </c>
      <c r="F60" s="42"/>
      <c r="G60" s="40"/>
      <c r="H60" s="40"/>
      <c r="I60" s="42"/>
      <c r="J60" s="40"/>
      <c r="K60" s="42"/>
      <c r="L60" s="42"/>
      <c r="M60" s="42"/>
      <c r="N60" s="43"/>
      <c r="O60" s="38" t="s">
        <v>466</v>
      </c>
      <c r="P60" s="12" t="s">
        <v>279</v>
      </c>
      <c r="Q60" s="12">
        <v>56</v>
      </c>
      <c r="R60" s="75"/>
      <c r="S60" s="16" t="s">
        <v>152</v>
      </c>
      <c r="T60" s="17">
        <v>1987</v>
      </c>
      <c r="U60" s="22" t="s">
        <v>402</v>
      </c>
      <c r="V60" s="17">
        <v>2009</v>
      </c>
      <c r="W60" s="19"/>
      <c r="X60" s="17"/>
      <c r="Y60" s="22"/>
      <c r="Z60" s="17">
        <f t="shared" si="1"/>
        <v>10</v>
      </c>
      <c r="AA60" s="19" t="s">
        <v>441</v>
      </c>
      <c r="AB60" s="19"/>
      <c r="AC60" s="71" t="s">
        <v>23</v>
      </c>
      <c r="AD60" s="17"/>
    </row>
    <row r="61" spans="1:30" s="15" customFormat="1" hidden="1">
      <c r="A61" s="39">
        <v>0</v>
      </c>
      <c r="B61" s="39"/>
      <c r="C61" s="39">
        <f t="shared" si="0"/>
        <v>0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578</v>
      </c>
      <c r="P61" s="12" t="s">
        <v>462</v>
      </c>
      <c r="Q61" s="12">
        <v>57</v>
      </c>
      <c r="R61" s="75"/>
      <c r="S61" s="16" t="s">
        <v>463</v>
      </c>
      <c r="T61" s="17">
        <v>1986</v>
      </c>
      <c r="U61" s="22" t="s">
        <v>496</v>
      </c>
      <c r="V61" s="17">
        <v>2010</v>
      </c>
      <c r="W61" s="19"/>
      <c r="X61" s="17"/>
      <c r="Y61" s="22"/>
      <c r="Z61" s="17">
        <f t="shared" si="1"/>
        <v>9</v>
      </c>
      <c r="AA61" s="19" t="s">
        <v>354</v>
      </c>
      <c r="AB61" s="19"/>
      <c r="AC61" s="71" t="s">
        <v>23</v>
      </c>
      <c r="AD61" s="17"/>
    </row>
    <row r="62" spans="1:30" s="15" customFormat="1" hidden="1">
      <c r="A62" s="39">
        <v>0</v>
      </c>
      <c r="B62" s="39">
        <v>1</v>
      </c>
      <c r="C62" s="39">
        <f t="shared" si="0"/>
        <v>0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578</v>
      </c>
      <c r="P62" s="12" t="s">
        <v>322</v>
      </c>
      <c r="Q62" s="12">
        <v>58</v>
      </c>
      <c r="R62" s="75"/>
      <c r="S62" s="16" t="s">
        <v>323</v>
      </c>
      <c r="T62" s="17">
        <v>1986</v>
      </c>
      <c r="U62" s="22" t="s">
        <v>402</v>
      </c>
      <c r="V62" s="17">
        <v>2010</v>
      </c>
      <c r="W62" s="19"/>
      <c r="X62" s="17"/>
      <c r="Y62" s="22"/>
      <c r="Z62" s="71">
        <f t="shared" si="1"/>
        <v>9</v>
      </c>
      <c r="AA62" s="19" t="s">
        <v>385</v>
      </c>
      <c r="AB62" s="19"/>
      <c r="AC62" s="71" t="s">
        <v>23</v>
      </c>
      <c r="AD62" s="17"/>
    </row>
    <row r="63" spans="1:30" s="15" customFormat="1" hidden="1">
      <c r="A63" s="39">
        <v>0</v>
      </c>
      <c r="B63" s="39">
        <v>1</v>
      </c>
      <c r="C63" s="39">
        <f t="shared" si="0"/>
        <v>0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578</v>
      </c>
      <c r="P63" s="12" t="s">
        <v>464</v>
      </c>
      <c r="Q63" s="12">
        <v>59</v>
      </c>
      <c r="R63" s="75"/>
      <c r="S63" s="16" t="s">
        <v>465</v>
      </c>
      <c r="T63" s="17">
        <v>1981</v>
      </c>
      <c r="U63" s="22" t="s">
        <v>402</v>
      </c>
      <c r="V63" s="17">
        <v>2010</v>
      </c>
      <c r="W63" s="19"/>
      <c r="X63" s="17"/>
      <c r="Y63" s="22"/>
      <c r="Z63" s="71">
        <f t="shared" si="1"/>
        <v>9</v>
      </c>
      <c r="AA63" s="19" t="s">
        <v>385</v>
      </c>
      <c r="AB63" s="19"/>
      <c r="AC63" s="71" t="s">
        <v>23</v>
      </c>
      <c r="AD63" s="17"/>
    </row>
    <row r="64" spans="1:30" s="15" customFormat="1" hidden="1">
      <c r="A64" s="39">
        <v>0</v>
      </c>
      <c r="B64" s="39"/>
      <c r="C64" s="39">
        <f t="shared" si="0"/>
        <v>0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196</v>
      </c>
      <c r="P64" s="12" t="s">
        <v>355</v>
      </c>
      <c r="Q64" s="12">
        <v>60</v>
      </c>
      <c r="R64" s="75"/>
      <c r="S64" s="16" t="s">
        <v>353</v>
      </c>
      <c r="T64" s="17">
        <v>1984</v>
      </c>
      <c r="U64" s="22" t="s">
        <v>402</v>
      </c>
      <c r="V64" s="17">
        <v>2010</v>
      </c>
      <c r="W64" s="19"/>
      <c r="X64" s="17"/>
      <c r="Y64" s="22"/>
      <c r="Z64" s="17">
        <f t="shared" si="1"/>
        <v>9</v>
      </c>
      <c r="AA64" s="19" t="s">
        <v>354</v>
      </c>
      <c r="AB64" s="19"/>
      <c r="AC64" s="71" t="s">
        <v>23</v>
      </c>
      <c r="AD64" s="17"/>
    </row>
    <row r="65" spans="1:30" s="15" customFormat="1" hidden="1">
      <c r="A65" s="39">
        <v>0</v>
      </c>
      <c r="B65" s="39"/>
      <c r="C65" s="39">
        <f t="shared" si="0"/>
        <v>0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196</v>
      </c>
      <c r="P65" s="12" t="s">
        <v>447</v>
      </c>
      <c r="Q65" s="12">
        <v>61</v>
      </c>
      <c r="R65" s="75"/>
      <c r="S65" s="16" t="s">
        <v>448</v>
      </c>
      <c r="T65" s="17">
        <v>1985</v>
      </c>
      <c r="U65" s="22" t="s">
        <v>402</v>
      </c>
      <c r="V65" s="17">
        <v>2011</v>
      </c>
      <c r="W65" s="19"/>
      <c r="X65" s="17"/>
      <c r="Y65" s="22"/>
      <c r="Z65" s="71">
        <f t="shared" si="1"/>
        <v>8</v>
      </c>
      <c r="AA65" s="19" t="s">
        <v>354</v>
      </c>
      <c r="AB65" s="19"/>
      <c r="AC65" s="71" t="s">
        <v>23</v>
      </c>
      <c r="AD65" s="17"/>
    </row>
    <row r="66" spans="1:30" s="15" customFormat="1" hidden="1">
      <c r="A66" s="39">
        <v>0</v>
      </c>
      <c r="B66" s="39"/>
      <c r="C66" s="39">
        <f t="shared" si="0"/>
        <v>0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196</v>
      </c>
      <c r="P66" s="12" t="s">
        <v>404</v>
      </c>
      <c r="Q66" s="12">
        <v>62</v>
      </c>
      <c r="R66" s="75"/>
      <c r="S66" s="16" t="s">
        <v>405</v>
      </c>
      <c r="T66" s="17">
        <v>1987</v>
      </c>
      <c r="U66" s="22" t="s">
        <v>402</v>
      </c>
      <c r="V66" s="17">
        <v>2011</v>
      </c>
      <c r="W66" s="19"/>
      <c r="X66" s="17"/>
      <c r="Y66" s="22"/>
      <c r="Z66" s="71">
        <f t="shared" si="1"/>
        <v>8</v>
      </c>
      <c r="AA66" s="19" t="s">
        <v>354</v>
      </c>
      <c r="AB66" s="19"/>
      <c r="AC66" s="71" t="s">
        <v>23</v>
      </c>
      <c r="AD66" s="17"/>
    </row>
    <row r="67" spans="1:30" s="15" customFormat="1" hidden="1">
      <c r="A67" s="39">
        <v>0</v>
      </c>
      <c r="B67" s="39"/>
      <c r="C67" s="39">
        <f>IF(Z67&gt;=10,1,0)</f>
        <v>0</v>
      </c>
      <c r="D67" s="41"/>
      <c r="E67" s="41"/>
      <c r="F67" s="42">
        <v>1</v>
      </c>
      <c r="G67" s="40">
        <v>1</v>
      </c>
      <c r="H67" s="40"/>
      <c r="I67" s="42"/>
      <c r="J67" s="40"/>
      <c r="K67" s="42"/>
      <c r="L67" s="42"/>
      <c r="M67" s="42"/>
      <c r="N67" s="43"/>
      <c r="O67" s="38" t="s">
        <v>466</v>
      </c>
      <c r="P67" s="12" t="s">
        <v>529</v>
      </c>
      <c r="Q67" s="12">
        <v>63</v>
      </c>
      <c r="R67" s="75"/>
      <c r="S67" s="16" t="s">
        <v>530</v>
      </c>
      <c r="T67" s="17">
        <v>1976</v>
      </c>
      <c r="U67" s="22" t="s">
        <v>536</v>
      </c>
      <c r="V67" s="17">
        <v>2012</v>
      </c>
      <c r="W67" s="19"/>
      <c r="X67" s="17"/>
      <c r="Y67" s="22"/>
      <c r="Z67" s="71">
        <f>$AE$3-V67</f>
        <v>7</v>
      </c>
      <c r="AA67" s="19" t="s">
        <v>531</v>
      </c>
      <c r="AB67" s="19"/>
      <c r="AC67" s="71" t="s">
        <v>23</v>
      </c>
      <c r="AD67" s="17"/>
    </row>
    <row r="68" spans="1:30" s="15" customFormat="1" hidden="1">
      <c r="A68" s="39">
        <v>0</v>
      </c>
      <c r="B68" s="39"/>
      <c r="C68" s="39">
        <f>IF(Z68&gt;=10,1,0)</f>
        <v>0</v>
      </c>
      <c r="D68" s="41"/>
      <c r="E68" s="41">
        <v>1</v>
      </c>
      <c r="F68" s="42"/>
      <c r="G68" s="40"/>
      <c r="H68" s="40"/>
      <c r="I68" s="42"/>
      <c r="J68" s="40"/>
      <c r="K68" s="42"/>
      <c r="L68" s="42"/>
      <c r="M68" s="42"/>
      <c r="N68" s="43"/>
      <c r="O68" s="38" t="s">
        <v>196</v>
      </c>
      <c r="P68" s="12" t="s">
        <v>380</v>
      </c>
      <c r="Q68" s="12">
        <v>64</v>
      </c>
      <c r="R68" s="75"/>
      <c r="S68" s="16" t="s">
        <v>381</v>
      </c>
      <c r="T68" s="17">
        <v>1987</v>
      </c>
      <c r="U68" s="22" t="s">
        <v>402</v>
      </c>
      <c r="V68" s="91">
        <v>2012</v>
      </c>
      <c r="W68" s="19"/>
      <c r="X68" s="17"/>
      <c r="Y68" s="22"/>
      <c r="Z68" s="71">
        <f>$AE$3-V68</f>
        <v>7</v>
      </c>
      <c r="AA68" s="19" t="s">
        <v>354</v>
      </c>
      <c r="AB68" s="19"/>
      <c r="AC68" s="71" t="s">
        <v>23</v>
      </c>
      <c r="AD68" s="17"/>
    </row>
    <row r="69" spans="1:30" s="15" customFormat="1" hidden="1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578</v>
      </c>
      <c r="P69" s="12" t="s">
        <v>383</v>
      </c>
      <c r="Q69" s="12">
        <v>65</v>
      </c>
      <c r="R69" s="75"/>
      <c r="S69" s="16" t="s">
        <v>384</v>
      </c>
      <c r="T69" s="17">
        <v>1987</v>
      </c>
      <c r="U69" s="22" t="s">
        <v>402</v>
      </c>
      <c r="V69" s="17">
        <v>2012</v>
      </c>
      <c r="W69" s="19" t="s">
        <v>491</v>
      </c>
      <c r="X69" s="17">
        <v>2015</v>
      </c>
      <c r="Y69" s="22" t="s">
        <v>10</v>
      </c>
      <c r="Z69" s="71">
        <f>$AE$3-V69</f>
        <v>7</v>
      </c>
      <c r="AA69" s="19" t="s">
        <v>25</v>
      </c>
      <c r="AB69" s="19"/>
      <c r="AC69" s="71" t="s">
        <v>23</v>
      </c>
      <c r="AD69" s="17"/>
    </row>
    <row r="70" spans="1:30" s="15" customFormat="1" hidden="1">
      <c r="A70" s="39">
        <v>0</v>
      </c>
      <c r="B70" s="39"/>
      <c r="C70" s="39">
        <f t="shared" si="0"/>
        <v>1</v>
      </c>
      <c r="D70" s="41"/>
      <c r="E70" s="41"/>
      <c r="F70" s="42">
        <v>1</v>
      </c>
      <c r="G70" s="40">
        <v>1</v>
      </c>
      <c r="H70" s="40"/>
      <c r="I70" s="42"/>
      <c r="J70" s="40"/>
      <c r="K70" s="42"/>
      <c r="L70" s="42"/>
      <c r="M70" s="42"/>
      <c r="N70" s="43"/>
      <c r="O70" s="38" t="s">
        <v>466</v>
      </c>
      <c r="P70" s="12" t="s">
        <v>532</v>
      </c>
      <c r="Q70" s="12">
        <v>66</v>
      </c>
      <c r="R70" s="75"/>
      <c r="S70" s="16" t="s">
        <v>533</v>
      </c>
      <c r="T70" s="17">
        <v>1967</v>
      </c>
      <c r="U70" s="22" t="s">
        <v>536</v>
      </c>
      <c r="V70" s="17">
        <v>2002</v>
      </c>
      <c r="W70" s="19"/>
      <c r="X70" s="17"/>
      <c r="Y70" s="22"/>
      <c r="Z70" s="71">
        <f t="shared" si="1"/>
        <v>17</v>
      </c>
      <c r="AA70" s="19" t="s">
        <v>534</v>
      </c>
      <c r="AB70" s="19"/>
      <c r="AC70" s="71" t="s">
        <v>37</v>
      </c>
      <c r="AD70" s="17"/>
    </row>
    <row r="71" spans="1:30" s="15" customFormat="1" hidden="1">
      <c r="A71" s="39">
        <v>0</v>
      </c>
      <c r="B71" s="39">
        <v>1</v>
      </c>
      <c r="C71" s="39">
        <f t="shared" si="0"/>
        <v>0</v>
      </c>
      <c r="D71" s="41"/>
      <c r="E71" s="41">
        <v>1</v>
      </c>
      <c r="F71" s="42"/>
      <c r="G71" s="40"/>
      <c r="H71" s="40"/>
      <c r="I71" s="42"/>
      <c r="J71" s="40"/>
      <c r="K71" s="42"/>
      <c r="L71" s="42"/>
      <c r="M71" s="42"/>
      <c r="N71" s="43"/>
      <c r="O71" s="38" t="s">
        <v>578</v>
      </c>
      <c r="P71" s="12" t="s">
        <v>407</v>
      </c>
      <c r="Q71" s="12">
        <v>67</v>
      </c>
      <c r="R71" s="75"/>
      <c r="S71" s="16" t="s">
        <v>408</v>
      </c>
      <c r="T71" s="17">
        <v>1980</v>
      </c>
      <c r="U71" s="22" t="s">
        <v>423</v>
      </c>
      <c r="V71" s="17">
        <v>2002</v>
      </c>
      <c r="W71" s="19" t="s">
        <v>402</v>
      </c>
      <c r="X71" s="76">
        <v>2013</v>
      </c>
      <c r="Y71" s="22"/>
      <c r="Z71" s="77">
        <f>$AE$3-X71</f>
        <v>6</v>
      </c>
      <c r="AA71" s="19" t="s">
        <v>385</v>
      </c>
      <c r="AB71" s="19"/>
      <c r="AC71" s="17" t="s">
        <v>37</v>
      </c>
      <c r="AD71" s="17"/>
    </row>
    <row r="72" spans="1:30" s="15" customFormat="1" hidden="1">
      <c r="A72" s="39">
        <v>0</v>
      </c>
      <c r="B72" s="39"/>
      <c r="C72" s="39">
        <f t="shared" ref="C72:C134" si="3">IF(Z72&gt;=10,1,0)</f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578</v>
      </c>
      <c r="P72" s="12" t="s">
        <v>437</v>
      </c>
      <c r="Q72" s="12">
        <v>68</v>
      </c>
      <c r="R72" s="75"/>
      <c r="S72" s="16" t="s">
        <v>438</v>
      </c>
      <c r="T72" s="17">
        <v>1987</v>
      </c>
      <c r="U72" s="22" t="s">
        <v>579</v>
      </c>
      <c r="V72" s="17">
        <v>2013</v>
      </c>
      <c r="W72" s="19"/>
      <c r="X72" s="17"/>
      <c r="Y72" s="22"/>
      <c r="Z72" s="71">
        <f t="shared" ref="Z72:Z139" si="4">$AE$3-V72</f>
        <v>6</v>
      </c>
      <c r="AA72" s="19" t="s">
        <v>354</v>
      </c>
      <c r="AB72" s="19"/>
      <c r="AC72" s="17" t="s">
        <v>37</v>
      </c>
      <c r="AD72" s="17"/>
    </row>
    <row r="73" spans="1:30" s="15" customFormat="1" ht="18" customHeight="1">
      <c r="A73" s="39">
        <v>0</v>
      </c>
      <c r="B73" s="39">
        <v>1</v>
      </c>
      <c r="C73" s="39">
        <f t="shared" si="3"/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197</v>
      </c>
      <c r="P73" s="12" t="s">
        <v>415</v>
      </c>
      <c r="Q73" s="12">
        <v>69</v>
      </c>
      <c r="R73" s="75" t="s">
        <v>593</v>
      </c>
      <c r="S73" s="148" t="s">
        <v>613</v>
      </c>
      <c r="T73" s="149">
        <v>1989</v>
      </c>
      <c r="U73" s="150" t="s">
        <v>402</v>
      </c>
      <c r="V73" s="149">
        <v>2013</v>
      </c>
      <c r="W73" s="151"/>
      <c r="X73" s="149"/>
      <c r="Y73" s="150"/>
      <c r="Z73" s="152">
        <f t="shared" si="4"/>
        <v>6</v>
      </c>
      <c r="AA73" s="151" t="s">
        <v>385</v>
      </c>
      <c r="AB73" s="151" t="s">
        <v>604</v>
      </c>
      <c r="AC73" s="149" t="s">
        <v>23</v>
      </c>
      <c r="AD73" s="17"/>
    </row>
    <row r="74" spans="1:30" s="15" customFormat="1" ht="15.75" hidden="1" customHeight="1" outlineLevel="1">
      <c r="A74" s="39">
        <v>0</v>
      </c>
      <c r="B74" s="39"/>
      <c r="C74" s="39">
        <f t="shared" si="3"/>
        <v>0</v>
      </c>
      <c r="D74" s="41"/>
      <c r="E74" s="41">
        <v>1</v>
      </c>
      <c r="F74" s="42"/>
      <c r="G74" s="40"/>
      <c r="H74" s="40"/>
      <c r="I74" s="42"/>
      <c r="J74" s="40"/>
      <c r="K74" s="42"/>
      <c r="L74" s="42"/>
      <c r="M74" s="42"/>
      <c r="N74" s="43"/>
      <c r="O74" s="38" t="s">
        <v>198</v>
      </c>
      <c r="P74" s="12" t="s">
        <v>478</v>
      </c>
      <c r="Q74" s="12">
        <v>70</v>
      </c>
      <c r="R74" s="75"/>
      <c r="S74" s="16" t="s">
        <v>479</v>
      </c>
      <c r="T74" s="17">
        <v>1984</v>
      </c>
      <c r="U74" s="22" t="s">
        <v>428</v>
      </c>
      <c r="V74" s="17">
        <v>2014</v>
      </c>
      <c r="W74" s="19"/>
      <c r="X74" s="17"/>
      <c r="Y74" s="22"/>
      <c r="Z74" s="71">
        <f t="shared" si="4"/>
        <v>5</v>
      </c>
      <c r="AA74" s="19" t="s">
        <v>354</v>
      </c>
      <c r="AB74" s="19"/>
      <c r="AC74" s="17" t="s">
        <v>37</v>
      </c>
      <c r="AD74" s="17"/>
    </row>
    <row r="75" spans="1:30" s="15" customFormat="1" ht="15.75" hidden="1" customHeight="1" outlineLevel="1">
      <c r="A75" s="39">
        <v>0</v>
      </c>
      <c r="B75" s="39"/>
      <c r="C75" s="39">
        <f>IF(Z75&gt;=10,1,0)</f>
        <v>0</v>
      </c>
      <c r="D75" s="41"/>
      <c r="E75" s="41">
        <v>1</v>
      </c>
      <c r="F75" s="42"/>
      <c r="G75" s="40"/>
      <c r="H75" s="40">
        <v>1</v>
      </c>
      <c r="I75" s="42"/>
      <c r="J75" s="40"/>
      <c r="K75" s="42"/>
      <c r="L75" s="42"/>
      <c r="M75" s="42"/>
      <c r="N75" s="43"/>
      <c r="O75" s="38" t="s">
        <v>196</v>
      </c>
      <c r="P75" s="12" t="s">
        <v>487</v>
      </c>
      <c r="Q75" s="12">
        <v>71</v>
      </c>
      <c r="R75" s="75"/>
      <c r="S75" s="16" t="s">
        <v>486</v>
      </c>
      <c r="T75" s="17">
        <v>1986</v>
      </c>
      <c r="U75" s="93" t="s">
        <v>521</v>
      </c>
      <c r="V75" s="77">
        <v>2015</v>
      </c>
      <c r="W75" s="22"/>
      <c r="X75" s="17"/>
      <c r="Y75" s="22"/>
      <c r="Z75" s="77">
        <f t="shared" si="4"/>
        <v>4</v>
      </c>
      <c r="AA75" s="19" t="s">
        <v>488</v>
      </c>
      <c r="AB75" s="19"/>
      <c r="AC75" s="17" t="s">
        <v>37</v>
      </c>
      <c r="AD75" s="17"/>
    </row>
    <row r="76" spans="1:30" s="15" customFormat="1" ht="15.75" hidden="1" customHeight="1" outlineLevel="1">
      <c r="A76" s="39">
        <v>0</v>
      </c>
      <c r="B76" s="39"/>
      <c r="C76" s="39">
        <f t="shared" ref="C76:C78" si="5">IF(Z76&gt;=10,1,0)</f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578</v>
      </c>
      <c r="P76" s="12" t="s">
        <v>409</v>
      </c>
      <c r="Q76" s="12">
        <v>72</v>
      </c>
      <c r="R76" s="122"/>
      <c r="S76" s="16" t="s">
        <v>410</v>
      </c>
      <c r="T76" s="17">
        <v>1988</v>
      </c>
      <c r="U76" s="22" t="s">
        <v>520</v>
      </c>
      <c r="V76" s="17">
        <v>2016</v>
      </c>
      <c r="W76" s="19"/>
      <c r="X76" s="17"/>
      <c r="Y76" s="22"/>
      <c r="Z76" s="71">
        <f t="shared" si="4"/>
        <v>3</v>
      </c>
      <c r="AA76" s="19" t="s">
        <v>354</v>
      </c>
      <c r="AB76" s="19"/>
      <c r="AC76" s="17" t="s">
        <v>37</v>
      </c>
      <c r="AD76" s="17"/>
    </row>
    <row r="77" spans="1:30" s="15" customFormat="1" ht="16.5" hidden="1" customHeight="1" outlineLevel="1">
      <c r="A77" s="39">
        <v>0</v>
      </c>
      <c r="B77" s="39"/>
      <c r="C77" s="39">
        <f t="shared" si="5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578</v>
      </c>
      <c r="P77" s="12" t="s">
        <v>539</v>
      </c>
      <c r="Q77" s="12">
        <v>73</v>
      </c>
      <c r="R77" s="122"/>
      <c r="S77" s="16" t="s">
        <v>540</v>
      </c>
      <c r="T77" s="17">
        <v>1984</v>
      </c>
      <c r="U77" s="22" t="s">
        <v>510</v>
      </c>
      <c r="V77" s="17">
        <v>2016</v>
      </c>
      <c r="W77" s="19"/>
      <c r="X77" s="17"/>
      <c r="Y77" s="22"/>
      <c r="Z77" s="71">
        <f t="shared" si="4"/>
        <v>3</v>
      </c>
      <c r="AA77" s="19" t="s">
        <v>354</v>
      </c>
      <c r="AB77" s="19"/>
      <c r="AC77" s="17" t="s">
        <v>37</v>
      </c>
      <c r="AD77" s="17"/>
    </row>
    <row r="78" spans="1:30" s="15" customFormat="1" ht="18" customHeight="1" collapsed="1">
      <c r="A78" s="39">
        <v>0</v>
      </c>
      <c r="B78" s="39"/>
      <c r="C78" s="39">
        <f t="shared" si="5"/>
        <v>0</v>
      </c>
      <c r="D78" s="41">
        <v>1</v>
      </c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 t="s">
        <v>197</v>
      </c>
      <c r="P78" s="12" t="s">
        <v>375</v>
      </c>
      <c r="Q78" s="12">
        <v>74</v>
      </c>
      <c r="R78" s="122" t="s">
        <v>593</v>
      </c>
      <c r="S78" s="16" t="s">
        <v>374</v>
      </c>
      <c r="T78" s="17">
        <v>1990</v>
      </c>
      <c r="U78" s="22" t="s">
        <v>510</v>
      </c>
      <c r="V78" s="17">
        <v>2017</v>
      </c>
      <c r="W78" s="19"/>
      <c r="X78" s="17"/>
      <c r="Y78" s="22"/>
      <c r="Z78" s="71">
        <f t="shared" si="4"/>
        <v>2</v>
      </c>
      <c r="AA78" s="19" t="s">
        <v>354</v>
      </c>
      <c r="AB78" s="19" t="s">
        <v>603</v>
      </c>
      <c r="AC78" s="17" t="s">
        <v>37</v>
      </c>
      <c r="AD78" s="17"/>
    </row>
    <row r="79" spans="1:30" s="15" customFormat="1" ht="20.25" customHeight="1">
      <c r="A79" s="39">
        <v>0</v>
      </c>
      <c r="B79" s="39">
        <v>1</v>
      </c>
      <c r="C79" s="39">
        <f t="shared" si="3"/>
        <v>0</v>
      </c>
      <c r="D79" s="41"/>
      <c r="E79" s="41">
        <v>1</v>
      </c>
      <c r="F79" s="42"/>
      <c r="G79" s="40"/>
      <c r="H79" s="40"/>
      <c r="I79" s="42"/>
      <c r="J79" s="40"/>
      <c r="K79" s="42"/>
      <c r="L79" s="42"/>
      <c r="M79" s="42"/>
      <c r="N79" s="43"/>
      <c r="O79" s="38" t="s">
        <v>197</v>
      </c>
      <c r="P79" s="12" t="s">
        <v>553</v>
      </c>
      <c r="Q79" s="12">
        <v>75</v>
      </c>
      <c r="R79" s="122" t="s">
        <v>593</v>
      </c>
      <c r="S79" s="148" t="s">
        <v>554</v>
      </c>
      <c r="T79" s="149">
        <v>1990</v>
      </c>
      <c r="U79" s="150" t="s">
        <v>555</v>
      </c>
      <c r="V79" s="149">
        <v>2017</v>
      </c>
      <c r="W79" s="151"/>
      <c r="X79" s="149"/>
      <c r="Y79" s="150"/>
      <c r="Z79" s="152">
        <f t="shared" si="4"/>
        <v>2</v>
      </c>
      <c r="AA79" s="151" t="s">
        <v>385</v>
      </c>
      <c r="AB79" s="151" t="s">
        <v>605</v>
      </c>
      <c r="AC79" s="149" t="s">
        <v>37</v>
      </c>
      <c r="AD79" s="17"/>
    </row>
    <row r="80" spans="1:30" s="15" customFormat="1" ht="15" hidden="1" customHeight="1" outlineLevel="1">
      <c r="A80" s="39">
        <v>0</v>
      </c>
      <c r="B80" s="39"/>
      <c r="C80" s="39">
        <f t="shared" si="3"/>
        <v>1</v>
      </c>
      <c r="D80" s="41"/>
      <c r="E80" s="41"/>
      <c r="F80" s="42"/>
      <c r="G80" s="40"/>
      <c r="H80" s="40">
        <v>1</v>
      </c>
      <c r="I80" s="42">
        <v>1</v>
      </c>
      <c r="J80" s="40"/>
      <c r="K80" s="42"/>
      <c r="L80" s="42"/>
      <c r="M80" s="42"/>
      <c r="N80" s="43"/>
      <c r="O80" s="38" t="s">
        <v>196</v>
      </c>
      <c r="P80" s="12" t="s">
        <v>455</v>
      </c>
      <c r="Q80" s="12">
        <v>76</v>
      </c>
      <c r="R80" s="123"/>
      <c r="S80" s="16" t="s">
        <v>456</v>
      </c>
      <c r="T80" s="17">
        <v>1954</v>
      </c>
      <c r="U80" s="22" t="s">
        <v>42</v>
      </c>
      <c r="V80" s="17">
        <v>1973</v>
      </c>
      <c r="W80" s="19" t="s">
        <v>457</v>
      </c>
      <c r="X80" s="17">
        <v>1979</v>
      </c>
      <c r="Y80" s="22"/>
      <c r="Z80" s="17">
        <f t="shared" si="4"/>
        <v>46</v>
      </c>
      <c r="AA80" s="19" t="s">
        <v>27</v>
      </c>
      <c r="AB80" s="19"/>
      <c r="AC80" s="17" t="s">
        <v>23</v>
      </c>
      <c r="AD80" s="17"/>
    </row>
    <row r="81" spans="1:31" s="15" customFormat="1" ht="18" hidden="1" customHeight="1" outlineLevel="1">
      <c r="A81" s="39">
        <v>0</v>
      </c>
      <c r="B81" s="39"/>
      <c r="C81" s="39">
        <f t="shared" si="3"/>
        <v>1</v>
      </c>
      <c r="D81" s="41"/>
      <c r="E81" s="41"/>
      <c r="F81" s="42"/>
      <c r="G81" s="40"/>
      <c r="H81" s="40"/>
      <c r="I81" s="42">
        <v>1</v>
      </c>
      <c r="J81" s="40"/>
      <c r="K81" s="42"/>
      <c r="L81" s="42"/>
      <c r="M81" s="42"/>
      <c r="N81" s="43"/>
      <c r="O81" s="38" t="s">
        <v>198</v>
      </c>
      <c r="P81" s="12" t="s">
        <v>239</v>
      </c>
      <c r="Q81" s="12">
        <v>77</v>
      </c>
      <c r="R81" s="122"/>
      <c r="S81" s="23" t="s">
        <v>43</v>
      </c>
      <c r="T81" s="17">
        <v>1956</v>
      </c>
      <c r="U81" s="22" t="s">
        <v>42</v>
      </c>
      <c r="V81" s="17">
        <v>1976</v>
      </c>
      <c r="W81" s="19"/>
      <c r="X81" s="17"/>
      <c r="Y81" s="22" t="s">
        <v>125</v>
      </c>
      <c r="Z81" s="17">
        <f>$AE$3-V81</f>
        <v>43</v>
      </c>
      <c r="AA81" s="19" t="s">
        <v>345</v>
      </c>
      <c r="AB81" s="19"/>
      <c r="AC81" s="17" t="s">
        <v>23</v>
      </c>
      <c r="AD81" s="17"/>
    </row>
    <row r="82" spans="1:31" s="15" customFormat="1" ht="15.75" hidden="1" customHeight="1" outlineLevel="1">
      <c r="A82" s="39">
        <v>0</v>
      </c>
      <c r="B82" s="39"/>
      <c r="C82" s="39">
        <f t="shared" si="3"/>
        <v>1</v>
      </c>
      <c r="D82" s="41"/>
      <c r="E82" s="41"/>
      <c r="F82" s="42"/>
      <c r="G82" s="40"/>
      <c r="H82" s="40">
        <v>1</v>
      </c>
      <c r="I82" s="42">
        <v>1</v>
      </c>
      <c r="J82" s="40"/>
      <c r="K82" s="42"/>
      <c r="L82" s="42"/>
      <c r="M82" s="42"/>
      <c r="N82" s="43"/>
      <c r="O82" s="38" t="s">
        <v>196</v>
      </c>
      <c r="P82" s="12" t="s">
        <v>246</v>
      </c>
      <c r="Q82" s="12">
        <v>78</v>
      </c>
      <c r="R82" s="75"/>
      <c r="S82" s="16" t="s">
        <v>50</v>
      </c>
      <c r="T82" s="17">
        <v>1964</v>
      </c>
      <c r="U82" s="22" t="s">
        <v>42</v>
      </c>
      <c r="V82" s="17">
        <v>1985</v>
      </c>
      <c r="W82" s="19"/>
      <c r="X82" s="17"/>
      <c r="Y82" s="22" t="s">
        <v>99</v>
      </c>
      <c r="Z82" s="17">
        <f t="shared" si="4"/>
        <v>34</v>
      </c>
      <c r="AA82" s="19" t="s">
        <v>27</v>
      </c>
      <c r="AB82" s="19"/>
      <c r="AC82" s="17" t="s">
        <v>23</v>
      </c>
      <c r="AD82" s="17"/>
    </row>
    <row r="83" spans="1:31" s="15" customFormat="1" ht="19.5" hidden="1" customHeight="1" outlineLevel="1">
      <c r="A83" s="39">
        <v>0</v>
      </c>
      <c r="B83" s="39"/>
      <c r="C83" s="39">
        <f t="shared" si="3"/>
        <v>1</v>
      </c>
      <c r="D83" s="41"/>
      <c r="E83" s="41"/>
      <c r="F83" s="42">
        <v>1</v>
      </c>
      <c r="G83" s="40"/>
      <c r="H83" s="40">
        <v>1</v>
      </c>
      <c r="I83" s="42"/>
      <c r="J83" s="40"/>
      <c r="K83" s="42"/>
      <c r="L83" s="42"/>
      <c r="M83" s="42"/>
      <c r="N83" s="43"/>
      <c r="O83" s="38" t="s">
        <v>196</v>
      </c>
      <c r="P83" s="12" t="s">
        <v>581</v>
      </c>
      <c r="Q83" s="12">
        <v>79</v>
      </c>
      <c r="R83" s="122"/>
      <c r="S83" s="23" t="s">
        <v>582</v>
      </c>
      <c r="T83" s="17">
        <v>1961</v>
      </c>
      <c r="U83" s="22" t="s">
        <v>583</v>
      </c>
      <c r="V83" s="17">
        <v>1997</v>
      </c>
      <c r="W83" s="19"/>
      <c r="X83" s="17"/>
      <c r="Y83" s="22"/>
      <c r="Z83" s="17">
        <f>$AE$3-V83</f>
        <v>22</v>
      </c>
      <c r="AA83" s="19" t="s">
        <v>27</v>
      </c>
      <c r="AB83" s="19"/>
      <c r="AC83" s="17" t="s">
        <v>23</v>
      </c>
      <c r="AD83" s="17"/>
    </row>
    <row r="84" spans="1:31" s="15" customFormat="1" ht="17.25" hidden="1" customHeight="1" outlineLevel="1">
      <c r="A84" s="39">
        <v>0</v>
      </c>
      <c r="B84" s="39"/>
      <c r="C84" s="39">
        <f>IF(Z84&gt;=10,1,0)</f>
        <v>1</v>
      </c>
      <c r="D84" s="41"/>
      <c r="E84" s="41"/>
      <c r="F84" s="42"/>
      <c r="G84" s="40"/>
      <c r="H84" s="40">
        <v>1</v>
      </c>
      <c r="I84" s="42">
        <v>1</v>
      </c>
      <c r="J84" s="40"/>
      <c r="K84" s="42"/>
      <c r="L84" s="42"/>
      <c r="M84" s="42"/>
      <c r="N84" s="43"/>
      <c r="O84" s="38" t="s">
        <v>196</v>
      </c>
      <c r="P84" s="12" t="s">
        <v>254</v>
      </c>
      <c r="Q84" s="12">
        <v>80</v>
      </c>
      <c r="R84" s="75"/>
      <c r="S84" s="21" t="s">
        <v>85</v>
      </c>
      <c r="T84" s="17">
        <v>1978</v>
      </c>
      <c r="U84" s="22" t="s">
        <v>120</v>
      </c>
      <c r="V84" s="17">
        <v>2001</v>
      </c>
      <c r="W84" s="19"/>
      <c r="X84" s="17"/>
      <c r="Y84" s="19" t="s">
        <v>150</v>
      </c>
      <c r="Z84" s="17">
        <f>$AE$3-V84</f>
        <v>18</v>
      </c>
      <c r="AA84" s="19" t="s">
        <v>27</v>
      </c>
      <c r="AB84" s="19"/>
      <c r="AC84" s="17" t="s">
        <v>23</v>
      </c>
      <c r="AD84" s="17"/>
    </row>
    <row r="85" spans="1:31" s="108" customFormat="1" ht="18.75" hidden="1" customHeight="1" outlineLevel="1">
      <c r="A85" s="101">
        <v>0</v>
      </c>
      <c r="B85" s="101"/>
      <c r="C85" s="101">
        <f>IF(Z85&gt;=10,1,0)</f>
        <v>1</v>
      </c>
      <c r="D85" s="102"/>
      <c r="E85" s="102">
        <v>1</v>
      </c>
      <c r="F85" s="103"/>
      <c r="G85" s="104"/>
      <c r="H85" s="104">
        <v>1</v>
      </c>
      <c r="I85" s="103"/>
      <c r="J85" s="104"/>
      <c r="K85" s="103"/>
      <c r="L85" s="103"/>
      <c r="M85" s="103"/>
      <c r="N85" s="118"/>
      <c r="O85" s="78" t="s">
        <v>578</v>
      </c>
      <c r="P85" s="79" t="s">
        <v>542</v>
      </c>
      <c r="Q85" s="12">
        <v>81</v>
      </c>
      <c r="R85" s="124"/>
      <c r="S85" s="100" t="s">
        <v>543</v>
      </c>
      <c r="T85" s="71">
        <v>1972</v>
      </c>
      <c r="U85" s="117" t="s">
        <v>544</v>
      </c>
      <c r="V85" s="71">
        <v>2009</v>
      </c>
      <c r="W85" s="107"/>
      <c r="X85" s="106"/>
      <c r="Y85" s="107"/>
      <c r="Z85" s="71">
        <f>$AE$3-V85</f>
        <v>10</v>
      </c>
      <c r="AA85" s="72" t="s">
        <v>545</v>
      </c>
      <c r="AB85" s="72"/>
      <c r="AC85" s="71" t="s">
        <v>23</v>
      </c>
      <c r="AD85" s="71"/>
      <c r="AE85" s="71"/>
    </row>
    <row r="86" spans="1:31" s="15" customFormat="1" ht="16.5" hidden="1" customHeight="1" outlineLevel="1">
      <c r="A86" s="39">
        <v>0</v>
      </c>
      <c r="B86" s="39"/>
      <c r="C86" s="39">
        <f t="shared" si="3"/>
        <v>1</v>
      </c>
      <c r="D86" s="41"/>
      <c r="E86" s="41"/>
      <c r="F86" s="42"/>
      <c r="G86" s="40"/>
      <c r="H86" s="40">
        <v>1</v>
      </c>
      <c r="I86" s="42">
        <v>1</v>
      </c>
      <c r="J86" s="40"/>
      <c r="K86" s="42"/>
      <c r="L86" s="42"/>
      <c r="M86" s="42"/>
      <c r="N86" s="43"/>
      <c r="O86" s="38" t="s">
        <v>580</v>
      </c>
      <c r="P86" s="12" t="s">
        <v>240</v>
      </c>
      <c r="Q86" s="12">
        <v>82</v>
      </c>
      <c r="R86" s="75"/>
      <c r="S86" s="16" t="s">
        <v>46</v>
      </c>
      <c r="T86" s="17">
        <v>1954</v>
      </c>
      <c r="U86" s="22" t="s">
        <v>42</v>
      </c>
      <c r="V86" s="17">
        <v>1974</v>
      </c>
      <c r="W86" s="19"/>
      <c r="X86" s="17"/>
      <c r="Y86" s="22" t="s">
        <v>47</v>
      </c>
      <c r="Z86" s="17">
        <f t="shared" si="4"/>
        <v>45</v>
      </c>
      <c r="AA86" s="19" t="s">
        <v>27</v>
      </c>
      <c r="AB86" s="19"/>
      <c r="AC86" s="17" t="s">
        <v>419</v>
      </c>
      <c r="AD86" s="17"/>
    </row>
    <row r="87" spans="1:31" s="15" customFormat="1" ht="19.5" hidden="1" customHeight="1" outlineLevel="1">
      <c r="A87" s="39">
        <v>0</v>
      </c>
      <c r="B87" s="39"/>
      <c r="C87" s="39">
        <f t="shared" si="3"/>
        <v>1</v>
      </c>
      <c r="D87" s="41"/>
      <c r="E87" s="41"/>
      <c r="F87" s="42"/>
      <c r="G87" s="40"/>
      <c r="H87" s="40">
        <v>1</v>
      </c>
      <c r="I87" s="42">
        <v>1</v>
      </c>
      <c r="J87" s="40">
        <v>1</v>
      </c>
      <c r="K87" s="42"/>
      <c r="L87" s="42"/>
      <c r="M87" s="42"/>
      <c r="N87" s="43"/>
      <c r="O87" s="38" t="s">
        <v>580</v>
      </c>
      <c r="P87" s="12" t="s">
        <v>241</v>
      </c>
      <c r="Q87" s="12">
        <v>83</v>
      </c>
      <c r="R87" s="75"/>
      <c r="S87" s="16" t="s">
        <v>48</v>
      </c>
      <c r="T87" s="17">
        <v>1955</v>
      </c>
      <c r="U87" s="22" t="s">
        <v>42</v>
      </c>
      <c r="V87" s="17">
        <v>1975</v>
      </c>
      <c r="W87" s="19"/>
      <c r="X87" s="17"/>
      <c r="Y87" s="22" t="s">
        <v>47</v>
      </c>
      <c r="Z87" s="17">
        <f t="shared" si="4"/>
        <v>44</v>
      </c>
      <c r="AA87" s="19" t="s">
        <v>27</v>
      </c>
      <c r="AB87" s="19"/>
      <c r="AC87" s="17" t="s">
        <v>419</v>
      </c>
      <c r="AD87" s="17"/>
    </row>
    <row r="88" spans="1:31" s="15" customFormat="1" ht="15" hidden="1" customHeight="1" outlineLevel="1">
      <c r="A88" s="39">
        <v>0</v>
      </c>
      <c r="B88" s="39"/>
      <c r="C88" s="39">
        <f>IF(Z88&gt;=10,1,0)</f>
        <v>1</v>
      </c>
      <c r="D88" s="41"/>
      <c r="E88" s="41">
        <v>1</v>
      </c>
      <c r="F88" s="42"/>
      <c r="G88" s="40"/>
      <c r="H88" s="40"/>
      <c r="I88" s="42"/>
      <c r="J88" s="40"/>
      <c r="K88" s="42"/>
      <c r="L88" s="42"/>
      <c r="M88" s="42"/>
      <c r="N88" s="43"/>
      <c r="O88" s="38" t="s">
        <v>196</v>
      </c>
      <c r="P88" s="12" t="s">
        <v>316</v>
      </c>
      <c r="Q88" s="12">
        <v>84</v>
      </c>
      <c r="R88" s="75"/>
      <c r="S88" s="80" t="s">
        <v>317</v>
      </c>
      <c r="T88" s="71">
        <v>1985</v>
      </c>
      <c r="U88" s="80" t="s">
        <v>120</v>
      </c>
      <c r="V88" s="71">
        <v>2006</v>
      </c>
      <c r="W88" s="117" t="s">
        <v>541</v>
      </c>
      <c r="X88" s="71">
        <v>2015</v>
      </c>
      <c r="Y88" s="107"/>
      <c r="Z88" s="71">
        <f>$AE$3-V88</f>
        <v>13</v>
      </c>
      <c r="AA88" s="72" t="s">
        <v>27</v>
      </c>
      <c r="AB88" s="72"/>
      <c r="AC88" s="71" t="s">
        <v>37</v>
      </c>
      <c r="AD88" s="106"/>
      <c r="AE88" s="108"/>
    </row>
    <row r="89" spans="1:31" s="15" customFormat="1" ht="15.75" hidden="1" customHeight="1" outlineLevel="1">
      <c r="A89" s="39">
        <v>0</v>
      </c>
      <c r="B89" s="39"/>
      <c r="C89" s="39">
        <f t="shared" si="3"/>
        <v>1</v>
      </c>
      <c r="D89" s="41"/>
      <c r="E89" s="41"/>
      <c r="F89" s="42"/>
      <c r="G89" s="40"/>
      <c r="H89" s="40"/>
      <c r="I89" s="42">
        <v>1</v>
      </c>
      <c r="J89" s="40">
        <v>1</v>
      </c>
      <c r="K89" s="42"/>
      <c r="L89" s="42"/>
      <c r="M89" s="42"/>
      <c r="N89" s="43"/>
      <c r="O89" s="38" t="s">
        <v>196</v>
      </c>
      <c r="P89" s="12" t="s">
        <v>242</v>
      </c>
      <c r="Q89" s="12">
        <v>85</v>
      </c>
      <c r="R89" s="75"/>
      <c r="S89" s="16" t="s">
        <v>134</v>
      </c>
      <c r="T89" s="17">
        <v>1956</v>
      </c>
      <c r="U89" s="22" t="s">
        <v>42</v>
      </c>
      <c r="V89" s="17">
        <v>1973</v>
      </c>
      <c r="W89" s="19"/>
      <c r="X89" s="17"/>
      <c r="Y89" s="22"/>
      <c r="Z89" s="17">
        <f t="shared" si="4"/>
        <v>46</v>
      </c>
      <c r="AA89" s="19" t="s">
        <v>51</v>
      </c>
      <c r="AB89" s="19"/>
      <c r="AC89" s="17" t="s">
        <v>37</v>
      </c>
      <c r="AD89" s="17"/>
    </row>
    <row r="90" spans="1:31" s="15" customFormat="1" ht="17.25" hidden="1" customHeight="1" outlineLevel="1">
      <c r="A90" s="39">
        <v>0</v>
      </c>
      <c r="B90" s="39"/>
      <c r="C90" s="39">
        <f>IF(Z90&gt;=10,1,0)</f>
        <v>1</v>
      </c>
      <c r="D90" s="41"/>
      <c r="E90" s="41"/>
      <c r="F90" s="42"/>
      <c r="G90" s="40"/>
      <c r="H90" s="40"/>
      <c r="I90" s="42">
        <v>1</v>
      </c>
      <c r="J90" s="40"/>
      <c r="K90" s="42"/>
      <c r="L90" s="42"/>
      <c r="M90" s="42"/>
      <c r="N90" s="43"/>
      <c r="O90" s="38" t="s">
        <v>198</v>
      </c>
      <c r="P90" s="12" t="s">
        <v>251</v>
      </c>
      <c r="Q90" s="12">
        <v>86</v>
      </c>
      <c r="R90" s="75"/>
      <c r="S90" s="16" t="s">
        <v>52</v>
      </c>
      <c r="T90" s="17">
        <v>1955</v>
      </c>
      <c r="U90" s="22" t="s">
        <v>42</v>
      </c>
      <c r="V90" s="17">
        <v>1973</v>
      </c>
      <c r="W90" s="19"/>
      <c r="X90" s="17"/>
      <c r="Y90" s="22"/>
      <c r="Z90" s="17">
        <f>$AE$3-V90</f>
        <v>46</v>
      </c>
      <c r="AA90" s="19" t="s">
        <v>45</v>
      </c>
      <c r="AB90" s="19"/>
      <c r="AC90" s="17" t="s">
        <v>37</v>
      </c>
      <c r="AD90" s="17"/>
    </row>
    <row r="91" spans="1:31" s="15" customFormat="1" ht="15.75" hidden="1" customHeight="1" outlineLevel="1">
      <c r="A91" s="39">
        <v>0</v>
      </c>
      <c r="B91" s="39"/>
      <c r="C91" s="39">
        <f t="shared" si="3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578</v>
      </c>
      <c r="P91" s="12" t="s">
        <v>243</v>
      </c>
      <c r="Q91" s="12">
        <v>87</v>
      </c>
      <c r="R91" s="75"/>
      <c r="S91" s="16" t="s">
        <v>49</v>
      </c>
      <c r="T91" s="17">
        <v>1958</v>
      </c>
      <c r="U91" s="22" t="s">
        <v>42</v>
      </c>
      <c r="V91" s="17">
        <v>1977</v>
      </c>
      <c r="W91" s="19"/>
      <c r="X91" s="17"/>
      <c r="Y91" s="22"/>
      <c r="Z91" s="17">
        <f t="shared" si="4"/>
        <v>42</v>
      </c>
      <c r="AA91" s="19" t="s">
        <v>45</v>
      </c>
      <c r="AB91" s="19"/>
      <c r="AC91" s="17" t="s">
        <v>37</v>
      </c>
      <c r="AD91" s="17"/>
    </row>
    <row r="92" spans="1:31" s="15" customFormat="1" ht="17.25" hidden="1" customHeight="1" outlineLevel="1">
      <c r="A92" s="39">
        <v>0</v>
      </c>
      <c r="B92" s="39"/>
      <c r="C92" s="39">
        <f t="shared" si="3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196</v>
      </c>
      <c r="P92" s="12" t="s">
        <v>244</v>
      </c>
      <c r="Q92" s="12">
        <v>88</v>
      </c>
      <c r="R92" s="75"/>
      <c r="S92" s="16" t="s">
        <v>139</v>
      </c>
      <c r="T92" s="17">
        <v>1958</v>
      </c>
      <c r="U92" s="22" t="s">
        <v>42</v>
      </c>
      <c r="V92" s="17">
        <v>1978</v>
      </c>
      <c r="W92" s="19"/>
      <c r="X92" s="17"/>
      <c r="Y92" s="22"/>
      <c r="Z92" s="17">
        <f t="shared" si="4"/>
        <v>41</v>
      </c>
      <c r="AA92" s="19" t="s">
        <v>346</v>
      </c>
      <c r="AB92" s="19"/>
      <c r="AC92" s="17" t="s">
        <v>37</v>
      </c>
      <c r="AD92" s="17"/>
    </row>
    <row r="93" spans="1:31" s="15" customFormat="1" ht="15.75" hidden="1" customHeight="1" outlineLevel="1">
      <c r="A93" s="39">
        <v>0</v>
      </c>
      <c r="B93" s="39"/>
      <c r="C93" s="39">
        <f t="shared" si="3"/>
        <v>1</v>
      </c>
      <c r="D93" s="41"/>
      <c r="E93" s="41"/>
      <c r="F93" s="42"/>
      <c r="G93" s="40"/>
      <c r="H93" s="40"/>
      <c r="I93" s="42">
        <v>1</v>
      </c>
      <c r="J93" s="40">
        <v>1</v>
      </c>
      <c r="K93" s="42"/>
      <c r="L93" s="42"/>
      <c r="M93" s="42"/>
      <c r="N93" s="43"/>
      <c r="O93" s="38" t="s">
        <v>197</v>
      </c>
      <c r="P93" s="12" t="s">
        <v>319</v>
      </c>
      <c r="Q93" s="12">
        <v>89</v>
      </c>
      <c r="R93" s="75"/>
      <c r="S93" s="16" t="s">
        <v>320</v>
      </c>
      <c r="T93" s="17">
        <v>1958</v>
      </c>
      <c r="U93" s="22" t="s">
        <v>321</v>
      </c>
      <c r="V93" s="17">
        <v>1980</v>
      </c>
      <c r="W93" s="19"/>
      <c r="X93" s="17"/>
      <c r="Y93" s="22"/>
      <c r="Z93" s="17">
        <f t="shared" si="4"/>
        <v>39</v>
      </c>
      <c r="AA93" s="19" t="s">
        <v>24</v>
      </c>
      <c r="AB93" s="19"/>
      <c r="AC93" s="17" t="s">
        <v>37</v>
      </c>
      <c r="AD93" s="17"/>
    </row>
    <row r="94" spans="1:31" s="15" customFormat="1" ht="16.5" customHeight="1" collapsed="1">
      <c r="A94" s="39">
        <v>0</v>
      </c>
      <c r="B94" s="39"/>
      <c r="C94" s="39">
        <f t="shared" ref="C94" si="6">IF(Z94&gt;=10,1,0)</f>
        <v>0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197</v>
      </c>
      <c r="P94" s="12" t="s">
        <v>245</v>
      </c>
      <c r="Q94" s="12">
        <v>90</v>
      </c>
      <c r="R94" s="75" t="s">
        <v>593</v>
      </c>
      <c r="S94" s="136" t="s">
        <v>616</v>
      </c>
      <c r="T94" s="91">
        <v>1992</v>
      </c>
      <c r="U94" s="137" t="s">
        <v>617</v>
      </c>
      <c r="V94" s="91">
        <v>2018</v>
      </c>
      <c r="W94" s="138"/>
      <c r="X94" s="91"/>
      <c r="Y94" s="137"/>
      <c r="Z94" s="91">
        <f t="shared" ref="Z94" si="7">$AE$3-V94</f>
        <v>1</v>
      </c>
      <c r="AA94" s="138" t="s">
        <v>354</v>
      </c>
      <c r="AB94" s="138" t="s">
        <v>618</v>
      </c>
      <c r="AC94" s="91" t="s">
        <v>37</v>
      </c>
      <c r="AD94" s="91"/>
    </row>
    <row r="95" spans="1:31" s="15" customFormat="1" ht="16.5" customHeight="1" collapsed="1">
      <c r="A95" s="39">
        <v>0</v>
      </c>
      <c r="B95" s="39"/>
      <c r="C95" s="39">
        <f t="shared" si="3"/>
        <v>1</v>
      </c>
      <c r="D95" s="41"/>
      <c r="E95" s="41"/>
      <c r="F95" s="42"/>
      <c r="G95" s="40"/>
      <c r="H95" s="40">
        <v>1</v>
      </c>
      <c r="I95" s="42">
        <v>1</v>
      </c>
      <c r="J95" s="40">
        <v>1</v>
      </c>
      <c r="K95" s="42"/>
      <c r="L95" s="42"/>
      <c r="M95" s="42"/>
      <c r="N95" s="43"/>
      <c r="O95" s="38" t="s">
        <v>197</v>
      </c>
      <c r="P95" s="12" t="s">
        <v>245</v>
      </c>
      <c r="Q95" s="12">
        <v>90</v>
      </c>
      <c r="R95" s="75" t="s">
        <v>593</v>
      </c>
      <c r="S95" s="136" t="s">
        <v>135</v>
      </c>
      <c r="T95" s="91">
        <v>1959</v>
      </c>
      <c r="U95" s="137" t="s">
        <v>42</v>
      </c>
      <c r="V95" s="91">
        <v>1981</v>
      </c>
      <c r="W95" s="138"/>
      <c r="X95" s="91"/>
      <c r="Y95" s="137" t="s">
        <v>397</v>
      </c>
      <c r="Z95" s="91">
        <f t="shared" si="4"/>
        <v>38</v>
      </c>
      <c r="AA95" s="138" t="s">
        <v>425</v>
      </c>
      <c r="AB95" s="138" t="s">
        <v>619</v>
      </c>
      <c r="AC95" s="91" t="s">
        <v>37</v>
      </c>
      <c r="AD95" s="91"/>
    </row>
    <row r="96" spans="1:31" s="15" customFormat="1" ht="15" hidden="1" customHeight="1" outlineLevel="1">
      <c r="A96" s="39">
        <v>0</v>
      </c>
      <c r="B96" s="39"/>
      <c r="C96" s="39">
        <f t="shared" si="3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196</v>
      </c>
      <c r="P96" s="12" t="s">
        <v>584</v>
      </c>
      <c r="Q96" s="12">
        <v>91</v>
      </c>
      <c r="R96" s="75"/>
      <c r="S96" s="16" t="s">
        <v>585</v>
      </c>
      <c r="T96" s="17">
        <v>1961</v>
      </c>
      <c r="U96" s="22" t="s">
        <v>42</v>
      </c>
      <c r="V96" s="17">
        <v>1985</v>
      </c>
      <c r="W96" s="19"/>
      <c r="X96" s="17"/>
      <c r="Y96" s="22" t="s">
        <v>515</v>
      </c>
      <c r="Z96" s="17">
        <f t="shared" si="4"/>
        <v>34</v>
      </c>
      <c r="AA96" s="19" t="s">
        <v>45</v>
      </c>
      <c r="AB96" s="19"/>
      <c r="AC96" s="17" t="s">
        <v>37</v>
      </c>
      <c r="AD96" s="17"/>
    </row>
    <row r="97" spans="1:31" s="15" customFormat="1" ht="18" hidden="1" customHeight="1" outlineLevel="1">
      <c r="A97" s="39">
        <v>0</v>
      </c>
      <c r="B97" s="39"/>
      <c r="C97" s="39">
        <f t="shared" si="3"/>
        <v>1</v>
      </c>
      <c r="D97" s="41"/>
      <c r="E97" s="41"/>
      <c r="F97" s="42"/>
      <c r="G97" s="40"/>
      <c r="H97" s="40"/>
      <c r="I97" s="42">
        <v>1</v>
      </c>
      <c r="J97" s="40">
        <v>1</v>
      </c>
      <c r="K97" s="42"/>
      <c r="L97" s="42"/>
      <c r="M97" s="42"/>
      <c r="N97" s="43"/>
      <c r="O97" s="38" t="s">
        <v>466</v>
      </c>
      <c r="P97" s="12" t="s">
        <v>247</v>
      </c>
      <c r="Q97" s="12">
        <v>92</v>
      </c>
      <c r="R97" s="75"/>
      <c r="S97" s="16" t="s">
        <v>57</v>
      </c>
      <c r="T97" s="17">
        <v>1970</v>
      </c>
      <c r="U97" s="22" t="s">
        <v>42</v>
      </c>
      <c r="V97" s="17">
        <v>1988</v>
      </c>
      <c r="W97" s="19" t="s">
        <v>509</v>
      </c>
      <c r="X97" s="17">
        <v>2017</v>
      </c>
      <c r="Y97" s="22" t="s">
        <v>515</v>
      </c>
      <c r="Z97" s="17">
        <f t="shared" si="4"/>
        <v>31</v>
      </c>
      <c r="AA97" s="19" t="s">
        <v>45</v>
      </c>
      <c r="AB97" s="19"/>
      <c r="AC97" s="17" t="s">
        <v>37</v>
      </c>
      <c r="AD97" s="17"/>
    </row>
    <row r="98" spans="1:31" s="15" customFormat="1" ht="18" hidden="1" customHeight="1" outlineLevel="1">
      <c r="A98" s="39">
        <v>0</v>
      </c>
      <c r="B98" s="39"/>
      <c r="C98" s="39">
        <f t="shared" si="3"/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198</v>
      </c>
      <c r="P98" s="12" t="s">
        <v>248</v>
      </c>
      <c r="Q98" s="12">
        <v>93</v>
      </c>
      <c r="R98" s="75"/>
      <c r="S98" s="16" t="s">
        <v>56</v>
      </c>
      <c r="T98" s="17">
        <v>1968</v>
      </c>
      <c r="U98" s="22" t="s">
        <v>42</v>
      </c>
      <c r="V98" s="17">
        <v>1989</v>
      </c>
      <c r="W98" s="19"/>
      <c r="X98" s="17"/>
      <c r="Y98" s="22" t="s">
        <v>396</v>
      </c>
      <c r="Z98" s="17">
        <f t="shared" si="4"/>
        <v>30</v>
      </c>
      <c r="AA98" s="19" t="s">
        <v>395</v>
      </c>
      <c r="AB98" s="19"/>
      <c r="AC98" s="17" t="s">
        <v>37</v>
      </c>
      <c r="AD98" s="17"/>
    </row>
    <row r="99" spans="1:31" s="15" customFormat="1" ht="18" hidden="1" customHeight="1" outlineLevel="1">
      <c r="A99" s="39">
        <v>0</v>
      </c>
      <c r="B99" s="39">
        <v>1</v>
      </c>
      <c r="C99" s="39">
        <f>IF(Z99&gt;=10,1,0)</f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198</v>
      </c>
      <c r="P99" s="12" t="s">
        <v>252</v>
      </c>
      <c r="Q99" s="12">
        <v>94</v>
      </c>
      <c r="R99" s="75"/>
      <c r="S99" s="16" t="s">
        <v>55</v>
      </c>
      <c r="T99" s="17">
        <v>1968</v>
      </c>
      <c r="U99" s="22" t="s">
        <v>44</v>
      </c>
      <c r="V99" s="17">
        <v>1989</v>
      </c>
      <c r="W99" s="19"/>
      <c r="X99" s="17"/>
      <c r="Y99" s="22"/>
      <c r="Z99" s="17">
        <f>$AE$3-V99</f>
        <v>30</v>
      </c>
      <c r="AA99" s="19" t="s">
        <v>358</v>
      </c>
      <c r="AB99" s="19"/>
      <c r="AC99" s="17" t="s">
        <v>37</v>
      </c>
      <c r="AD99" s="17"/>
    </row>
    <row r="100" spans="1:31" s="15" customFormat="1" ht="18" customHeight="1" collapsed="1">
      <c r="A100" s="39">
        <v>0</v>
      </c>
      <c r="B100" s="39"/>
      <c r="C100" s="39">
        <f t="shared" si="3"/>
        <v>1</v>
      </c>
      <c r="D100" s="41"/>
      <c r="E100" s="41"/>
      <c r="F100" s="42"/>
      <c r="G100" s="40"/>
      <c r="H100" s="40"/>
      <c r="I100" s="42">
        <v>1</v>
      </c>
      <c r="J100" s="40"/>
      <c r="K100" s="42"/>
      <c r="L100" s="42"/>
      <c r="M100" s="42"/>
      <c r="N100" s="43"/>
      <c r="O100" s="38" t="s">
        <v>197</v>
      </c>
      <c r="P100" s="12" t="s">
        <v>249</v>
      </c>
      <c r="Q100" s="12">
        <v>95</v>
      </c>
      <c r="R100" s="75" t="s">
        <v>593</v>
      </c>
      <c r="S100" s="16" t="s">
        <v>58</v>
      </c>
      <c r="T100" s="17">
        <v>1970</v>
      </c>
      <c r="U100" s="22" t="s">
        <v>42</v>
      </c>
      <c r="V100" s="17">
        <v>1991</v>
      </c>
      <c r="W100" s="19"/>
      <c r="X100" s="17"/>
      <c r="Y100" s="22"/>
      <c r="Z100" s="17">
        <f t="shared" si="4"/>
        <v>28</v>
      </c>
      <c r="AA100" s="19" t="s">
        <v>45</v>
      </c>
      <c r="AB100" s="19" t="s">
        <v>606</v>
      </c>
      <c r="AC100" s="17" t="s">
        <v>37</v>
      </c>
      <c r="AD100" s="17"/>
    </row>
    <row r="101" spans="1:31" s="15" customFormat="1" hidden="1">
      <c r="A101" s="39">
        <v>0</v>
      </c>
      <c r="B101" s="39"/>
      <c r="C101" s="39">
        <f t="shared" si="3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578</v>
      </c>
      <c r="P101" s="12" t="s">
        <v>250</v>
      </c>
      <c r="Q101" s="12">
        <v>96</v>
      </c>
      <c r="R101" s="75"/>
      <c r="S101" s="16" t="s">
        <v>60</v>
      </c>
      <c r="T101" s="17">
        <v>1970</v>
      </c>
      <c r="U101" s="22" t="s">
        <v>42</v>
      </c>
      <c r="V101" s="17">
        <v>1992</v>
      </c>
      <c r="W101" s="19"/>
      <c r="X101" s="17"/>
      <c r="Y101" s="22"/>
      <c r="Z101" s="17">
        <f t="shared" si="4"/>
        <v>27</v>
      </c>
      <c r="AA101" s="19" t="s">
        <v>45</v>
      </c>
      <c r="AB101" s="19"/>
      <c r="AC101" s="17" t="s">
        <v>37</v>
      </c>
      <c r="AD101" s="17"/>
    </row>
    <row r="102" spans="1:31" s="15" customFormat="1" hidden="1">
      <c r="A102" s="39">
        <v>0</v>
      </c>
      <c r="B102" s="39"/>
      <c r="C102" s="39">
        <f t="shared" si="3"/>
        <v>1</v>
      </c>
      <c r="D102" s="41"/>
      <c r="E102" s="41"/>
      <c r="F102" s="42"/>
      <c r="G102" s="40"/>
      <c r="H102" s="40"/>
      <c r="I102" s="42">
        <v>1</v>
      </c>
      <c r="J102" s="40">
        <v>1</v>
      </c>
      <c r="K102" s="42"/>
      <c r="L102" s="42"/>
      <c r="M102" s="42"/>
      <c r="N102" s="43"/>
      <c r="O102" s="38" t="s">
        <v>578</v>
      </c>
      <c r="P102" s="12" t="s">
        <v>292</v>
      </c>
      <c r="Q102" s="12">
        <v>97</v>
      </c>
      <c r="R102" s="75"/>
      <c r="S102" s="16" t="s">
        <v>293</v>
      </c>
      <c r="T102" s="17">
        <v>1973</v>
      </c>
      <c r="U102" s="22" t="s">
        <v>42</v>
      </c>
      <c r="V102" s="17">
        <v>1993</v>
      </c>
      <c r="W102" s="19"/>
      <c r="X102" s="17"/>
      <c r="Y102" s="22"/>
      <c r="Z102" s="17">
        <f t="shared" si="4"/>
        <v>26</v>
      </c>
      <c r="AA102" s="19" t="s">
        <v>45</v>
      </c>
      <c r="AB102" s="19"/>
      <c r="AC102" s="17" t="s">
        <v>37</v>
      </c>
      <c r="AD102" s="17"/>
    </row>
    <row r="103" spans="1:31" s="15" customFormat="1" ht="17.25" customHeight="1">
      <c r="A103" s="39">
        <v>0</v>
      </c>
      <c r="B103" s="39"/>
      <c r="C103" s="39">
        <f>IF(Z103&gt;=10,1,0)</f>
        <v>1</v>
      </c>
      <c r="D103" s="41"/>
      <c r="E103" s="41"/>
      <c r="F103" s="42"/>
      <c r="G103" s="40"/>
      <c r="H103" s="40"/>
      <c r="I103" s="42">
        <v>1</v>
      </c>
      <c r="J103" s="40"/>
      <c r="K103" s="42"/>
      <c r="L103" s="42"/>
      <c r="M103" s="42"/>
      <c r="N103" s="43"/>
      <c r="O103" s="38" t="s">
        <v>196</v>
      </c>
      <c r="P103" s="12" t="s">
        <v>284</v>
      </c>
      <c r="Q103" s="12">
        <v>98</v>
      </c>
      <c r="R103" s="75" t="s">
        <v>593</v>
      </c>
      <c r="S103" s="136" t="s">
        <v>623</v>
      </c>
      <c r="T103" s="91">
        <v>1973</v>
      </c>
      <c r="U103" s="137" t="s">
        <v>285</v>
      </c>
      <c r="V103" s="91">
        <v>1994</v>
      </c>
      <c r="W103" s="138"/>
      <c r="X103" s="91"/>
      <c r="Y103" s="137"/>
      <c r="Z103" s="91">
        <f>$AE$3-V103</f>
        <v>25</v>
      </c>
      <c r="AA103" s="138" t="s">
        <v>120</v>
      </c>
      <c r="AB103" s="138"/>
      <c r="AC103" s="91" t="s">
        <v>37</v>
      </c>
      <c r="AD103" s="17"/>
    </row>
    <row r="104" spans="1:31" s="15" customFormat="1" ht="18" hidden="1" customHeight="1" outlineLevel="1">
      <c r="A104" s="39">
        <v>0</v>
      </c>
      <c r="B104" s="39"/>
      <c r="C104" s="39">
        <f t="shared" si="3"/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578</v>
      </c>
      <c r="P104" s="12" t="s">
        <v>253</v>
      </c>
      <c r="Q104" s="12">
        <v>99</v>
      </c>
      <c r="R104" s="75"/>
      <c r="S104" s="16" t="s">
        <v>151</v>
      </c>
      <c r="T104" s="17">
        <v>1976</v>
      </c>
      <c r="U104" s="22" t="s">
        <v>42</v>
      </c>
      <c r="V104" s="17">
        <v>1998</v>
      </c>
      <c r="W104" s="19"/>
      <c r="X104" s="17"/>
      <c r="Y104" s="22"/>
      <c r="Z104" s="17">
        <f t="shared" si="4"/>
        <v>21</v>
      </c>
      <c r="AA104" s="19" t="s">
        <v>45</v>
      </c>
      <c r="AB104" s="19"/>
      <c r="AC104" s="17" t="s">
        <v>37</v>
      </c>
      <c r="AD104" s="17"/>
    </row>
    <row r="105" spans="1:31" s="15" customFormat="1" ht="16.5" hidden="1" customHeight="1" outlineLevel="1">
      <c r="A105" s="39">
        <v>0</v>
      </c>
      <c r="B105" s="39"/>
      <c r="C105" s="39">
        <f>IF(Z105&gt;=10,1,0)</f>
        <v>1</v>
      </c>
      <c r="D105" s="41"/>
      <c r="E105" s="41"/>
      <c r="F105" s="42"/>
      <c r="G105" s="40"/>
      <c r="H105" s="40"/>
      <c r="I105" s="42">
        <v>1</v>
      </c>
      <c r="J105" s="40">
        <v>1</v>
      </c>
      <c r="K105" s="42"/>
      <c r="L105" s="42"/>
      <c r="M105" s="42"/>
      <c r="N105" s="43"/>
      <c r="O105" s="38" t="s">
        <v>578</v>
      </c>
      <c r="P105" s="12" t="s">
        <v>556</v>
      </c>
      <c r="Q105" s="12">
        <v>100</v>
      </c>
      <c r="R105" s="75"/>
      <c r="S105" s="16" t="s">
        <v>557</v>
      </c>
      <c r="T105" s="17">
        <v>1960</v>
      </c>
      <c r="U105" s="22" t="s">
        <v>558</v>
      </c>
      <c r="V105" s="17">
        <v>2001</v>
      </c>
      <c r="W105" s="19"/>
      <c r="X105" s="17"/>
      <c r="Y105" s="22"/>
      <c r="Z105" s="17">
        <f>$AE$3-V105</f>
        <v>18</v>
      </c>
      <c r="AA105" s="19" t="s">
        <v>51</v>
      </c>
      <c r="AB105" s="19"/>
      <c r="AC105" s="17" t="s">
        <v>37</v>
      </c>
      <c r="AD105" s="17"/>
    </row>
    <row r="106" spans="1:31" s="15" customFormat="1" ht="16.5" hidden="1" customHeight="1" outlineLevel="1">
      <c r="A106" s="39">
        <v>0</v>
      </c>
      <c r="B106" s="39"/>
      <c r="C106" s="39">
        <f t="shared" si="3"/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198</v>
      </c>
      <c r="P106" s="12" t="s">
        <v>255</v>
      </c>
      <c r="Q106" s="12">
        <v>101</v>
      </c>
      <c r="R106" s="75"/>
      <c r="S106" s="16" t="s">
        <v>86</v>
      </c>
      <c r="T106" s="17">
        <v>1982</v>
      </c>
      <c r="U106" s="22" t="s">
        <v>120</v>
      </c>
      <c r="V106" s="17">
        <v>2002</v>
      </c>
      <c r="W106" s="19"/>
      <c r="X106" s="17"/>
      <c r="Y106" s="19"/>
      <c r="Z106" s="17">
        <f t="shared" si="4"/>
        <v>17</v>
      </c>
      <c r="AA106" s="19" t="s">
        <v>45</v>
      </c>
      <c r="AB106" s="19"/>
      <c r="AC106" s="17" t="s">
        <v>37</v>
      </c>
      <c r="AD106" s="17"/>
    </row>
    <row r="107" spans="1:31" s="15" customFormat="1" ht="15" hidden="1" customHeight="1" outlineLevel="1">
      <c r="A107" s="39">
        <v>0</v>
      </c>
      <c r="B107" s="39">
        <v>1</v>
      </c>
      <c r="C107" s="39">
        <f>IF(Z107&gt;=10,1,0)</f>
        <v>1</v>
      </c>
      <c r="D107" s="41"/>
      <c r="E107" s="41"/>
      <c r="F107" s="42"/>
      <c r="G107" s="40"/>
      <c r="H107" s="40"/>
      <c r="I107" s="42">
        <v>1</v>
      </c>
      <c r="J107" s="40"/>
      <c r="K107" s="42"/>
      <c r="L107" s="42"/>
      <c r="M107" s="42"/>
      <c r="N107" s="43"/>
      <c r="O107" s="38" t="s">
        <v>196</v>
      </c>
      <c r="P107" s="12" t="s">
        <v>450</v>
      </c>
      <c r="Q107" s="12">
        <v>102</v>
      </c>
      <c r="R107" s="75"/>
      <c r="S107" s="16" t="s">
        <v>451</v>
      </c>
      <c r="T107" s="17">
        <v>1981</v>
      </c>
      <c r="U107" s="22" t="s">
        <v>123</v>
      </c>
      <c r="V107" s="17">
        <v>2002</v>
      </c>
      <c r="W107" s="19"/>
      <c r="X107" s="17"/>
      <c r="Y107" s="22"/>
      <c r="Z107" s="17">
        <f>$AE$3-V107</f>
        <v>17</v>
      </c>
      <c r="AA107" s="19" t="s">
        <v>123</v>
      </c>
      <c r="AB107" s="19"/>
      <c r="AC107" s="17" t="s">
        <v>37</v>
      </c>
      <c r="AD107" s="17"/>
    </row>
    <row r="108" spans="1:31" s="15" customFormat="1" ht="21.75" hidden="1" customHeight="1">
      <c r="A108" s="39">
        <v>0</v>
      </c>
      <c r="B108" s="39"/>
      <c r="C108" s="39">
        <f>IF(Z108&gt;=10,1,0)</f>
        <v>1</v>
      </c>
      <c r="D108" s="41"/>
      <c r="E108" s="41"/>
      <c r="F108" s="41"/>
      <c r="G108" s="39"/>
      <c r="H108" s="39"/>
      <c r="I108" s="41">
        <v>1</v>
      </c>
      <c r="J108" s="39"/>
      <c r="K108" s="41"/>
      <c r="L108" s="41"/>
      <c r="M108" s="41"/>
      <c r="N108" s="44"/>
      <c r="O108" s="15" t="s">
        <v>580</v>
      </c>
      <c r="P108" s="12" t="s">
        <v>256</v>
      </c>
      <c r="Q108" s="12">
        <v>104</v>
      </c>
      <c r="R108" s="75"/>
      <c r="S108" s="16" t="s">
        <v>132</v>
      </c>
      <c r="T108" s="17">
        <v>1987</v>
      </c>
      <c r="U108" s="22" t="s">
        <v>120</v>
      </c>
      <c r="V108" s="17">
        <v>2007</v>
      </c>
      <c r="W108" s="19"/>
      <c r="X108" s="17"/>
      <c r="Y108" s="19"/>
      <c r="Z108" s="17">
        <f>$AE$3-V108</f>
        <v>12</v>
      </c>
      <c r="AA108" s="19" t="s">
        <v>45</v>
      </c>
      <c r="AB108" s="19"/>
      <c r="AC108" s="71" t="s">
        <v>37</v>
      </c>
      <c r="AD108" s="17"/>
    </row>
    <row r="109" spans="1:31" s="15" customFormat="1" ht="18.75" hidden="1" customHeight="1">
      <c r="A109" s="101">
        <v>0</v>
      </c>
      <c r="B109" s="101"/>
      <c r="C109" s="101">
        <f>IF(Z109&gt;=10,1,0)</f>
        <v>1</v>
      </c>
      <c r="D109" s="102"/>
      <c r="E109" s="102">
        <v>1</v>
      </c>
      <c r="F109" s="103"/>
      <c r="G109" s="104"/>
      <c r="H109" s="104"/>
      <c r="I109" s="103"/>
      <c r="J109" s="104">
        <v>1</v>
      </c>
      <c r="K109" s="103"/>
      <c r="L109" s="103"/>
      <c r="M109" s="103"/>
      <c r="N109" s="95"/>
      <c r="O109" s="99" t="s">
        <v>578</v>
      </c>
      <c r="P109" s="96" t="s">
        <v>501</v>
      </c>
      <c r="Q109" s="12">
        <v>105</v>
      </c>
      <c r="R109" s="97"/>
      <c r="S109" s="16" t="s">
        <v>502</v>
      </c>
      <c r="T109" s="71">
        <v>1985</v>
      </c>
      <c r="U109" s="73" t="s">
        <v>503</v>
      </c>
      <c r="V109" s="71">
        <v>2009</v>
      </c>
      <c r="W109" s="98"/>
      <c r="X109" s="71"/>
      <c r="Y109" s="98"/>
      <c r="Z109" s="71">
        <f>$AE$3-V109</f>
        <v>10</v>
      </c>
      <c r="AA109" s="73" t="s">
        <v>45</v>
      </c>
      <c r="AB109" s="73"/>
      <c r="AC109" s="71" t="s">
        <v>37</v>
      </c>
      <c r="AD109" s="71"/>
      <c r="AE109" s="94"/>
    </row>
    <row r="110" spans="1:31" s="15" customFormat="1" ht="20.25" hidden="1" customHeight="1">
      <c r="A110" s="39">
        <v>0</v>
      </c>
      <c r="B110" s="39">
        <v>1</v>
      </c>
      <c r="C110" s="39">
        <f>IF(Z110&gt;=10,1,0)</f>
        <v>0</v>
      </c>
      <c r="D110" s="41"/>
      <c r="E110" s="41"/>
      <c r="F110" s="41"/>
      <c r="G110" s="39"/>
      <c r="H110" s="39"/>
      <c r="I110" s="41">
        <v>1</v>
      </c>
      <c r="J110" s="39"/>
      <c r="K110" s="41"/>
      <c r="L110" s="41"/>
      <c r="M110" s="41"/>
      <c r="N110" s="44"/>
      <c r="O110" s="15" t="s">
        <v>196</v>
      </c>
      <c r="P110" s="12" t="s">
        <v>378</v>
      </c>
      <c r="Q110" s="12">
        <v>106</v>
      </c>
      <c r="R110" s="75"/>
      <c r="S110" s="16" t="s">
        <v>379</v>
      </c>
      <c r="T110" s="17">
        <v>1990</v>
      </c>
      <c r="U110" s="22" t="s">
        <v>123</v>
      </c>
      <c r="V110" s="17">
        <v>2012</v>
      </c>
      <c r="W110" s="19" t="s">
        <v>569</v>
      </c>
      <c r="X110" s="17">
        <v>2016</v>
      </c>
      <c r="Y110" s="19"/>
      <c r="Z110" s="17">
        <f>$AE$3-V110</f>
        <v>7</v>
      </c>
      <c r="AA110" s="19" t="s">
        <v>570</v>
      </c>
      <c r="AB110" s="19"/>
      <c r="AC110" s="17" t="s">
        <v>568</v>
      </c>
      <c r="AD110" s="17"/>
    </row>
    <row r="111" spans="1:31" s="15" customFormat="1" ht="17.25" hidden="1" customHeight="1">
      <c r="A111" s="39">
        <v>0</v>
      </c>
      <c r="B111" s="39"/>
      <c r="C111" s="39">
        <f t="shared" si="3"/>
        <v>1</v>
      </c>
      <c r="D111" s="41"/>
      <c r="E111" s="41"/>
      <c r="F111" s="42"/>
      <c r="G111" s="40"/>
      <c r="H111" s="40"/>
      <c r="I111" s="42">
        <v>1</v>
      </c>
      <c r="J111" s="40"/>
      <c r="K111" s="42"/>
      <c r="L111" s="42"/>
      <c r="M111" s="42"/>
      <c r="N111" s="43"/>
      <c r="O111" s="38" t="s">
        <v>196</v>
      </c>
      <c r="P111" s="12" t="s">
        <v>326</v>
      </c>
      <c r="Q111" s="12">
        <v>107</v>
      </c>
      <c r="R111" s="75"/>
      <c r="S111" s="16" t="s">
        <v>325</v>
      </c>
      <c r="T111" s="17">
        <v>1967</v>
      </c>
      <c r="U111" s="22" t="s">
        <v>327</v>
      </c>
      <c r="V111" s="17">
        <v>1988</v>
      </c>
      <c r="W111" s="19"/>
      <c r="X111" s="17"/>
      <c r="Y111" s="22"/>
      <c r="Z111" s="17">
        <f t="shared" si="4"/>
        <v>31</v>
      </c>
      <c r="AA111" s="19" t="s">
        <v>327</v>
      </c>
      <c r="AB111" s="19"/>
      <c r="AC111" s="17" t="s">
        <v>54</v>
      </c>
      <c r="AD111" s="17"/>
    </row>
    <row r="112" spans="1:31" s="15" customFormat="1" ht="18.75" hidden="1" customHeight="1">
      <c r="A112" s="39">
        <v>0</v>
      </c>
      <c r="B112" s="39"/>
      <c r="C112" s="39">
        <f t="shared" si="3"/>
        <v>1</v>
      </c>
      <c r="D112" s="41"/>
      <c r="E112" s="41"/>
      <c r="F112" s="41"/>
      <c r="G112" s="39"/>
      <c r="H112" s="39"/>
      <c r="I112" s="41">
        <v>1</v>
      </c>
      <c r="J112" s="39"/>
      <c r="K112" s="41"/>
      <c r="L112" s="41"/>
      <c r="M112" s="41"/>
      <c r="N112" s="44"/>
      <c r="O112" s="15" t="s">
        <v>196</v>
      </c>
      <c r="P112" s="12" t="s">
        <v>282</v>
      </c>
      <c r="Q112" s="12">
        <v>108</v>
      </c>
      <c r="R112" s="75"/>
      <c r="S112" s="16" t="s">
        <v>283</v>
      </c>
      <c r="T112" s="17">
        <v>1987</v>
      </c>
      <c r="U112" s="22" t="s">
        <v>120</v>
      </c>
      <c r="V112" s="17">
        <v>2008</v>
      </c>
      <c r="W112" s="19"/>
      <c r="X112" s="17"/>
      <c r="Y112" s="19"/>
      <c r="Z112" s="17">
        <f t="shared" si="4"/>
        <v>11</v>
      </c>
      <c r="AA112" s="19" t="s">
        <v>120</v>
      </c>
      <c r="AB112" s="19"/>
      <c r="AC112" s="17" t="s">
        <v>54</v>
      </c>
      <c r="AD112" s="17"/>
    </row>
    <row r="113" spans="1:30" s="15" customFormat="1" ht="16.5" hidden="1" customHeight="1">
      <c r="A113" s="39">
        <v>0</v>
      </c>
      <c r="B113" s="39"/>
      <c r="C113" s="39">
        <f t="shared" si="3"/>
        <v>0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466</v>
      </c>
      <c r="P113" s="12" t="s">
        <v>272</v>
      </c>
      <c r="Q113" s="12">
        <v>109</v>
      </c>
      <c r="R113" s="75"/>
      <c r="S113" s="16" t="s">
        <v>148</v>
      </c>
      <c r="T113" s="17">
        <v>1988</v>
      </c>
      <c r="U113" s="22" t="s">
        <v>120</v>
      </c>
      <c r="V113" s="17">
        <v>2010</v>
      </c>
      <c r="W113" s="19"/>
      <c r="X113" s="17"/>
      <c r="Y113" s="19"/>
      <c r="Z113" s="17">
        <f t="shared" si="4"/>
        <v>9</v>
      </c>
      <c r="AA113" s="19" t="s">
        <v>120</v>
      </c>
      <c r="AB113" s="19"/>
      <c r="AC113" s="17" t="s">
        <v>54</v>
      </c>
      <c r="AD113" s="17"/>
    </row>
    <row r="114" spans="1:30" s="15" customFormat="1" ht="18" customHeight="1">
      <c r="A114" s="39">
        <v>0</v>
      </c>
      <c r="B114" s="39"/>
      <c r="C114" s="39">
        <f t="shared" si="3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197</v>
      </c>
      <c r="P114" s="12" t="s">
        <v>306</v>
      </c>
      <c r="Q114" s="12">
        <v>110</v>
      </c>
      <c r="R114" s="75" t="s">
        <v>593</v>
      </c>
      <c r="S114" s="16" t="s">
        <v>307</v>
      </c>
      <c r="T114" s="17">
        <v>1992</v>
      </c>
      <c r="U114" s="22" t="s">
        <v>120</v>
      </c>
      <c r="V114" s="17">
        <v>2013</v>
      </c>
      <c r="W114" s="19"/>
      <c r="X114" s="17"/>
      <c r="Y114" s="19"/>
      <c r="Z114" s="17">
        <f t="shared" si="4"/>
        <v>6</v>
      </c>
      <c r="AA114" s="19" t="s">
        <v>120</v>
      </c>
      <c r="AB114" s="19" t="s">
        <v>606</v>
      </c>
      <c r="AC114" s="17" t="s">
        <v>54</v>
      </c>
      <c r="AD114" s="17"/>
    </row>
    <row r="115" spans="1:30" s="15" customFormat="1" ht="18" customHeight="1">
      <c r="A115" s="39">
        <v>0</v>
      </c>
      <c r="B115" s="39"/>
      <c r="C115" s="39">
        <f t="shared" si="3"/>
        <v>0</v>
      </c>
      <c r="D115" s="41"/>
      <c r="E115" s="41"/>
      <c r="F115" s="41"/>
      <c r="G115" s="39"/>
      <c r="H115" s="39"/>
      <c r="I115" s="41">
        <v>1</v>
      </c>
      <c r="J115" s="39"/>
      <c r="K115" s="41"/>
      <c r="L115" s="41"/>
      <c r="M115" s="41"/>
      <c r="N115" s="44"/>
      <c r="O115" s="15" t="s">
        <v>197</v>
      </c>
      <c r="P115" s="12" t="s">
        <v>377</v>
      </c>
      <c r="Q115" s="12">
        <v>111</v>
      </c>
      <c r="R115" s="75" t="s">
        <v>593</v>
      </c>
      <c r="S115" s="136" t="s">
        <v>376</v>
      </c>
      <c r="T115" s="91">
        <v>1996</v>
      </c>
      <c r="U115" s="137" t="s">
        <v>120</v>
      </c>
      <c r="V115" s="91">
        <v>2016</v>
      </c>
      <c r="W115" s="138"/>
      <c r="X115" s="91"/>
      <c r="Y115" s="138"/>
      <c r="Z115" s="91">
        <f t="shared" si="4"/>
        <v>3</v>
      </c>
      <c r="AA115" s="138" t="s">
        <v>120</v>
      </c>
      <c r="AB115" s="138" t="s">
        <v>120</v>
      </c>
      <c r="AC115" s="91" t="s">
        <v>59</v>
      </c>
      <c r="AD115" s="91"/>
    </row>
    <row r="116" spans="1:30" s="15" customFormat="1" ht="18" customHeight="1">
      <c r="A116" s="39"/>
      <c r="B116" s="39"/>
      <c r="C116" s="39">
        <f t="shared" si="3"/>
        <v>0</v>
      </c>
      <c r="D116" s="41"/>
      <c r="E116" s="41"/>
      <c r="F116" s="41"/>
      <c r="G116" s="39"/>
      <c r="H116" s="39"/>
      <c r="I116" s="41"/>
      <c r="J116" s="39"/>
      <c r="K116" s="41"/>
      <c r="L116" s="41"/>
      <c r="M116" s="41"/>
      <c r="N116" s="44"/>
      <c r="P116" s="12"/>
      <c r="Q116" s="12"/>
      <c r="R116" s="75" t="s">
        <v>593</v>
      </c>
      <c r="S116" s="136" t="s">
        <v>481</v>
      </c>
      <c r="T116" s="91">
        <v>1999</v>
      </c>
      <c r="U116" s="137" t="s">
        <v>318</v>
      </c>
      <c r="V116" s="91">
        <v>2019</v>
      </c>
      <c r="W116" s="138"/>
      <c r="X116" s="91"/>
      <c r="Y116" s="138"/>
      <c r="Z116" s="91">
        <f t="shared" si="4"/>
        <v>0</v>
      </c>
      <c r="AA116" s="138" t="s">
        <v>120</v>
      </c>
      <c r="AB116" s="138" t="s">
        <v>120</v>
      </c>
      <c r="AC116" s="91" t="s">
        <v>59</v>
      </c>
      <c r="AD116" s="91"/>
    </row>
    <row r="117" spans="1:30" s="15" customFormat="1" ht="18" customHeight="1">
      <c r="A117" s="39"/>
      <c r="B117" s="39"/>
      <c r="C117" s="39">
        <f t="shared" si="3"/>
        <v>0</v>
      </c>
      <c r="D117" s="41"/>
      <c r="E117" s="41"/>
      <c r="F117" s="41"/>
      <c r="G117" s="39"/>
      <c r="H117" s="39"/>
      <c r="I117" s="41"/>
      <c r="J117" s="39"/>
      <c r="K117" s="41"/>
      <c r="L117" s="41"/>
      <c r="M117" s="41"/>
      <c r="N117" s="44"/>
      <c r="P117" s="12"/>
      <c r="Q117" s="12"/>
      <c r="R117" s="75" t="s">
        <v>593</v>
      </c>
      <c r="S117" s="136" t="s">
        <v>480</v>
      </c>
      <c r="T117" s="91">
        <v>1998</v>
      </c>
      <c r="U117" s="137" t="s">
        <v>318</v>
      </c>
      <c r="V117" s="91">
        <v>2019</v>
      </c>
      <c r="W117" s="138"/>
      <c r="X117" s="91"/>
      <c r="Y117" s="138"/>
      <c r="Z117" s="91">
        <f t="shared" si="4"/>
        <v>0</v>
      </c>
      <c r="AA117" s="138" t="s">
        <v>120</v>
      </c>
      <c r="AB117" s="138" t="s">
        <v>120</v>
      </c>
      <c r="AC117" s="91" t="s">
        <v>59</v>
      </c>
      <c r="AD117" s="91"/>
    </row>
    <row r="118" spans="1:30" s="15" customFormat="1" ht="18" customHeight="1">
      <c r="A118" s="39"/>
      <c r="B118" s="39"/>
      <c r="C118" s="39">
        <f t="shared" si="3"/>
        <v>0</v>
      </c>
      <c r="D118" s="41"/>
      <c r="E118" s="41"/>
      <c r="F118" s="41"/>
      <c r="G118" s="39"/>
      <c r="H118" s="39"/>
      <c r="I118" s="41"/>
      <c r="J118" s="39"/>
      <c r="K118" s="41"/>
      <c r="L118" s="41"/>
      <c r="M118" s="41"/>
      <c r="N118" s="44"/>
      <c r="P118" s="12"/>
      <c r="Q118" s="12"/>
      <c r="R118" s="75" t="s">
        <v>593</v>
      </c>
      <c r="S118" s="136" t="s">
        <v>504</v>
      </c>
      <c r="T118" s="91">
        <v>1996</v>
      </c>
      <c r="U118" s="137" t="s">
        <v>318</v>
      </c>
      <c r="V118" s="91">
        <v>2019</v>
      </c>
      <c r="W118" s="138"/>
      <c r="X118" s="91"/>
      <c r="Y118" s="138"/>
      <c r="Z118" s="91">
        <f t="shared" si="4"/>
        <v>0</v>
      </c>
      <c r="AA118" s="138" t="s">
        <v>120</v>
      </c>
      <c r="AB118" s="138" t="s">
        <v>120</v>
      </c>
      <c r="AC118" s="91" t="s">
        <v>59</v>
      </c>
      <c r="AD118" s="91"/>
    </row>
    <row r="119" spans="1:30" s="15" customFormat="1" ht="15" hidden="1" customHeight="1">
      <c r="A119" s="39">
        <v>0</v>
      </c>
      <c r="B119" s="39"/>
      <c r="C119" s="39">
        <f t="shared" si="3"/>
        <v>0</v>
      </c>
      <c r="D119" s="41"/>
      <c r="E119" s="41"/>
      <c r="F119" s="41"/>
      <c r="G119" s="39"/>
      <c r="H119" s="39"/>
      <c r="I119" s="41">
        <v>1</v>
      </c>
      <c r="J119" s="39"/>
      <c r="K119" s="41"/>
      <c r="L119" s="41"/>
      <c r="M119" s="41"/>
      <c r="N119" s="44"/>
      <c r="O119" s="15" t="s">
        <v>198</v>
      </c>
      <c r="P119" s="12" t="s">
        <v>406</v>
      </c>
      <c r="Q119" s="12">
        <v>112</v>
      </c>
      <c r="R119" s="75"/>
      <c r="S119" s="16" t="s">
        <v>442</v>
      </c>
      <c r="T119" s="17">
        <v>1997</v>
      </c>
      <c r="U119" s="22" t="s">
        <v>120</v>
      </c>
      <c r="V119" s="17">
        <v>2017</v>
      </c>
      <c r="W119" s="19"/>
      <c r="X119" s="17"/>
      <c r="Y119" s="19"/>
      <c r="Z119" s="17">
        <f t="shared" si="4"/>
        <v>2</v>
      </c>
      <c r="AA119" s="19" t="s">
        <v>120</v>
      </c>
      <c r="AB119" s="19"/>
      <c r="AC119" s="17" t="s">
        <v>59</v>
      </c>
      <c r="AD119" s="17"/>
    </row>
    <row r="120" spans="1:30" s="15" customFormat="1" ht="17.25" hidden="1" customHeight="1">
      <c r="A120" s="39">
        <v>0</v>
      </c>
      <c r="B120" s="39"/>
      <c r="C120" s="39">
        <f t="shared" si="3"/>
        <v>1</v>
      </c>
      <c r="D120" s="41"/>
      <c r="E120" s="41"/>
      <c r="F120" s="41"/>
      <c r="G120" s="39"/>
      <c r="H120" s="39"/>
      <c r="I120" s="41"/>
      <c r="J120" s="39"/>
      <c r="K120" s="41"/>
      <c r="L120" s="41">
        <v>1</v>
      </c>
      <c r="M120" s="41"/>
      <c r="N120" s="44"/>
      <c r="O120" s="15" t="s">
        <v>195</v>
      </c>
      <c r="P120" s="12" t="s">
        <v>260</v>
      </c>
      <c r="Q120" s="12">
        <v>113</v>
      </c>
      <c r="R120" s="125"/>
      <c r="S120" s="72" t="s">
        <v>68</v>
      </c>
      <c r="T120" s="71">
        <v>1976</v>
      </c>
      <c r="U120" s="72" t="s">
        <v>169</v>
      </c>
      <c r="V120" s="71">
        <v>2002</v>
      </c>
      <c r="W120" s="73" t="s">
        <v>170</v>
      </c>
      <c r="X120" s="71">
        <v>2005</v>
      </c>
      <c r="Y120" s="80"/>
      <c r="Z120" s="71">
        <f t="shared" si="4"/>
        <v>17</v>
      </c>
      <c r="AA120" s="73" t="s">
        <v>350</v>
      </c>
      <c r="AB120" s="73"/>
      <c r="AC120" s="71" t="s">
        <v>23</v>
      </c>
      <c r="AD120" s="17"/>
    </row>
    <row r="121" spans="1:30" s="15" customFormat="1" ht="15" customHeight="1">
      <c r="A121" s="39">
        <v>0</v>
      </c>
      <c r="B121" s="39">
        <v>1</v>
      </c>
      <c r="C121" s="39">
        <f t="shared" si="3"/>
        <v>1</v>
      </c>
      <c r="D121" s="41"/>
      <c r="E121" s="41"/>
      <c r="F121" s="41"/>
      <c r="G121" s="39"/>
      <c r="H121" s="39"/>
      <c r="I121" s="41"/>
      <c r="J121" s="39"/>
      <c r="K121" s="41"/>
      <c r="L121" s="41">
        <v>1</v>
      </c>
      <c r="M121" s="41"/>
      <c r="N121" s="44"/>
      <c r="O121" s="15" t="s">
        <v>197</v>
      </c>
      <c r="P121" s="12" t="s">
        <v>257</v>
      </c>
      <c r="Q121" s="12">
        <v>114</v>
      </c>
      <c r="R121" s="75" t="s">
        <v>593</v>
      </c>
      <c r="S121" s="139" t="s">
        <v>64</v>
      </c>
      <c r="T121" s="91">
        <v>1952</v>
      </c>
      <c r="U121" s="137" t="s">
        <v>63</v>
      </c>
      <c r="V121" s="91">
        <v>1971</v>
      </c>
      <c r="W121" s="138"/>
      <c r="X121" s="91"/>
      <c r="Y121" s="138"/>
      <c r="Z121" s="91">
        <f t="shared" si="4"/>
        <v>48</v>
      </c>
      <c r="AA121" s="138" t="s">
        <v>352</v>
      </c>
      <c r="AB121" s="138" t="s">
        <v>609</v>
      </c>
      <c r="AC121" s="91" t="s">
        <v>37</v>
      </c>
      <c r="AD121" s="91"/>
    </row>
    <row r="122" spans="1:30" s="15" customFormat="1" ht="15.75" customHeight="1">
      <c r="A122" s="39">
        <v>0</v>
      </c>
      <c r="B122" s="39">
        <v>1</v>
      </c>
      <c r="C122" s="39">
        <f t="shared" si="3"/>
        <v>1</v>
      </c>
      <c r="D122" s="41"/>
      <c r="E122" s="41"/>
      <c r="F122" s="42"/>
      <c r="G122" s="40"/>
      <c r="H122" s="40"/>
      <c r="I122" s="42"/>
      <c r="J122" s="40"/>
      <c r="K122" s="42"/>
      <c r="L122" s="42">
        <v>1</v>
      </c>
      <c r="M122" s="42"/>
      <c r="N122" s="43"/>
      <c r="O122" s="38" t="s">
        <v>195</v>
      </c>
      <c r="P122" s="12" t="s">
        <v>258</v>
      </c>
      <c r="Q122" s="12">
        <v>115</v>
      </c>
      <c r="R122" s="75" t="s">
        <v>593</v>
      </c>
      <c r="S122" s="136" t="s">
        <v>103</v>
      </c>
      <c r="T122" s="91">
        <v>1954</v>
      </c>
      <c r="U122" s="137" t="s">
        <v>105</v>
      </c>
      <c r="V122" s="91">
        <v>1971</v>
      </c>
      <c r="W122" s="138"/>
      <c r="X122" s="91"/>
      <c r="Y122" s="137"/>
      <c r="Z122" s="91">
        <f t="shared" si="4"/>
        <v>48</v>
      </c>
      <c r="AA122" s="138" t="s">
        <v>104</v>
      </c>
      <c r="AB122" s="138" t="s">
        <v>609</v>
      </c>
      <c r="AC122" s="91" t="s">
        <v>37</v>
      </c>
      <c r="AD122" s="91"/>
    </row>
    <row r="123" spans="1:30" s="15" customFormat="1" hidden="1">
      <c r="A123" s="39">
        <v>0</v>
      </c>
      <c r="B123" s="39">
        <v>1</v>
      </c>
      <c r="C123" s="39">
        <f t="shared" si="3"/>
        <v>1</v>
      </c>
      <c r="D123" s="41"/>
      <c r="E123" s="41"/>
      <c r="F123" s="42"/>
      <c r="G123" s="40"/>
      <c r="H123" s="40"/>
      <c r="I123" s="42"/>
      <c r="J123" s="40"/>
      <c r="K123" s="42"/>
      <c r="L123" s="42">
        <v>1</v>
      </c>
      <c r="M123" s="42"/>
      <c r="N123" s="43"/>
      <c r="O123" s="38" t="s">
        <v>195</v>
      </c>
      <c r="P123" s="12" t="s">
        <v>259</v>
      </c>
      <c r="Q123" s="12">
        <v>116</v>
      </c>
      <c r="R123" s="75"/>
      <c r="S123" s="16" t="s">
        <v>65</v>
      </c>
      <c r="T123" s="17">
        <v>1953</v>
      </c>
      <c r="U123" s="22" t="s">
        <v>109</v>
      </c>
      <c r="V123" s="17">
        <v>1977</v>
      </c>
      <c r="W123" s="19" t="s">
        <v>167</v>
      </c>
      <c r="X123" s="17">
        <v>2000</v>
      </c>
      <c r="Y123" s="22" t="s">
        <v>168</v>
      </c>
      <c r="Z123" s="17">
        <f t="shared" si="4"/>
        <v>42</v>
      </c>
      <c r="AA123" s="19" t="s">
        <v>351</v>
      </c>
      <c r="AB123" s="19"/>
      <c r="AC123" s="17" t="s">
        <v>37</v>
      </c>
      <c r="AD123" s="17"/>
    </row>
    <row r="124" spans="1:30" s="15" customFormat="1" hidden="1">
      <c r="A124" s="39">
        <v>0</v>
      </c>
      <c r="B124" s="39">
        <v>1</v>
      </c>
      <c r="C124" s="39">
        <f t="shared" si="3"/>
        <v>1</v>
      </c>
      <c r="D124" s="41"/>
      <c r="E124" s="41"/>
      <c r="F124" s="41"/>
      <c r="G124" s="39"/>
      <c r="H124" s="39"/>
      <c r="I124" s="41"/>
      <c r="J124" s="39"/>
      <c r="K124" s="41"/>
      <c r="L124" s="41">
        <v>1</v>
      </c>
      <c r="M124" s="41"/>
      <c r="N124" s="44"/>
      <c r="O124" s="15" t="s">
        <v>197</v>
      </c>
      <c r="P124" s="12" t="s">
        <v>485</v>
      </c>
      <c r="Q124" s="12">
        <v>118</v>
      </c>
      <c r="R124" s="75"/>
      <c r="S124" s="21" t="s">
        <v>324</v>
      </c>
      <c r="T124" s="17">
        <v>1961</v>
      </c>
      <c r="U124" s="22" t="s">
        <v>66</v>
      </c>
      <c r="V124" s="17">
        <v>1982</v>
      </c>
      <c r="W124" s="19"/>
      <c r="X124" s="17"/>
      <c r="Y124" s="19" t="s">
        <v>171</v>
      </c>
      <c r="Z124" s="17">
        <f t="shared" si="4"/>
        <v>37</v>
      </c>
      <c r="AA124" s="19" t="s">
        <v>352</v>
      </c>
      <c r="AB124" s="19"/>
      <c r="AC124" s="17" t="s">
        <v>37</v>
      </c>
      <c r="AD124" s="17"/>
    </row>
    <row r="125" spans="1:30" s="15" customFormat="1" ht="15" customHeight="1">
      <c r="A125" s="39">
        <v>0</v>
      </c>
      <c r="B125" s="39">
        <v>1</v>
      </c>
      <c r="C125" s="39">
        <f t="shared" si="3"/>
        <v>1</v>
      </c>
      <c r="D125" s="41"/>
      <c r="E125" s="41"/>
      <c r="F125" s="41"/>
      <c r="G125" s="39"/>
      <c r="H125" s="39"/>
      <c r="I125" s="41"/>
      <c r="J125" s="39"/>
      <c r="K125" s="41"/>
      <c r="L125" s="41">
        <v>1</v>
      </c>
      <c r="M125" s="41"/>
      <c r="N125" s="44"/>
      <c r="O125" s="15" t="s">
        <v>197</v>
      </c>
      <c r="P125" s="12" t="s">
        <v>312</v>
      </c>
      <c r="Q125" s="12">
        <v>119</v>
      </c>
      <c r="R125" s="146" t="s">
        <v>593</v>
      </c>
      <c r="S125" s="139" t="s">
        <v>313</v>
      </c>
      <c r="T125" s="91">
        <v>1966</v>
      </c>
      <c r="U125" s="137" t="s">
        <v>63</v>
      </c>
      <c r="V125" s="91">
        <v>1985</v>
      </c>
      <c r="W125" s="138"/>
      <c r="X125" s="91"/>
      <c r="Y125" s="138"/>
      <c r="Z125" s="91">
        <f t="shared" si="4"/>
        <v>34</v>
      </c>
      <c r="AA125" s="138" t="s">
        <v>352</v>
      </c>
      <c r="AB125" s="138" t="s">
        <v>609</v>
      </c>
      <c r="AC125" s="91" t="s">
        <v>37</v>
      </c>
      <c r="AD125" s="91"/>
    </row>
    <row r="126" spans="1:30" s="15" customFormat="1" ht="17.25" customHeight="1">
      <c r="A126" s="39">
        <v>0</v>
      </c>
      <c r="B126" s="39">
        <v>1</v>
      </c>
      <c r="C126" s="39">
        <f t="shared" si="3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197</v>
      </c>
      <c r="P126" s="12" t="s">
        <v>261</v>
      </c>
      <c r="Q126" s="12">
        <v>120</v>
      </c>
      <c r="R126" s="75" t="s">
        <v>593</v>
      </c>
      <c r="S126" s="139" t="s">
        <v>74</v>
      </c>
      <c r="T126" s="91">
        <v>1970</v>
      </c>
      <c r="U126" s="137" t="s">
        <v>75</v>
      </c>
      <c r="V126" s="91">
        <v>1990</v>
      </c>
      <c r="W126" s="138"/>
      <c r="X126" s="91"/>
      <c r="Y126" s="138"/>
      <c r="Z126" s="91">
        <f t="shared" si="4"/>
        <v>29</v>
      </c>
      <c r="AA126" s="138" t="s">
        <v>352</v>
      </c>
      <c r="AB126" s="138" t="s">
        <v>607</v>
      </c>
      <c r="AC126" s="91" t="s">
        <v>37</v>
      </c>
      <c r="AD126" s="91"/>
    </row>
    <row r="127" spans="1:30" s="15" customFormat="1" ht="15" customHeight="1">
      <c r="A127" s="39">
        <v>0</v>
      </c>
      <c r="B127" s="39"/>
      <c r="C127" s="39">
        <f t="shared" si="3"/>
        <v>1</v>
      </c>
      <c r="D127" s="41"/>
      <c r="E127" s="41"/>
      <c r="F127" s="41"/>
      <c r="G127" s="39"/>
      <c r="H127" s="39"/>
      <c r="I127" s="41"/>
      <c r="J127" s="39"/>
      <c r="K127" s="41"/>
      <c r="L127" s="41">
        <v>1</v>
      </c>
      <c r="M127" s="41"/>
      <c r="N127" s="44"/>
      <c r="O127" s="15" t="s">
        <v>195</v>
      </c>
      <c r="P127" s="12" t="s">
        <v>262</v>
      </c>
      <c r="Q127" s="12">
        <v>121</v>
      </c>
      <c r="R127" s="75" t="s">
        <v>593</v>
      </c>
      <c r="S127" s="141" t="s">
        <v>127</v>
      </c>
      <c r="T127" s="109">
        <v>1976</v>
      </c>
      <c r="U127" s="140" t="s">
        <v>126</v>
      </c>
      <c r="V127" s="109">
        <v>2002</v>
      </c>
      <c r="W127" s="138"/>
      <c r="X127" s="91"/>
      <c r="Y127" s="138" t="s">
        <v>174</v>
      </c>
      <c r="Z127" s="109">
        <f t="shared" si="4"/>
        <v>17</v>
      </c>
      <c r="AA127" s="138" t="s">
        <v>173</v>
      </c>
      <c r="AB127" s="138" t="s">
        <v>609</v>
      </c>
      <c r="AC127" s="91" t="s">
        <v>37</v>
      </c>
      <c r="AD127" s="91"/>
    </row>
    <row r="128" spans="1:30" s="15" customFormat="1" ht="15" hidden="1" customHeight="1" outlineLevel="1">
      <c r="A128" s="39">
        <v>0</v>
      </c>
      <c r="B128" s="39">
        <v>1</v>
      </c>
      <c r="C128" s="39">
        <f t="shared" si="3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578</v>
      </c>
      <c r="P128" s="12" t="s">
        <v>301</v>
      </c>
      <c r="Q128" s="12">
        <v>122</v>
      </c>
      <c r="R128" s="75"/>
      <c r="S128" s="21" t="s">
        <v>302</v>
      </c>
      <c r="T128" s="17">
        <v>1959</v>
      </c>
      <c r="U128" s="22" t="s">
        <v>204</v>
      </c>
      <c r="V128" s="17">
        <v>1976</v>
      </c>
      <c r="W128" s="19"/>
      <c r="X128" s="17"/>
      <c r="Y128" s="19"/>
      <c r="Z128" s="17">
        <f t="shared" si="4"/>
        <v>43</v>
      </c>
      <c r="AA128" s="19" t="s">
        <v>303</v>
      </c>
      <c r="AB128" s="19"/>
      <c r="AC128" s="17" t="s">
        <v>54</v>
      </c>
      <c r="AD128" s="17"/>
    </row>
    <row r="129" spans="1:30" s="15" customFormat="1" ht="12.75" hidden="1" customHeight="1" outlineLevel="1">
      <c r="A129" s="39">
        <v>0</v>
      </c>
      <c r="B129" s="39">
        <v>1</v>
      </c>
      <c r="C129" s="39">
        <f t="shared" si="3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195</v>
      </c>
      <c r="P129" s="12" t="s">
        <v>298</v>
      </c>
      <c r="Q129" s="12">
        <v>123</v>
      </c>
      <c r="R129" s="125"/>
      <c r="S129" s="21" t="s">
        <v>299</v>
      </c>
      <c r="T129" s="17">
        <v>1965</v>
      </c>
      <c r="U129" s="22" t="s">
        <v>300</v>
      </c>
      <c r="V129" s="17">
        <v>1985</v>
      </c>
      <c r="W129" s="22" t="s">
        <v>424</v>
      </c>
      <c r="X129" s="17">
        <v>2014</v>
      </c>
      <c r="Y129" s="19"/>
      <c r="Z129" s="17">
        <f t="shared" si="4"/>
        <v>34</v>
      </c>
      <c r="AA129" s="19" t="s">
        <v>67</v>
      </c>
      <c r="AB129" s="19"/>
      <c r="AC129" s="17" t="s">
        <v>54</v>
      </c>
      <c r="AD129" s="17"/>
    </row>
    <row r="130" spans="1:30" s="15" customFormat="1" ht="15" hidden="1" customHeight="1" outlineLevel="1">
      <c r="A130" s="39">
        <v>0</v>
      </c>
      <c r="B130" s="39">
        <v>1</v>
      </c>
      <c r="C130" s="39">
        <f t="shared" si="3"/>
        <v>1</v>
      </c>
      <c r="D130" s="41"/>
      <c r="E130" s="41"/>
      <c r="F130" s="41"/>
      <c r="G130" s="39"/>
      <c r="H130" s="39"/>
      <c r="I130" s="41"/>
      <c r="J130" s="39"/>
      <c r="K130" s="41"/>
      <c r="L130" s="41">
        <v>1</v>
      </c>
      <c r="M130" s="41"/>
      <c r="N130" s="44"/>
      <c r="O130" s="15" t="s">
        <v>195</v>
      </c>
      <c r="P130" s="12" t="s">
        <v>484</v>
      </c>
      <c r="Q130" s="12">
        <v>124</v>
      </c>
      <c r="R130" s="75"/>
      <c r="S130" s="21" t="s">
        <v>401</v>
      </c>
      <c r="T130" s="17">
        <v>1967</v>
      </c>
      <c r="U130" s="22" t="s">
        <v>63</v>
      </c>
      <c r="V130" s="17">
        <v>1987</v>
      </c>
      <c r="W130" s="19"/>
      <c r="X130" s="17"/>
      <c r="Y130" s="19"/>
      <c r="Z130" s="17">
        <f t="shared" si="4"/>
        <v>32</v>
      </c>
      <c r="AA130" s="19" t="s">
        <v>348</v>
      </c>
      <c r="AB130" s="19"/>
      <c r="AC130" s="17" t="s">
        <v>54</v>
      </c>
      <c r="AD130" s="17"/>
    </row>
    <row r="131" spans="1:30" s="15" customFormat="1" ht="15" hidden="1" customHeight="1" outlineLevel="1">
      <c r="A131" s="39">
        <v>0</v>
      </c>
      <c r="B131" s="39">
        <v>1</v>
      </c>
      <c r="C131" s="39">
        <f t="shared" si="3"/>
        <v>1</v>
      </c>
      <c r="D131" s="41"/>
      <c r="E131" s="41"/>
      <c r="F131" s="41"/>
      <c r="G131" s="39"/>
      <c r="H131" s="39"/>
      <c r="I131" s="41"/>
      <c r="J131" s="39"/>
      <c r="K131" s="41"/>
      <c r="L131" s="41">
        <v>1</v>
      </c>
      <c r="M131" s="41"/>
      <c r="N131" s="44"/>
      <c r="O131" s="15" t="s">
        <v>195</v>
      </c>
      <c r="P131" s="12" t="s">
        <v>263</v>
      </c>
      <c r="Q131" s="12">
        <v>125</v>
      </c>
      <c r="R131" s="75"/>
      <c r="S131" s="21" t="s">
        <v>145</v>
      </c>
      <c r="T131" s="17">
        <v>1985</v>
      </c>
      <c r="U131" s="22" t="s">
        <v>146</v>
      </c>
      <c r="V131" s="17">
        <v>2005</v>
      </c>
      <c r="W131" s="19"/>
      <c r="X131" s="17"/>
      <c r="Y131" s="19"/>
      <c r="Z131" s="17">
        <f t="shared" si="4"/>
        <v>14</v>
      </c>
      <c r="AA131" s="19" t="s">
        <v>348</v>
      </c>
      <c r="AB131" s="19"/>
      <c r="AC131" s="17" t="s">
        <v>54</v>
      </c>
      <c r="AD131" s="17"/>
    </row>
    <row r="132" spans="1:30" s="15" customFormat="1" ht="15.75" hidden="1" customHeight="1" outlineLevel="1">
      <c r="A132" s="39">
        <v>0</v>
      </c>
      <c r="B132" s="39"/>
      <c r="C132" s="39">
        <f t="shared" si="3"/>
        <v>1</v>
      </c>
      <c r="D132" s="41"/>
      <c r="E132" s="41"/>
      <c r="F132" s="41"/>
      <c r="G132" s="39"/>
      <c r="H132" s="39"/>
      <c r="I132" s="41"/>
      <c r="J132" s="39"/>
      <c r="K132" s="41"/>
      <c r="L132" s="41"/>
      <c r="M132" s="41">
        <v>1</v>
      </c>
      <c r="N132" s="44"/>
      <c r="O132" s="15" t="s">
        <v>198</v>
      </c>
      <c r="P132" s="12" t="s">
        <v>264</v>
      </c>
      <c r="Q132" s="12">
        <v>126</v>
      </c>
      <c r="R132" s="125"/>
      <c r="S132" s="21" t="s">
        <v>70</v>
      </c>
      <c r="T132" s="17">
        <v>1959</v>
      </c>
      <c r="U132" s="22" t="s">
        <v>42</v>
      </c>
      <c r="V132" s="17">
        <v>1979</v>
      </c>
      <c r="W132" s="19"/>
      <c r="X132" s="17"/>
      <c r="Y132" s="19" t="s">
        <v>183</v>
      </c>
      <c r="Z132" s="17">
        <f t="shared" si="4"/>
        <v>40</v>
      </c>
      <c r="AA132" s="19" t="s">
        <v>71</v>
      </c>
      <c r="AB132" s="19"/>
      <c r="AC132" s="17" t="s">
        <v>23</v>
      </c>
      <c r="AD132" s="17"/>
    </row>
    <row r="133" spans="1:30" s="15" customFormat="1" ht="14.25" hidden="1" customHeight="1" outlineLevel="1">
      <c r="A133" s="39">
        <v>0</v>
      </c>
      <c r="B133" s="39"/>
      <c r="C133" s="39">
        <f t="shared" si="3"/>
        <v>1</v>
      </c>
      <c r="D133" s="41"/>
      <c r="E133" s="41"/>
      <c r="F133" s="41"/>
      <c r="G133" s="39">
        <v>1</v>
      </c>
      <c r="H133" s="39"/>
      <c r="I133" s="41"/>
      <c r="J133" s="39"/>
      <c r="K133" s="41"/>
      <c r="L133" s="41"/>
      <c r="M133" s="41">
        <v>1</v>
      </c>
      <c r="N133" s="44"/>
      <c r="O133" s="15" t="s">
        <v>198</v>
      </c>
      <c r="P133" s="12" t="s">
        <v>276</v>
      </c>
      <c r="Q133" s="12">
        <v>127</v>
      </c>
      <c r="R133" s="75"/>
      <c r="S133" s="16" t="s">
        <v>275</v>
      </c>
      <c r="T133" s="17">
        <v>1966</v>
      </c>
      <c r="U133" s="22" t="s">
        <v>277</v>
      </c>
      <c r="V133" s="17">
        <v>1992</v>
      </c>
      <c r="W133" s="19" t="s">
        <v>278</v>
      </c>
      <c r="X133" s="17">
        <v>1995</v>
      </c>
      <c r="Y133" s="22" t="s">
        <v>106</v>
      </c>
      <c r="Z133" s="71">
        <f t="shared" si="4"/>
        <v>27</v>
      </c>
      <c r="AA133" s="19" t="s">
        <v>591</v>
      </c>
      <c r="AB133" s="19"/>
      <c r="AC133" s="17" t="s">
        <v>23</v>
      </c>
      <c r="AD133" s="17"/>
    </row>
    <row r="134" spans="1:30" s="15" customFormat="1" ht="15.75" hidden="1" customHeight="1" outlineLevel="1">
      <c r="A134" s="39">
        <v>0</v>
      </c>
      <c r="B134" s="39"/>
      <c r="C134" s="39">
        <f t="shared" si="3"/>
        <v>1</v>
      </c>
      <c r="D134" s="41"/>
      <c r="E134" s="41"/>
      <c r="F134" s="41"/>
      <c r="G134" s="39"/>
      <c r="H134" s="39"/>
      <c r="I134" s="41"/>
      <c r="J134" s="39"/>
      <c r="K134" s="41"/>
      <c r="L134" s="41"/>
      <c r="M134" s="41">
        <v>1</v>
      </c>
      <c r="N134" s="44"/>
      <c r="O134" s="15" t="s">
        <v>198</v>
      </c>
      <c r="P134" s="12" t="s">
        <v>265</v>
      </c>
      <c r="Q134" s="12">
        <v>128</v>
      </c>
      <c r="R134" s="75"/>
      <c r="S134" s="21" t="s">
        <v>100</v>
      </c>
      <c r="T134" s="17">
        <v>1978</v>
      </c>
      <c r="U134" s="22" t="s">
        <v>144</v>
      </c>
      <c r="V134" s="17">
        <v>1999</v>
      </c>
      <c r="W134" s="19"/>
      <c r="X134" s="17"/>
      <c r="Y134" s="19" t="s">
        <v>165</v>
      </c>
      <c r="Z134" s="17">
        <f t="shared" si="4"/>
        <v>20</v>
      </c>
      <c r="AA134" s="19" t="s">
        <v>101</v>
      </c>
      <c r="AB134" s="19"/>
      <c r="AC134" s="17" t="s">
        <v>37</v>
      </c>
      <c r="AD134" s="17"/>
    </row>
    <row r="135" spans="1:30" s="15" customFormat="1" ht="14.25" hidden="1" customHeight="1" outlineLevel="1">
      <c r="A135" s="39">
        <v>0</v>
      </c>
      <c r="B135" s="39">
        <v>1</v>
      </c>
      <c r="C135" s="39">
        <f>IF(Z135&gt;=10,1,0)</f>
        <v>1</v>
      </c>
      <c r="D135" s="41"/>
      <c r="E135" s="41"/>
      <c r="F135" s="41"/>
      <c r="G135" s="39"/>
      <c r="H135" s="39"/>
      <c r="I135" s="41"/>
      <c r="J135" s="39"/>
      <c r="K135" s="41"/>
      <c r="L135" s="41">
        <v>1</v>
      </c>
      <c r="M135" s="41"/>
      <c r="N135" s="44"/>
      <c r="O135" s="15" t="s">
        <v>578</v>
      </c>
      <c r="P135" s="12" t="s">
        <v>267</v>
      </c>
      <c r="Q135" s="12">
        <v>129</v>
      </c>
      <c r="R135" s="125"/>
      <c r="S135" s="21" t="s">
        <v>116</v>
      </c>
      <c r="T135" s="17">
        <v>1965</v>
      </c>
      <c r="U135" s="22" t="s">
        <v>63</v>
      </c>
      <c r="V135" s="17">
        <v>1984</v>
      </c>
      <c r="W135" s="19"/>
      <c r="X135" s="17"/>
      <c r="Y135" s="19"/>
      <c r="Z135" s="17">
        <f>$AE$3-V135</f>
        <v>35</v>
      </c>
      <c r="AA135" s="19" t="s">
        <v>182</v>
      </c>
      <c r="AB135" s="19"/>
      <c r="AC135" s="17" t="s">
        <v>37</v>
      </c>
      <c r="AD135" s="17"/>
    </row>
    <row r="136" spans="1:30" s="15" customFormat="1" ht="15" hidden="1" customHeight="1" outlineLevel="1">
      <c r="A136" s="39">
        <v>0</v>
      </c>
      <c r="B136" s="39">
        <v>1</v>
      </c>
      <c r="C136" s="39">
        <f>IF(Z136&gt;=10,1,0)</f>
        <v>1</v>
      </c>
      <c r="D136" s="41"/>
      <c r="E136" s="41"/>
      <c r="F136" s="41"/>
      <c r="G136" s="39"/>
      <c r="H136" s="39"/>
      <c r="I136" s="41"/>
      <c r="J136" s="39"/>
      <c r="K136" s="41"/>
      <c r="L136" s="41">
        <v>1</v>
      </c>
      <c r="M136" s="41"/>
      <c r="N136" s="44"/>
      <c r="O136" s="15" t="s">
        <v>195</v>
      </c>
      <c r="P136" s="12" t="s">
        <v>266</v>
      </c>
      <c r="Q136" s="12">
        <v>130</v>
      </c>
      <c r="R136" s="125"/>
      <c r="S136" s="21" t="s">
        <v>140</v>
      </c>
      <c r="T136" s="17">
        <v>1967</v>
      </c>
      <c r="U136" s="22" t="s">
        <v>141</v>
      </c>
      <c r="V136" s="17">
        <v>1986</v>
      </c>
      <c r="W136" s="19" t="s">
        <v>513</v>
      </c>
      <c r="X136" s="17">
        <v>2016</v>
      </c>
      <c r="Y136" s="19"/>
      <c r="Z136" s="17">
        <f>$AE$3-V136</f>
        <v>33</v>
      </c>
      <c r="AA136" s="19" t="s">
        <v>349</v>
      </c>
      <c r="AB136" s="19"/>
      <c r="AC136" s="17" t="s">
        <v>37</v>
      </c>
      <c r="AD136" s="17"/>
    </row>
    <row r="137" spans="1:30" s="15" customFormat="1" ht="16.5" customHeight="1" outlineLevel="1">
      <c r="A137" s="39">
        <v>0</v>
      </c>
      <c r="B137" s="39">
        <v>1</v>
      </c>
      <c r="C137" s="39">
        <f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196</v>
      </c>
      <c r="P137" s="12" t="s">
        <v>587</v>
      </c>
      <c r="Q137" s="12">
        <v>131</v>
      </c>
      <c r="R137" s="125" t="s">
        <v>593</v>
      </c>
      <c r="S137" s="139" t="s">
        <v>588</v>
      </c>
      <c r="T137" s="91">
        <v>1976</v>
      </c>
      <c r="U137" s="137" t="s">
        <v>146</v>
      </c>
      <c r="V137" s="91">
        <v>2000</v>
      </c>
      <c r="W137" s="138"/>
      <c r="X137" s="147"/>
      <c r="Y137" s="138"/>
      <c r="Z137" s="91">
        <f>$AE$3-V137</f>
        <v>19</v>
      </c>
      <c r="AA137" s="138" t="s">
        <v>182</v>
      </c>
      <c r="AB137" s="138"/>
      <c r="AC137" s="91" t="s">
        <v>37</v>
      </c>
      <c r="AD137" s="17"/>
    </row>
    <row r="138" spans="1:30" s="15" customFormat="1" ht="15" hidden="1" customHeight="1" outlineLevel="1">
      <c r="A138" s="39">
        <v>0</v>
      </c>
      <c r="B138" s="39">
        <v>1</v>
      </c>
      <c r="C138" s="39">
        <f>IF(Z138&gt;=10,1,0)</f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580</v>
      </c>
      <c r="P138" s="12" t="s">
        <v>268</v>
      </c>
      <c r="Q138" s="12">
        <v>132</v>
      </c>
      <c r="R138" s="125"/>
      <c r="S138" s="21" t="s">
        <v>73</v>
      </c>
      <c r="T138" s="17">
        <v>1956</v>
      </c>
      <c r="U138" s="22"/>
      <c r="V138" s="17">
        <v>1989</v>
      </c>
      <c r="W138" s="19"/>
      <c r="X138" s="17"/>
      <c r="Y138" s="19"/>
      <c r="Z138" s="17">
        <f>$AE$3-V138</f>
        <v>30</v>
      </c>
      <c r="AA138" s="19" t="s">
        <v>182</v>
      </c>
      <c r="AB138" s="19"/>
      <c r="AC138" s="17" t="s">
        <v>54</v>
      </c>
      <c r="AD138" s="17"/>
    </row>
    <row r="139" spans="1:30" s="15" customFormat="1" ht="17.25" hidden="1" customHeight="1" outlineLevel="1">
      <c r="A139" s="39">
        <v>0</v>
      </c>
      <c r="B139" s="39">
        <v>1</v>
      </c>
      <c r="C139" s="39">
        <f t="shared" ref="C139:C156" si="8">IF(Z139&gt;=10,1,0)</f>
        <v>1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195</v>
      </c>
      <c r="P139" s="12" t="s">
        <v>560</v>
      </c>
      <c r="Q139" s="12">
        <v>133</v>
      </c>
      <c r="R139" s="125"/>
      <c r="S139" s="21" t="s">
        <v>559</v>
      </c>
      <c r="T139" s="17">
        <v>1964</v>
      </c>
      <c r="U139" s="22" t="s">
        <v>63</v>
      </c>
      <c r="V139" s="17">
        <v>1983</v>
      </c>
      <c r="W139" s="22"/>
      <c r="X139" s="17"/>
      <c r="Y139" s="19"/>
      <c r="Z139" s="17">
        <f t="shared" si="4"/>
        <v>36</v>
      </c>
      <c r="AA139" s="19" t="s">
        <v>205</v>
      </c>
      <c r="AB139" s="19"/>
      <c r="AC139" s="17" t="s">
        <v>54</v>
      </c>
      <c r="AD139" s="17"/>
    </row>
    <row r="140" spans="1:30" s="15" customFormat="1" ht="13.5" hidden="1" customHeight="1" outlineLevel="1">
      <c r="A140" s="39">
        <v>0</v>
      </c>
      <c r="B140" s="39">
        <v>1</v>
      </c>
      <c r="C140" s="39">
        <f t="shared" si="8"/>
        <v>1</v>
      </c>
      <c r="D140" s="41"/>
      <c r="E140" s="41"/>
      <c r="F140" s="41"/>
      <c r="G140" s="39"/>
      <c r="H140" s="39"/>
      <c r="I140" s="41"/>
      <c r="J140" s="39"/>
      <c r="K140" s="41"/>
      <c r="L140" s="41">
        <v>1</v>
      </c>
      <c r="M140" s="41"/>
      <c r="N140" s="44"/>
      <c r="O140" s="15" t="s">
        <v>195</v>
      </c>
      <c r="P140" s="12" t="s">
        <v>370</v>
      </c>
      <c r="Q140" s="12">
        <v>134</v>
      </c>
      <c r="R140" s="125"/>
      <c r="S140" s="21" t="s">
        <v>369</v>
      </c>
      <c r="T140" s="17">
        <v>1970</v>
      </c>
      <c r="U140" s="22" t="s">
        <v>137</v>
      </c>
      <c r="V140" s="17">
        <v>1987</v>
      </c>
      <c r="W140" s="19"/>
      <c r="X140" s="17"/>
      <c r="Y140" s="19"/>
      <c r="Z140" s="17">
        <f t="shared" ref="Z140" si="9">$AE$3-V140</f>
        <v>32</v>
      </c>
      <c r="AA140" s="19" t="s">
        <v>205</v>
      </c>
      <c r="AB140" s="19"/>
      <c r="AC140" s="17" t="s">
        <v>54</v>
      </c>
      <c r="AD140" s="17"/>
    </row>
    <row r="141" spans="1:30" s="15" customFormat="1" ht="13.5" hidden="1" customHeight="1" outlineLevel="1">
      <c r="A141" s="39">
        <v>0</v>
      </c>
      <c r="B141" s="39">
        <v>1</v>
      </c>
      <c r="C141" s="39">
        <f t="shared" ref="C141" si="10">IF(Z141&gt;=10,1,0)</f>
        <v>0</v>
      </c>
      <c r="D141" s="41"/>
      <c r="E141" s="41"/>
      <c r="F141" s="41"/>
      <c r="G141" s="39"/>
      <c r="H141" s="39"/>
      <c r="I141" s="41"/>
      <c r="J141" s="39"/>
      <c r="K141" s="41"/>
      <c r="L141" s="41">
        <v>1</v>
      </c>
      <c r="M141" s="41"/>
      <c r="N141" s="44"/>
      <c r="O141" s="15" t="s">
        <v>198</v>
      </c>
      <c r="P141" s="12" t="s">
        <v>522</v>
      </c>
      <c r="Q141" s="12">
        <v>135</v>
      </c>
      <c r="R141" s="125"/>
      <c r="S141" s="21" t="s">
        <v>523</v>
      </c>
      <c r="T141" s="17">
        <v>1971</v>
      </c>
      <c r="U141" s="22" t="s">
        <v>524</v>
      </c>
      <c r="V141" s="17">
        <v>1995</v>
      </c>
      <c r="W141" s="19" t="s">
        <v>525</v>
      </c>
      <c r="X141" s="76">
        <v>2012</v>
      </c>
      <c r="Y141" s="19"/>
      <c r="Z141" s="76">
        <f>$AE$3-X141</f>
        <v>7</v>
      </c>
      <c r="AA141" s="19" t="s">
        <v>182</v>
      </c>
      <c r="AB141" s="19"/>
      <c r="AC141" s="17" t="s">
        <v>54</v>
      </c>
      <c r="AD141" s="17"/>
    </row>
    <row r="142" spans="1:30" s="15" customFormat="1" collapsed="1">
      <c r="A142" s="39">
        <v>0</v>
      </c>
      <c r="B142" s="39">
        <v>1</v>
      </c>
      <c r="C142" s="39">
        <f t="shared" si="8"/>
        <v>1</v>
      </c>
      <c r="D142" s="41"/>
      <c r="E142" s="41"/>
      <c r="F142" s="41"/>
      <c r="G142" s="39"/>
      <c r="H142" s="39"/>
      <c r="I142" s="41"/>
      <c r="J142" s="39"/>
      <c r="K142" s="41"/>
      <c r="L142" s="41"/>
      <c r="M142" s="41">
        <v>1</v>
      </c>
      <c r="N142" s="44"/>
      <c r="O142" s="15" t="s">
        <v>198</v>
      </c>
      <c r="P142" s="12" t="s">
        <v>270</v>
      </c>
      <c r="Q142" s="12">
        <v>136</v>
      </c>
      <c r="R142" s="125" t="s">
        <v>593</v>
      </c>
      <c r="S142" s="139" t="s">
        <v>78</v>
      </c>
      <c r="T142" s="91">
        <v>1961</v>
      </c>
      <c r="U142" s="137" t="s">
        <v>77</v>
      </c>
      <c r="V142" s="91">
        <v>1980</v>
      </c>
      <c r="W142" s="138"/>
      <c r="X142" s="91"/>
      <c r="Y142" s="138"/>
      <c r="Z142" s="91">
        <f>$AE$3-V142</f>
        <v>39</v>
      </c>
      <c r="AA142" s="138" t="s">
        <v>77</v>
      </c>
      <c r="AB142" s="138"/>
      <c r="AC142" s="91" t="s">
        <v>54</v>
      </c>
      <c r="AD142" s="91"/>
    </row>
    <row r="143" spans="1:30" s="15" customFormat="1" ht="15" customHeight="1">
      <c r="A143" s="39">
        <v>0</v>
      </c>
      <c r="B143" s="39">
        <v>1</v>
      </c>
      <c r="C143" s="39">
        <f t="shared" si="8"/>
        <v>1</v>
      </c>
      <c r="D143" s="41"/>
      <c r="E143" s="41"/>
      <c r="F143" s="41"/>
      <c r="G143" s="39"/>
      <c r="H143" s="39"/>
      <c r="I143" s="41"/>
      <c r="J143" s="39"/>
      <c r="K143" s="41"/>
      <c r="L143" s="41"/>
      <c r="M143" s="41">
        <v>1</v>
      </c>
      <c r="N143" s="44"/>
      <c r="O143" s="15" t="s">
        <v>198</v>
      </c>
      <c r="P143" s="12" t="s">
        <v>269</v>
      </c>
      <c r="Q143" s="12">
        <v>137</v>
      </c>
      <c r="R143" s="125" t="s">
        <v>593</v>
      </c>
      <c r="S143" s="139" t="s">
        <v>382</v>
      </c>
      <c r="T143" s="91">
        <v>1969</v>
      </c>
      <c r="U143" s="137" t="s">
        <v>128</v>
      </c>
      <c r="V143" s="91">
        <v>1988</v>
      </c>
      <c r="W143" s="138"/>
      <c r="X143" s="91"/>
      <c r="Y143" s="138"/>
      <c r="Z143" s="91">
        <f>$AE$3-V143</f>
        <v>31</v>
      </c>
      <c r="AA143" s="138" t="s">
        <v>77</v>
      </c>
      <c r="AB143" s="138"/>
      <c r="AC143" s="91" t="s">
        <v>54</v>
      </c>
      <c r="AD143" s="91"/>
    </row>
    <row r="144" spans="1:30" s="15" customFormat="1" ht="15" hidden="1" customHeight="1" outlineLevel="1">
      <c r="A144" s="39">
        <v>0</v>
      </c>
      <c r="B144" s="39"/>
      <c r="C144" s="39">
        <f t="shared" si="8"/>
        <v>1</v>
      </c>
      <c r="D144" s="41"/>
      <c r="E144" s="41"/>
      <c r="F144" s="41"/>
      <c r="G144" s="39"/>
      <c r="H144" s="39"/>
      <c r="I144" s="41"/>
      <c r="J144" s="39"/>
      <c r="K144" s="41"/>
      <c r="L144" s="41"/>
      <c r="M144" s="41">
        <v>1</v>
      </c>
      <c r="N144" s="44"/>
      <c r="O144" s="15" t="s">
        <v>197</v>
      </c>
      <c r="P144" s="12" t="s">
        <v>271</v>
      </c>
      <c r="Q144" s="12">
        <v>138</v>
      </c>
      <c r="R144" s="125"/>
      <c r="S144" s="21" t="s">
        <v>79</v>
      </c>
      <c r="T144" s="17">
        <v>1960</v>
      </c>
      <c r="U144" s="22"/>
      <c r="V144" s="17">
        <v>1984</v>
      </c>
      <c r="W144" s="19"/>
      <c r="X144" s="17"/>
      <c r="Y144" s="19"/>
      <c r="Z144" s="17">
        <f>$AE$3-V144</f>
        <v>35</v>
      </c>
      <c r="AA144" s="19" t="s">
        <v>80</v>
      </c>
      <c r="AB144" s="19"/>
      <c r="AC144" s="17" t="s">
        <v>59</v>
      </c>
      <c r="AD144" s="17"/>
    </row>
    <row r="145" spans="1:31" ht="14.25" hidden="1" customHeight="1" outlineLevel="1">
      <c r="A145" s="39">
        <v>0</v>
      </c>
      <c r="B145" s="39"/>
      <c r="C145" s="39">
        <f t="shared" ref="C145" si="11">IF(Z145&gt;=10,1,0)</f>
        <v>0</v>
      </c>
      <c r="D145" s="41"/>
      <c r="E145" s="41"/>
      <c r="F145" s="41"/>
      <c r="G145" s="39"/>
      <c r="H145" s="39"/>
      <c r="I145" s="41"/>
      <c r="J145" s="39"/>
      <c r="K145" s="41"/>
      <c r="L145" s="41"/>
      <c r="M145" s="41"/>
      <c r="N145" s="44">
        <v>1</v>
      </c>
      <c r="O145" s="15" t="s">
        <v>578</v>
      </c>
      <c r="P145" s="12" t="s">
        <v>589</v>
      </c>
      <c r="Q145" s="12">
        <v>139</v>
      </c>
      <c r="R145" s="125"/>
      <c r="S145" s="21" t="s">
        <v>590</v>
      </c>
      <c r="T145" s="17">
        <v>1996</v>
      </c>
      <c r="U145" s="22" t="s">
        <v>138</v>
      </c>
      <c r="V145" s="17"/>
      <c r="W145" s="19"/>
      <c r="X145" s="17"/>
      <c r="Y145" s="19"/>
      <c r="Z145" s="17"/>
      <c r="AA145" s="19" t="s">
        <v>138</v>
      </c>
      <c r="AB145" s="19"/>
      <c r="AC145" s="17" t="s">
        <v>61</v>
      </c>
      <c r="AD145" s="17"/>
      <c r="AE145" s="15"/>
    </row>
    <row r="146" spans="1:31" s="15" customFormat="1" ht="15" hidden="1" customHeight="1" outlineLevel="1">
      <c r="A146" s="39">
        <v>0</v>
      </c>
      <c r="B146" s="39"/>
      <c r="C146" s="39">
        <f t="shared" si="8"/>
        <v>0</v>
      </c>
      <c r="D146" s="41"/>
      <c r="E146" s="41"/>
      <c r="F146" s="41"/>
      <c r="G146" s="39"/>
      <c r="H146" s="39"/>
      <c r="I146" s="41"/>
      <c r="J146" s="39"/>
      <c r="K146" s="41">
        <v>1</v>
      </c>
      <c r="L146" s="41"/>
      <c r="M146" s="41"/>
      <c r="N146" s="44"/>
      <c r="O146" s="15" t="s">
        <v>578</v>
      </c>
      <c r="P146" s="12" t="s">
        <v>445</v>
      </c>
      <c r="Q146" s="12">
        <v>141</v>
      </c>
      <c r="R146" s="75"/>
      <c r="S146" s="21" t="s">
        <v>443</v>
      </c>
      <c r="T146" s="17">
        <v>1998</v>
      </c>
      <c r="U146" s="22" t="s">
        <v>318</v>
      </c>
      <c r="V146" s="17"/>
      <c r="W146" s="19"/>
      <c r="X146" s="17"/>
      <c r="Y146" s="19" t="s">
        <v>81</v>
      </c>
      <c r="Z146" s="17"/>
      <c r="AA146" s="19" t="s">
        <v>552</v>
      </c>
      <c r="AB146" s="19"/>
      <c r="AC146" s="17" t="s">
        <v>82</v>
      </c>
      <c r="AD146" s="17"/>
    </row>
    <row r="147" spans="1:31" s="15" customFormat="1" ht="15.75" hidden="1" customHeight="1" outlineLevel="1">
      <c r="A147" s="39">
        <v>0</v>
      </c>
      <c r="B147" s="39"/>
      <c r="C147" s="39">
        <f>IF(Z147&gt;=10,1,0)</f>
        <v>0</v>
      </c>
      <c r="D147" s="41"/>
      <c r="E147" s="41"/>
      <c r="F147" s="41"/>
      <c r="G147" s="39"/>
      <c r="H147" s="39"/>
      <c r="I147" s="41"/>
      <c r="J147" s="39"/>
      <c r="K147" s="41">
        <v>1</v>
      </c>
      <c r="L147" s="41"/>
      <c r="M147" s="41"/>
      <c r="N147" s="44"/>
      <c r="O147" s="15" t="s">
        <v>578</v>
      </c>
      <c r="P147" s="12" t="s">
        <v>446</v>
      </c>
      <c r="Q147" s="12">
        <v>142</v>
      </c>
      <c r="R147" s="75"/>
      <c r="S147" s="21" t="s">
        <v>444</v>
      </c>
      <c r="T147" s="17">
        <v>1998</v>
      </c>
      <c r="U147" s="22" t="s">
        <v>318</v>
      </c>
      <c r="V147" s="17"/>
      <c r="W147" s="19"/>
      <c r="X147" s="17"/>
      <c r="Y147" s="19" t="s">
        <v>81</v>
      </c>
      <c r="Z147" s="17"/>
      <c r="AA147" s="19" t="s">
        <v>552</v>
      </c>
      <c r="AB147" s="19"/>
      <c r="AC147" s="17" t="s">
        <v>82</v>
      </c>
      <c r="AD147" s="17"/>
    </row>
    <row r="148" spans="1:31" s="15" customFormat="1" ht="15.75" customHeight="1" collapsed="1">
      <c r="A148" s="39"/>
      <c r="B148" s="39"/>
      <c r="C148" s="39"/>
      <c r="D148" s="41"/>
      <c r="E148" s="41"/>
      <c r="F148" s="41"/>
      <c r="G148" s="39"/>
      <c r="H148" s="39"/>
      <c r="I148" s="41"/>
      <c r="J148" s="39"/>
      <c r="K148" s="41"/>
      <c r="L148" s="41"/>
      <c r="M148" s="41"/>
      <c r="N148" s="44"/>
      <c r="P148" s="12"/>
      <c r="Q148" s="12"/>
      <c r="R148" s="75" t="s">
        <v>593</v>
      </c>
      <c r="S148" s="139" t="s">
        <v>624</v>
      </c>
      <c r="T148" s="91">
        <v>1998</v>
      </c>
      <c r="U148" s="137" t="s">
        <v>621</v>
      </c>
      <c r="V148" s="91"/>
      <c r="W148" s="138"/>
      <c r="X148" s="91"/>
      <c r="Y148" s="138"/>
      <c r="Z148" s="91"/>
      <c r="AA148" s="138" t="s">
        <v>138</v>
      </c>
      <c r="AB148" s="138"/>
      <c r="AC148" s="91" t="s">
        <v>59</v>
      </c>
      <c r="AD148" s="17"/>
    </row>
    <row r="149" spans="1:31" s="15" customFormat="1" ht="15.75" customHeight="1">
      <c r="A149" s="39"/>
      <c r="B149" s="39"/>
      <c r="C149" s="39"/>
      <c r="D149" s="41"/>
      <c r="E149" s="41"/>
      <c r="F149" s="41"/>
      <c r="G149" s="39"/>
      <c r="H149" s="39"/>
      <c r="I149" s="41"/>
      <c r="J149" s="39"/>
      <c r="K149" s="41"/>
      <c r="L149" s="41"/>
      <c r="M149" s="41"/>
      <c r="N149" s="44"/>
      <c r="P149" s="12"/>
      <c r="Q149" s="12"/>
      <c r="R149" s="75" t="s">
        <v>593</v>
      </c>
      <c r="S149" s="139" t="s">
        <v>620</v>
      </c>
      <c r="T149" s="91">
        <v>1997</v>
      </c>
      <c r="U149" s="137" t="s">
        <v>621</v>
      </c>
      <c r="V149" s="91"/>
      <c r="W149" s="138"/>
      <c r="X149" s="91"/>
      <c r="Y149" s="138"/>
      <c r="Z149" s="91"/>
      <c r="AA149" s="138" t="s">
        <v>138</v>
      </c>
      <c r="AB149" s="138"/>
      <c r="AC149" s="91" t="s">
        <v>59</v>
      </c>
      <c r="AD149" s="17"/>
    </row>
    <row r="150" spans="1:31" s="15" customFormat="1" ht="15" hidden="1" customHeight="1">
      <c r="A150" s="39">
        <v>0</v>
      </c>
      <c r="B150" s="39"/>
      <c r="C150" s="39">
        <f t="shared" si="8"/>
        <v>0</v>
      </c>
      <c r="D150" s="41"/>
      <c r="E150" s="41"/>
      <c r="F150" s="41"/>
      <c r="G150" s="39"/>
      <c r="H150" s="39"/>
      <c r="I150" s="41"/>
      <c r="J150" s="39"/>
      <c r="K150" s="41">
        <v>1</v>
      </c>
      <c r="L150" s="41"/>
      <c r="M150" s="41"/>
      <c r="N150" s="44"/>
      <c r="O150" s="15" t="s">
        <v>198</v>
      </c>
      <c r="P150" s="12" t="s">
        <v>482</v>
      </c>
      <c r="Q150" s="12">
        <v>145</v>
      </c>
      <c r="R150" s="75"/>
      <c r="S150" s="21" t="s">
        <v>483</v>
      </c>
      <c r="T150" s="17">
        <v>1997</v>
      </c>
      <c r="U150" s="22" t="s">
        <v>318</v>
      </c>
      <c r="V150" s="17"/>
      <c r="W150" s="19"/>
      <c r="X150" s="17"/>
      <c r="Y150" s="19" t="s">
        <v>83</v>
      </c>
      <c r="Z150" s="17"/>
      <c r="AA150" s="19" t="s">
        <v>552</v>
      </c>
      <c r="AB150" s="19"/>
      <c r="AC150" s="17" t="s">
        <v>82</v>
      </c>
      <c r="AD150" s="17"/>
    </row>
    <row r="151" spans="1:31" s="15" customFormat="1" ht="18" customHeight="1">
      <c r="A151" s="39">
        <v>0</v>
      </c>
      <c r="B151" s="39"/>
      <c r="C151" s="39">
        <f t="shared" si="8"/>
        <v>0</v>
      </c>
      <c r="D151" s="41"/>
      <c r="E151" s="41"/>
      <c r="F151" s="41"/>
      <c r="G151" s="39"/>
      <c r="H151" s="39"/>
      <c r="I151" s="41"/>
      <c r="J151" s="39"/>
      <c r="K151" s="41">
        <v>1</v>
      </c>
      <c r="L151" s="41"/>
      <c r="M151" s="41"/>
      <c r="N151" s="44"/>
      <c r="O151" s="15" t="s">
        <v>197</v>
      </c>
      <c r="P151" s="12" t="s">
        <v>507</v>
      </c>
      <c r="Q151" s="12">
        <v>147</v>
      </c>
      <c r="R151" s="75" t="s">
        <v>593</v>
      </c>
      <c r="S151" s="21" t="s">
        <v>505</v>
      </c>
      <c r="T151" s="17">
        <v>2000</v>
      </c>
      <c r="U151" s="22" t="s">
        <v>318</v>
      </c>
      <c r="V151" s="17"/>
      <c r="W151" s="19"/>
      <c r="X151" s="17"/>
      <c r="Y151" s="19" t="s">
        <v>81</v>
      </c>
      <c r="Z151" s="17"/>
      <c r="AA151" s="19" t="s">
        <v>552</v>
      </c>
      <c r="AB151" s="19"/>
      <c r="AC151" s="17" t="s">
        <v>82</v>
      </c>
      <c r="AD151" s="17"/>
    </row>
    <row r="152" spans="1:31" s="15" customFormat="1" ht="18" customHeight="1">
      <c r="A152" s="39">
        <v>0</v>
      </c>
      <c r="B152" s="39"/>
      <c r="C152" s="39">
        <f t="shared" si="8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580</v>
      </c>
      <c r="P152" s="12" t="s">
        <v>508</v>
      </c>
      <c r="Q152" s="12">
        <v>148</v>
      </c>
      <c r="R152" s="75" t="s">
        <v>593</v>
      </c>
      <c r="S152" s="21" t="s">
        <v>506</v>
      </c>
      <c r="T152" s="17">
        <v>1999</v>
      </c>
      <c r="U152" s="22" t="s">
        <v>318</v>
      </c>
      <c r="V152" s="17"/>
      <c r="W152" s="19"/>
      <c r="X152" s="17"/>
      <c r="Y152" s="19" t="s">
        <v>81</v>
      </c>
      <c r="Z152" s="17"/>
      <c r="AA152" s="19" t="s">
        <v>552</v>
      </c>
      <c r="AB152" s="19"/>
      <c r="AC152" s="17" t="s">
        <v>82</v>
      </c>
      <c r="AD152" s="153"/>
    </row>
    <row r="153" spans="1:31" s="15" customFormat="1" ht="15.75" customHeight="1">
      <c r="A153" s="39">
        <v>0</v>
      </c>
      <c r="B153" s="39"/>
      <c r="C153" s="39">
        <f t="shared" si="8"/>
        <v>0</v>
      </c>
      <c r="D153" s="41"/>
      <c r="E153" s="41"/>
      <c r="F153" s="41"/>
      <c r="G153" s="39"/>
      <c r="H153" s="39"/>
      <c r="I153" s="41"/>
      <c r="J153" s="39"/>
      <c r="K153" s="41">
        <v>1</v>
      </c>
      <c r="L153" s="41"/>
      <c r="M153" s="41"/>
      <c r="N153" s="44"/>
      <c r="O153" s="15" t="s">
        <v>198</v>
      </c>
      <c r="P153" s="12" t="s">
        <v>550</v>
      </c>
      <c r="Q153" s="12">
        <v>149</v>
      </c>
      <c r="R153" s="75" t="s">
        <v>593</v>
      </c>
      <c r="S153" s="142" t="s">
        <v>548</v>
      </c>
      <c r="T153" s="143">
        <v>2000</v>
      </c>
      <c r="U153" s="144" t="s">
        <v>318</v>
      </c>
      <c r="V153" s="143"/>
      <c r="W153" s="145"/>
      <c r="X153" s="143"/>
      <c r="Y153" s="145" t="s">
        <v>83</v>
      </c>
      <c r="Z153" s="143"/>
      <c r="AA153" s="145" t="s">
        <v>552</v>
      </c>
      <c r="AB153" s="145"/>
      <c r="AC153" s="143" t="s">
        <v>82</v>
      </c>
      <c r="AD153" s="17" t="s">
        <v>593</v>
      </c>
    </row>
    <row r="154" spans="1:31" s="15" customFormat="1" ht="15.75" customHeight="1">
      <c r="A154" s="39">
        <v>0</v>
      </c>
      <c r="B154" s="39"/>
      <c r="C154" s="39">
        <f t="shared" ref="C154:C155" si="12">IF(Z154&gt;=10,1,0)</f>
        <v>0</v>
      </c>
      <c r="D154" s="41"/>
      <c r="E154" s="41"/>
      <c r="F154" s="41"/>
      <c r="G154" s="39"/>
      <c r="H154" s="39"/>
      <c r="I154" s="41"/>
      <c r="J154" s="39"/>
      <c r="K154" s="41">
        <v>1</v>
      </c>
      <c r="L154" s="41"/>
      <c r="M154" s="41"/>
      <c r="N154" s="44"/>
      <c r="O154" s="15" t="s">
        <v>198</v>
      </c>
      <c r="P154" s="12" t="s">
        <v>551</v>
      </c>
      <c r="Q154" s="12">
        <v>150</v>
      </c>
      <c r="R154" s="75" t="s">
        <v>593</v>
      </c>
      <c r="S154" s="142" t="s">
        <v>627</v>
      </c>
      <c r="T154" s="143">
        <v>1999</v>
      </c>
      <c r="U154" s="144" t="s">
        <v>318</v>
      </c>
      <c r="V154" s="143"/>
      <c r="W154" s="145"/>
      <c r="X154" s="143"/>
      <c r="Y154" s="145" t="s">
        <v>87</v>
      </c>
      <c r="Z154" s="143"/>
      <c r="AA154" s="145" t="s">
        <v>552</v>
      </c>
      <c r="AB154" s="145"/>
      <c r="AC154" s="143" t="s">
        <v>84</v>
      </c>
      <c r="AD154" s="17" t="s">
        <v>593</v>
      </c>
    </row>
    <row r="155" spans="1:31" s="15" customFormat="1" ht="15.75" customHeight="1">
      <c r="A155" s="39">
        <v>0</v>
      </c>
      <c r="B155" s="39"/>
      <c r="C155" s="39">
        <f t="shared" si="12"/>
        <v>0</v>
      </c>
      <c r="D155" s="41"/>
      <c r="E155" s="41"/>
      <c r="F155" s="41"/>
      <c r="G155" s="39"/>
      <c r="H155" s="39"/>
      <c r="I155" s="41"/>
      <c r="J155" s="39"/>
      <c r="K155" s="41">
        <v>1</v>
      </c>
      <c r="L155" s="41"/>
      <c r="M155" s="41"/>
      <c r="N155" s="44"/>
      <c r="O155" s="15" t="s">
        <v>198</v>
      </c>
      <c r="P155" s="12" t="s">
        <v>551</v>
      </c>
      <c r="Q155" s="12">
        <v>150</v>
      </c>
      <c r="R155" s="75" t="s">
        <v>593</v>
      </c>
      <c r="S155" s="154" t="s">
        <v>628</v>
      </c>
      <c r="T155" s="155">
        <v>2003</v>
      </c>
      <c r="U155" s="156" t="s">
        <v>318</v>
      </c>
      <c r="V155" s="155"/>
      <c r="W155" s="157"/>
      <c r="X155" s="155"/>
      <c r="Y155" s="157" t="s">
        <v>87</v>
      </c>
      <c r="Z155" s="155"/>
      <c r="AA155" s="157" t="s">
        <v>552</v>
      </c>
      <c r="AB155" s="157"/>
      <c r="AC155" s="155" t="s">
        <v>84</v>
      </c>
      <c r="AD155" s="14" t="s">
        <v>593</v>
      </c>
    </row>
    <row r="156" spans="1:31" s="15" customFormat="1" hidden="1">
      <c r="A156" s="39">
        <v>0</v>
      </c>
      <c r="B156" s="39"/>
      <c r="C156" s="39">
        <f t="shared" si="8"/>
        <v>0</v>
      </c>
      <c r="D156" s="41"/>
      <c r="E156" s="41"/>
      <c r="F156" s="41"/>
      <c r="G156" s="39"/>
      <c r="H156" s="39"/>
      <c r="I156" s="41"/>
      <c r="J156" s="39"/>
      <c r="K156" s="41">
        <v>1</v>
      </c>
      <c r="L156" s="41"/>
      <c r="M156" s="41"/>
      <c r="N156" s="44"/>
      <c r="O156" s="15" t="s">
        <v>198</v>
      </c>
      <c r="P156" s="12" t="s">
        <v>551</v>
      </c>
      <c r="Q156" s="12">
        <v>150</v>
      </c>
      <c r="R156" s="75"/>
      <c r="S156" s="21" t="s">
        <v>549</v>
      </c>
      <c r="T156" s="17">
        <v>2001</v>
      </c>
      <c r="U156" s="22" t="s">
        <v>318</v>
      </c>
      <c r="V156" s="17"/>
      <c r="W156" s="19"/>
      <c r="X156" s="17"/>
      <c r="Y156" s="19" t="s">
        <v>87</v>
      </c>
      <c r="Z156" s="17"/>
      <c r="AA156" s="19" t="s">
        <v>552</v>
      </c>
      <c r="AB156" s="19"/>
      <c r="AC156" s="17" t="s">
        <v>84</v>
      </c>
      <c r="AD156" s="17"/>
    </row>
    <row r="157" spans="1:31" s="15" customFormat="1" hidden="1">
      <c r="A157" s="51"/>
      <c r="B157" s="51"/>
      <c r="C157" s="51"/>
      <c r="D157" s="51"/>
      <c r="E157" s="51"/>
      <c r="F157" s="45"/>
      <c r="G157" s="45"/>
      <c r="H157" s="45"/>
      <c r="I157" s="45"/>
      <c r="J157" s="45"/>
      <c r="K157" s="45"/>
      <c r="L157" s="45"/>
      <c r="M157" s="45"/>
      <c r="N157" s="45"/>
      <c r="O157" s="52"/>
      <c r="P157" s="53"/>
      <c r="Q157" s="53"/>
      <c r="R157" s="126"/>
      <c r="S157" s="24" t="s">
        <v>88</v>
      </c>
      <c r="T157" s="25">
        <f>+Q156</f>
        <v>150</v>
      </c>
      <c r="U157" s="50" t="s">
        <v>356</v>
      </c>
      <c r="V157" s="26"/>
      <c r="W157" s="28"/>
      <c r="X157" s="26"/>
      <c r="Y157" s="32"/>
      <c r="Z157" s="27"/>
      <c r="AA157" s="28"/>
      <c r="AB157" s="28"/>
      <c r="AC157" s="27"/>
      <c r="AD157" s="29"/>
    </row>
    <row r="158" spans="1:31" customFormat="1" hidden="1">
      <c r="A158" s="34">
        <f t="shared" ref="A158:N158" si="13">SUM(A5:A156)</f>
        <v>8</v>
      </c>
      <c r="B158" s="34">
        <f t="shared" si="13"/>
        <v>34</v>
      </c>
      <c r="C158" s="34">
        <f t="shared" si="13"/>
        <v>111</v>
      </c>
      <c r="D158" s="34">
        <f t="shared" si="13"/>
        <v>28</v>
      </c>
      <c r="E158" s="34">
        <f t="shared" si="13"/>
        <v>46</v>
      </c>
      <c r="F158" s="34">
        <f t="shared" si="13"/>
        <v>5</v>
      </c>
      <c r="G158" s="34">
        <f t="shared" si="13"/>
        <v>4</v>
      </c>
      <c r="H158" s="34">
        <f t="shared" si="13"/>
        <v>35</v>
      </c>
      <c r="I158" s="34">
        <f t="shared" si="13"/>
        <v>33</v>
      </c>
      <c r="J158" s="34">
        <f t="shared" si="13"/>
        <v>14</v>
      </c>
      <c r="K158" s="34">
        <f t="shared" si="13"/>
        <v>9</v>
      </c>
      <c r="L158" s="34">
        <f t="shared" si="13"/>
        <v>19</v>
      </c>
      <c r="M158" s="34">
        <f t="shared" si="13"/>
        <v>6</v>
      </c>
      <c r="N158" s="34">
        <f t="shared" si="13"/>
        <v>1</v>
      </c>
      <c r="O158" s="49">
        <f>SUM(D158+E158+F158+I158+K158+L158+M158)</f>
        <v>146</v>
      </c>
      <c r="P158" s="9"/>
      <c r="Q158" s="9" t="s">
        <v>113</v>
      </c>
      <c r="R158" s="105"/>
      <c r="S158" s="8" t="s">
        <v>7</v>
      </c>
      <c r="T158" s="10"/>
      <c r="U158" s="30"/>
      <c r="V158" s="10"/>
      <c r="W158" s="74"/>
      <c r="X158" s="10"/>
      <c r="Y158" s="30"/>
      <c r="Z158" s="10"/>
      <c r="AA158" s="11" t="s">
        <v>416</v>
      </c>
      <c r="AB158" s="11"/>
      <c r="AC158" s="10"/>
      <c r="AD158" s="10"/>
      <c r="AE158" s="8"/>
    </row>
    <row r="159" spans="1:31" customFormat="1" hidden="1">
      <c r="A159" s="8">
        <f t="shared" ref="A159:N159" si="14">SUBTOTAL(9,A5:A156)</f>
        <v>3</v>
      </c>
      <c r="B159" s="8">
        <f t="shared" si="14"/>
        <v>12</v>
      </c>
      <c r="C159" s="8">
        <f t="shared" si="14"/>
        <v>23</v>
      </c>
      <c r="D159" s="8">
        <f t="shared" si="14"/>
        <v>8</v>
      </c>
      <c r="E159" s="8">
        <f t="shared" si="14"/>
        <v>7</v>
      </c>
      <c r="F159" s="8">
        <f t="shared" si="14"/>
        <v>1</v>
      </c>
      <c r="G159" s="8">
        <f t="shared" si="14"/>
        <v>0</v>
      </c>
      <c r="H159" s="8">
        <f t="shared" si="14"/>
        <v>7</v>
      </c>
      <c r="I159" s="8">
        <f t="shared" si="14"/>
        <v>6</v>
      </c>
      <c r="J159" s="8">
        <f t="shared" si="14"/>
        <v>2</v>
      </c>
      <c r="K159" s="8">
        <f t="shared" si="14"/>
        <v>5</v>
      </c>
      <c r="L159" s="8">
        <f t="shared" si="14"/>
        <v>6</v>
      </c>
      <c r="M159" s="8">
        <f t="shared" si="14"/>
        <v>2</v>
      </c>
      <c r="N159" s="8">
        <f t="shared" si="14"/>
        <v>0</v>
      </c>
      <c r="O159" s="49">
        <f>SUM(D159+E159+F159+I159+K159+L159+M159)</f>
        <v>35</v>
      </c>
      <c r="P159" s="9"/>
      <c r="Q159" s="9" t="s">
        <v>113</v>
      </c>
      <c r="R159" s="105"/>
      <c r="S159" s="8" t="s">
        <v>203</v>
      </c>
      <c r="T159" s="10"/>
      <c r="U159" s="30"/>
      <c r="V159" s="10"/>
      <c r="W159" s="74"/>
      <c r="X159" s="10"/>
      <c r="Y159" s="30"/>
      <c r="Z159" s="10" t="s">
        <v>89</v>
      </c>
      <c r="AA159" s="11" t="s">
        <v>371</v>
      </c>
      <c r="AB159" s="11"/>
      <c r="AC159" s="10"/>
      <c r="AD159" s="10"/>
      <c r="AE159" s="8"/>
    </row>
    <row r="160" spans="1:31" customFormat="1" hidden="1">
      <c r="A160" s="8"/>
      <c r="B160" s="8"/>
      <c r="C160" s="8"/>
      <c r="D160" s="35"/>
      <c r="E160" s="35"/>
      <c r="F160" s="36"/>
      <c r="G160" s="37"/>
      <c r="H160" s="37"/>
      <c r="I160" s="36"/>
      <c r="J160" s="37"/>
      <c r="K160" s="36"/>
      <c r="L160" s="36"/>
      <c r="M160" s="36"/>
      <c r="N160" s="36"/>
      <c r="O160" s="34"/>
      <c r="P160" s="9"/>
      <c r="Q160" s="9"/>
      <c r="R160" s="105"/>
      <c r="S160" s="8" t="s">
        <v>62</v>
      </c>
      <c r="T160" s="10"/>
      <c r="U160" s="30"/>
      <c r="V160" s="10"/>
      <c r="W160" s="74"/>
      <c r="X160" s="10"/>
      <c r="Y160" s="30"/>
      <c r="Z160" s="10" t="s">
        <v>90</v>
      </c>
      <c r="AA160" s="11" t="s">
        <v>516</v>
      </c>
      <c r="AB160" s="11"/>
      <c r="AC160" s="10"/>
      <c r="AD160" s="10"/>
      <c r="AE160" s="8"/>
    </row>
    <row r="161" spans="1:31" customFormat="1" hidden="1">
      <c r="A161" s="8"/>
      <c r="B161" s="8"/>
      <c r="C161" s="8"/>
      <c r="D161" s="35"/>
      <c r="E161" s="35"/>
      <c r="F161" s="36"/>
      <c r="G161" s="37"/>
      <c r="H161" s="37"/>
      <c r="I161" s="36"/>
      <c r="J161" s="8"/>
      <c r="K161" s="36"/>
      <c r="L161" s="36"/>
      <c r="M161" s="36"/>
      <c r="N161" s="36"/>
      <c r="O161" s="34"/>
      <c r="P161" s="54" t="s">
        <v>202</v>
      </c>
      <c r="Q161" s="54" t="s">
        <v>202</v>
      </c>
      <c r="R161" s="105"/>
      <c r="S161" s="8" t="s">
        <v>69</v>
      </c>
      <c r="T161" s="10"/>
      <c r="U161" s="30"/>
      <c r="V161" s="10"/>
      <c r="W161" s="74"/>
      <c r="X161" s="10"/>
      <c r="Y161" s="30"/>
      <c r="Z161" s="10" t="s">
        <v>91</v>
      </c>
      <c r="AA161" s="11" t="s">
        <v>373</v>
      </c>
      <c r="AB161" s="11"/>
      <c r="AC161" s="10"/>
      <c r="AD161" s="10"/>
      <c r="AE161" s="8"/>
    </row>
    <row r="162" spans="1:31" customFormat="1" hidden="1">
      <c r="A162" s="8"/>
      <c r="B162" s="8"/>
      <c r="C162" s="8"/>
      <c r="D162" s="35"/>
      <c r="E162" s="35"/>
      <c r="F162" s="36"/>
      <c r="G162" s="37"/>
      <c r="H162" s="37"/>
      <c r="I162" s="36"/>
      <c r="J162" s="8"/>
      <c r="K162" s="36"/>
      <c r="L162" s="36"/>
      <c r="M162" s="36"/>
      <c r="N162" s="36"/>
      <c r="O162" s="34"/>
      <c r="P162" s="9"/>
      <c r="Q162" s="9"/>
      <c r="R162" s="105"/>
      <c r="S162" s="8" t="s">
        <v>72</v>
      </c>
      <c r="T162" s="10"/>
      <c r="U162" s="30"/>
      <c r="V162" s="10"/>
      <c r="W162" s="74"/>
      <c r="X162" s="10"/>
      <c r="Y162" s="30"/>
      <c r="Z162" s="10" t="s">
        <v>368</v>
      </c>
      <c r="AA162" s="11" t="s">
        <v>517</v>
      </c>
      <c r="AB162" s="11"/>
      <c r="AC162" s="10"/>
      <c r="AD162" s="10"/>
      <c r="AE162" s="8"/>
    </row>
    <row r="163" spans="1:31" hidden="1">
      <c r="S163" s="8" t="s">
        <v>76</v>
      </c>
      <c r="Z163" s="10" t="s">
        <v>372</v>
      </c>
      <c r="AA163" s="11" t="s">
        <v>567</v>
      </c>
    </row>
    <row r="164" spans="1:31" hidden="1">
      <c r="S164" s="8" t="s">
        <v>131</v>
      </c>
      <c r="Z164" s="105" t="s">
        <v>518</v>
      </c>
      <c r="AA164" s="11" t="s">
        <v>519</v>
      </c>
    </row>
    <row r="165" spans="1:31" hidden="1"/>
    <row r="166" spans="1:31">
      <c r="S166" s="134" t="s">
        <v>610</v>
      </c>
    </row>
    <row r="167" spans="1:31">
      <c r="S167" s="132" t="s">
        <v>611</v>
      </c>
      <c r="T167" s="133"/>
    </row>
    <row r="168" spans="1:31">
      <c r="O168" s="63"/>
      <c r="P168" s="64"/>
      <c r="Q168" s="65"/>
      <c r="R168" s="127"/>
      <c r="S168" s="135" t="s">
        <v>612</v>
      </c>
    </row>
    <row r="169" spans="1:31">
      <c r="O169" s="63"/>
      <c r="P169" s="64"/>
      <c r="Q169" s="65"/>
      <c r="R169" s="127"/>
      <c r="S169" s="66"/>
    </row>
    <row r="170" spans="1:31">
      <c r="O170" s="63"/>
      <c r="P170" s="64"/>
      <c r="Q170" s="65"/>
      <c r="R170" s="127"/>
      <c r="S170" s="66"/>
    </row>
    <row r="171" spans="1:31">
      <c r="O171" s="67"/>
      <c r="P171" s="65"/>
      <c r="Q171" s="65"/>
      <c r="R171" s="127"/>
      <c r="S171" s="68"/>
    </row>
  </sheetData>
  <autoFilter ref="A4:AE165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2019-11-25T14:24:54Z</cp:lastPrinted>
  <dcterms:created xsi:type="dcterms:W3CDTF">2000-03-09T08:42:27Z</dcterms:created>
  <dcterms:modified xsi:type="dcterms:W3CDTF">2019-11-25T14:24:58Z</dcterms:modified>
</cp:coreProperties>
</file>