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INGE-Budget EK\"/>
    </mc:Choice>
  </mc:AlternateContent>
  <bookViews>
    <workbookView xWindow="0" yWindow="0" windowWidth="28800" windowHeight="14295"/>
  </bookViews>
  <sheets>
    <sheet name="T-G" sheetId="4" r:id="rId1"/>
  </sheets>
  <calcPr calcId="162913"/>
</workbook>
</file>

<file path=xl/calcChain.xml><?xml version="1.0" encoding="utf-8"?>
<calcChain xmlns="http://schemas.openxmlformats.org/spreadsheetml/2006/main">
  <c r="I31" i="4" l="1"/>
  <c r="G31" i="4"/>
  <c r="H30" i="4"/>
  <c r="H20" i="4" l="1"/>
  <c r="H15" i="4"/>
  <c r="H28" i="4" l="1"/>
  <c r="H29" i="4"/>
  <c r="H12" i="4" l="1"/>
  <c r="I35" i="4" l="1"/>
  <c r="H10" i="4" l="1"/>
  <c r="H11" i="4"/>
  <c r="H13" i="4"/>
  <c r="H14" i="4"/>
  <c r="H16" i="4"/>
  <c r="H17" i="4"/>
  <c r="H18" i="4"/>
  <c r="H19" i="4"/>
  <c r="H22" i="4"/>
  <c r="H23" i="4"/>
  <c r="H24" i="4"/>
  <c r="H25" i="4"/>
  <c r="H26" i="4"/>
  <c r="H27" i="4"/>
  <c r="G35" i="4"/>
  <c r="G39" i="4" s="1"/>
  <c r="F31" i="4"/>
  <c r="F35" i="4" s="1"/>
  <c r="F39" i="4" s="1"/>
  <c r="H9" i="4"/>
  <c r="H31" i="4" l="1"/>
  <c r="E35" i="4" l="1"/>
  <c r="E39" i="4" s="1"/>
  <c r="D33" i="4"/>
  <c r="H33" i="4" s="1"/>
  <c r="D35" i="4" l="1"/>
  <c r="D39" i="4" s="1"/>
  <c r="H39" i="4" s="1"/>
  <c r="H35" i="4"/>
</calcChain>
</file>

<file path=xl/sharedStrings.xml><?xml version="1.0" encoding="utf-8"?>
<sst xmlns="http://schemas.openxmlformats.org/spreadsheetml/2006/main" count="70" uniqueCount="64">
  <si>
    <t>N03 EP Rheinfelden - Frick</t>
  </si>
  <si>
    <t>Kap.</t>
  </si>
  <si>
    <t>U-Kap.</t>
  </si>
  <si>
    <t>Beschrieb</t>
  </si>
  <si>
    <t>AeBo</t>
  </si>
  <si>
    <t>JS</t>
  </si>
  <si>
    <t xml:space="preserve">PL </t>
  </si>
  <si>
    <t>Technischer Bericht</t>
  </si>
  <si>
    <t>Bemerkung / Verweise / Leistungen Dritte</t>
  </si>
  <si>
    <t>Bemerkung zu Leistungserbringung in IG</t>
  </si>
  <si>
    <t>Total</t>
  </si>
  <si>
    <t>Projektleitung</t>
  </si>
  <si>
    <t>mittlerer Stundenansatz EK</t>
  </si>
  <si>
    <t>Zwischentotal exkl PL</t>
  </si>
  <si>
    <t>TOTAL [Std]</t>
  </si>
  <si>
    <t>Grundlagen, ergänzende Zustandsuntersuchungen in Tabelle T-U enthalten</t>
  </si>
  <si>
    <t>Dossierinhalt</t>
  </si>
  <si>
    <t>IO-Plan / Genehm.plan / Projektperim.</t>
  </si>
  <si>
    <t>in Synthesedossier enthalten</t>
  </si>
  <si>
    <t>Überprüfungsbericht</t>
  </si>
  <si>
    <t>Terminplan</t>
  </si>
  <si>
    <t>Von Dok. T-U, 10.5 übernommen</t>
  </si>
  <si>
    <t>Kostenschätzung +/-20%</t>
  </si>
  <si>
    <t>Variantenstiudium strateg. Varianten</t>
  </si>
  <si>
    <t>Keine, Konzeptvarianten in T. B. beschrieben</t>
  </si>
  <si>
    <t>Bauwerksskizzen</t>
  </si>
  <si>
    <t>Bericht Geologie / Geotechnik</t>
  </si>
  <si>
    <t>Von Drittplaner</t>
  </si>
  <si>
    <t>Überwachungsplan</t>
  </si>
  <si>
    <t>keine bestehend</t>
  </si>
  <si>
    <t>Methodik Naturgefahren</t>
  </si>
  <si>
    <t>nicht erforderlich</t>
  </si>
  <si>
    <t>Expertenbericht</t>
  </si>
  <si>
    <t>Prüfbericht</t>
  </si>
  <si>
    <t>TOTAL (CHF)</t>
  </si>
  <si>
    <t>Dossier T-G</t>
  </si>
  <si>
    <t>Auszug aus der Landeskarte</t>
  </si>
  <si>
    <t>1 NV für alle Objekte</t>
  </si>
  <si>
    <t>Nutzungsvereinbarung  (Entwurf)</t>
  </si>
  <si>
    <t>Liste projektspezifische Grundlagen</t>
  </si>
  <si>
    <t xml:space="preserve">Engineering </t>
  </si>
  <si>
    <r>
      <t xml:space="preserve">Stand 23.05.2019, </t>
    </r>
    <r>
      <rPr>
        <b/>
        <sz val="10"/>
        <color rgb="FFFF0000"/>
        <rFont val="Arial"/>
        <family val="2"/>
      </rPr>
      <t>akt. 08.07.2020</t>
    </r>
  </si>
  <si>
    <t>in rot Beschrieb bzw. veränderte Aufwandschätzung gegenüber Gesamt-EK</t>
  </si>
  <si>
    <t>Schätzung erbrachte Leistungen Teilphase EK</t>
  </si>
  <si>
    <t>Basis: Triage EK-MK vom 12.05.2020</t>
  </si>
  <si>
    <t>Schätzung effektiv erbracht</t>
  </si>
  <si>
    <t>Ausg.lage</t>
  </si>
  <si>
    <t>Vorentwurf erstellt (auf der Grunlage der DAW-Unterlagen und der durchgeführter Inspektionen und Untersuchungen/Überprüfungen)</t>
  </si>
  <si>
    <r>
      <rPr>
        <b/>
        <strike/>
        <sz val="9"/>
        <rFont val="Arial"/>
        <family val="2"/>
      </rPr>
      <t>Syn. Schadenplan oder Tabelle</t>
    </r>
    <r>
      <rPr>
        <b/>
        <sz val="9"/>
        <color rgb="FFFF0000"/>
        <rFont val="Arial"/>
        <family val="2"/>
      </rPr>
      <t xml:space="preserve">
Syn Plan Zustand und Normkonformität</t>
    </r>
  </si>
  <si>
    <r>
      <t xml:space="preserve">Tabellen in T.B.
</t>
    </r>
    <r>
      <rPr>
        <sz val="10"/>
        <color rgb="FFFF0000"/>
        <rFont val="Arial"/>
        <family val="2"/>
      </rPr>
      <t>Layout und Darstellung festgelegt</t>
    </r>
  </si>
  <si>
    <r>
      <t xml:space="preserve">JS, exkl Erstellen neuer Skizzen
</t>
    </r>
    <r>
      <rPr>
        <sz val="10"/>
        <color rgb="FFFF0000"/>
        <rFont val="Arial"/>
        <family val="2"/>
      </rPr>
      <t>Die bereits im Oktober 2019 angemeldeten  Mehrleistung für die Erstellung der Objektskizzen N3-357 und N3-450 sind nicht mit eingerechnet</t>
    </r>
  </si>
  <si>
    <t>Platzhalter für Einrechnen sämtlicher
Ingenieuraufwände, inkl. Statik, stat. Triage,
Sitzungswesen, Koordination IG-intern und Extern
Leistungen Dritter: Lieferung Geländemodell,
geologischer Bericht (charakterische Rechn-
werte der bodenkennwerte), Berichte zu den
geotechnischen Kontrollen 2019</t>
  </si>
  <si>
    <t>1. Entwurf für Dossier MK</t>
  </si>
  <si>
    <r>
      <t xml:space="preserve">1 T.B. für alle Objekte
</t>
    </r>
    <r>
      <rPr>
        <sz val="10"/>
        <color rgb="FFFF0000"/>
        <rFont val="Arial"/>
        <family val="2"/>
      </rPr>
      <t>Mit dem Teil "EK" wird kein Technischer Bericht erstellt. Der Technischer Bericht wird mit der Ausarbeitung des MK erstellt.</t>
    </r>
  </si>
  <si>
    <r>
      <rPr>
        <sz val="10"/>
        <color rgb="FFFF0000"/>
        <rFont val="Arial"/>
        <family val="2"/>
      </rPr>
      <t xml:space="preserve">Die bereits im Oktober 2019 angemeldeten Mehrleistungen von 200 h sind nicht mit eingerechnet!
</t>
    </r>
    <r>
      <rPr>
        <strike/>
        <sz val="10"/>
        <color theme="1"/>
        <rFont val="Arial"/>
        <family val="2"/>
      </rPr>
      <t>JS / Annahme, dass von 8 Winkelstützmauern eine wesentliche Gefährdung ausgeht und daher diese einer stat. Überprüfung unterzogen werden müssen, z.T. evtl "nur" innere Sicherheit</t>
    </r>
  </si>
  <si>
    <r>
      <rPr>
        <sz val="10"/>
        <color rgb="FFFF0000"/>
        <rFont val="Arial"/>
        <family val="2"/>
      </rPr>
      <t>Leistungen "Teil EK" + Teil MK per Ende Juli:
- Grundlagenstudium
- ARP 01 Vorgehenskonzept stat. Überprüfung (Triage)
- Angaben/Korreferat zu Baugrunduntersuchungen
- Beantragen Überwachungsmessunge
- ARP 04 Entwässerung (Vorabzug)
- ARP 05 statische Überprüfung Objekte 1.Priorität
- ARP 06 Risikobeurteilung Defizite Querkraftbewehrung Grossbohrpfähle(aufgrund Forderung FU)  inkl. detaillierte stat. Überprüfung der Bohrpfähle 
- Generelle statische Überprüfung Objekt N3-350
- Generelle statische Überprüfung Objekt N3-351 (2. Priorität MK)
- Generelle statische Überprüfung Objekt N3-352 inkl. Bestimmung zul Wasseraufstau
- Generelle statische Überprüfung Objekt N3-356 (2. Priorität MK)
- Generelle statische Überprüfung Objekt N3-360
- Grundlagenaufbereitung für Massnahmenplanung
- Projektbasen N3-350, N3-351, N3-352, N3-356 und N3-360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Die bereits im Oktober 2019 angemeldeten nachstehenden Mehrleistungen und Mehraufwand von 200 h sind in der vorliegend Stundenschätzung nicht mit eingerechnet !
Zusätzliche Leistungen:
- Erstellung von Projektbasen für 4 Bauwerke (80 h)
Mehraufwand:
- Statische Überprüfungen (120h)
  Definierter Umfang gemäss Entscheid PFS T/G 01:
  Statische Überprüfung der Bauwerke N3-350 (bestehend aus 5
  verschiedene Tragsystemen), N3-352, N3-355 und N3-360
</t>
    </r>
  </si>
  <si>
    <r>
      <rPr>
        <sz val="10"/>
        <rFont val="Arial"/>
        <family val="2"/>
      </rPr>
      <t>1 Heft über alle Objekte</t>
    </r>
    <r>
      <rPr>
        <sz val="10"/>
        <color rgb="FFFF0000"/>
        <rFont val="Arial"/>
        <family val="2"/>
      </rPr>
      <t xml:space="preserve">
Da von den Bauwerk N3-357 und N3-450 keine Objektskizzen vorhanden sind, wurde diese neu erstellt (Mehrleistung +40h gegenüber Schätzung 23.5.2019 bereits angemeldet)</t>
    </r>
    <r>
      <rPr>
        <b/>
        <sz val="10"/>
        <color rgb="FFFF0000"/>
        <rFont val="Arial"/>
        <family val="2"/>
      </rPr>
      <t xml:space="preserve">
Die bereits im Oktober 2019 angemeldeten  Mehrleistungen von 40 h für die Erstellung der Objektskizzen N3-357 und N3-450 sind in der vorliegend Stundenschätzung nicht mit eingerechnet!</t>
    </r>
    <r>
      <rPr>
        <sz val="10"/>
        <color rgb="FFFF0000"/>
        <rFont val="Arial"/>
        <family val="2"/>
      </rPr>
      <t xml:space="preserve">
</t>
    </r>
  </si>
  <si>
    <t>Leistungen ab Nov. 2018 - Feb. 2019</t>
  </si>
  <si>
    <t>zusätzliche Stunden zu Pos. T-U Grundlagen, erg. Zustandserfassung</t>
  </si>
  <si>
    <r>
      <rPr>
        <sz val="10"/>
        <color theme="1"/>
        <rFont val="Arial"/>
        <family val="2"/>
      </rPr>
      <t>10%, Davon 80% AeBo /</t>
    </r>
    <r>
      <rPr>
        <sz val="10"/>
        <color rgb="FFFF0000"/>
        <rFont val="Arial"/>
        <family val="2"/>
      </rPr>
      <t xml:space="preserve"> </t>
    </r>
    <r>
      <rPr>
        <strike/>
        <sz val="10"/>
        <color rgb="FFFF0000"/>
        <rFont val="Arial"/>
        <family val="2"/>
      </rPr>
      <t xml:space="preserve">20% </t>
    </r>
    <r>
      <rPr>
        <sz val="10"/>
        <color rgb="FFFF0000"/>
        <rFont val="Arial"/>
        <family val="2"/>
      </rPr>
      <t>effektiv geleistete Stunden JS</t>
    </r>
  </si>
  <si>
    <t>Mit dem Teil "EK" werden keine Kosten geschätz. Die Kostenschätzung wird mit der Ausarbeitung des MK erstellt.</t>
  </si>
  <si>
    <t>. Grundlagenaufbereitung da Bestandsunterlagen unvollständig und wiedersprüchlich
. Planung, Unterstützung Organisation, Begleitung Kanal TV-Aufnahmen
. Auswertung / Beurteilung Kanal TV-Aufnahmen</t>
  </si>
  <si>
    <t>. Verfassen von ARP T/G 02 "Umgang mit fehlenden Unterlagen" und ARP T/G 03 "MTU"
. Planung, Begleitung MTU inkl. Planung Sodierschacht und temp. Verkehrsführung Objekt N3-356
. Visuelle Inspektion Objekt N3-357
. Auswertung / Beurteilung Zustandsuntersuchungen</t>
  </si>
  <si>
    <t>Grundlagensichtung, Archivbesuch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</si>
</sst>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_ * #,##0.0_ ;_ * \-#,##0.0_ ;_ * &quot;-&quot;?_ ;_ @_ 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strike/>
      <sz val="10"/>
      <color theme="1"/>
      <name val="Arial"/>
      <family val="2"/>
    </font>
    <font>
      <b/>
      <sz val="9"/>
      <color rgb="FFFF0000"/>
      <name val="Arial"/>
      <family val="2"/>
    </font>
    <font>
      <b/>
      <strike/>
      <sz val="9"/>
      <name val="Arial"/>
      <family val="2"/>
    </font>
    <font>
      <sz val="9"/>
      <color rgb="FFFF0000"/>
      <name val="Arial"/>
      <family val="2"/>
    </font>
    <font>
      <strike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1">
    <xf numFmtId="0" fontId="0" fillId="0" borderId="0" xfId="0"/>
    <xf numFmtId="0" fontId="4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164" fontId="2" fillId="0" borderId="1" xfId="1" applyNumberFormat="1" applyFont="1" applyBorder="1"/>
    <xf numFmtId="0" fontId="2" fillId="0" borderId="1" xfId="0" applyFont="1" applyBorder="1"/>
    <xf numFmtId="164" fontId="0" fillId="0" borderId="0" xfId="1" applyNumberFormat="1" applyFont="1" applyFill="1"/>
    <xf numFmtId="164" fontId="0" fillId="3" borderId="0" xfId="1" applyNumberFormat="1" applyFont="1" applyFill="1"/>
    <xf numFmtId="0" fontId="2" fillId="3" borderId="0" xfId="0" applyFont="1" applyFill="1"/>
    <xf numFmtId="164" fontId="2" fillId="2" borderId="1" xfId="1" applyNumberFormat="1" applyFont="1" applyFill="1" applyBorder="1"/>
    <xf numFmtId="164" fontId="2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6" fillId="0" borderId="5" xfId="0" applyFont="1" applyBorder="1"/>
    <xf numFmtId="0" fontId="2" fillId="3" borderId="6" xfId="0" applyFont="1" applyFill="1" applyBorder="1" applyAlignment="1">
      <alignment horizontal="center"/>
    </xf>
    <xf numFmtId="164" fontId="2" fillId="0" borderId="6" xfId="1" applyNumberFormat="1" applyFont="1" applyFill="1" applyBorder="1"/>
    <xf numFmtId="164" fontId="2" fillId="0" borderId="6" xfId="1" applyNumberFormat="1" applyFont="1" applyBorder="1"/>
    <xf numFmtId="164" fontId="0" fillId="2" borderId="7" xfId="1" applyNumberFormat="1" applyFont="1" applyFill="1" applyBorder="1"/>
    <xf numFmtId="0" fontId="2" fillId="3" borderId="8" xfId="0" applyFont="1" applyFill="1" applyBorder="1" applyAlignment="1">
      <alignment horizontal="center"/>
    </xf>
    <xf numFmtId="0" fontId="2" fillId="2" borderId="7" xfId="0" applyFont="1" applyFill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top"/>
    </xf>
    <xf numFmtId="0" fontId="0" fillId="0" borderId="9" xfId="0" applyBorder="1"/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6" xfId="1" applyNumberFormat="1" applyFont="1" applyFill="1" applyBorder="1"/>
    <xf numFmtId="164" fontId="0" fillId="4" borderId="0" xfId="1" applyNumberFormat="1" applyFont="1" applyFill="1"/>
    <xf numFmtId="164" fontId="0" fillId="4" borderId="7" xfId="1" applyNumberFormat="1" applyFont="1" applyFill="1" applyBorder="1"/>
    <xf numFmtId="164" fontId="2" fillId="4" borderId="1" xfId="1" applyNumberFormat="1" applyFont="1" applyFill="1" applyBorder="1"/>
    <xf numFmtId="165" fontId="0" fillId="0" borderId="8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9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164" fontId="9" fillId="0" borderId="1" xfId="1" applyNumberFormat="1" applyFont="1" applyBorder="1"/>
    <xf numFmtId="0" fontId="8" fillId="0" borderId="7" xfId="0" applyFont="1" applyBorder="1"/>
    <xf numFmtId="0" fontId="2" fillId="0" borderId="9" xfId="0" quotePrefix="1" applyFont="1" applyBorder="1" applyAlignment="1">
      <alignment vertical="top" wrapText="1"/>
    </xf>
    <xf numFmtId="164" fontId="0" fillId="4" borderId="6" xfId="1" applyNumberFormat="1" applyFont="1" applyFill="1" applyBorder="1"/>
    <xf numFmtId="164" fontId="0" fillId="4" borderId="1" xfId="1" applyNumberFormat="1" applyFont="1" applyFill="1" applyBorder="1"/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3" borderId="1" xfId="0" applyFill="1" applyBorder="1"/>
    <xf numFmtId="164" fontId="9" fillId="2" borderId="1" xfId="1" applyNumberFormat="1" applyFont="1" applyFill="1" applyBorder="1"/>
    <xf numFmtId="164" fontId="9" fillId="3" borderId="1" xfId="1" applyNumberFormat="1" applyFont="1" applyFill="1" applyBorder="1"/>
    <xf numFmtId="166" fontId="0" fillId="3" borderId="1" xfId="0" applyNumberFormat="1" applyFill="1" applyBorder="1"/>
    <xf numFmtId="164" fontId="2" fillId="3" borderId="1" xfId="1" applyNumberFormat="1" applyFont="1" applyFill="1" applyBorder="1"/>
    <xf numFmtId="165" fontId="10" fillId="2" borderId="1" xfId="1" applyNumberFormat="1" applyFont="1" applyFill="1" applyBorder="1"/>
    <xf numFmtId="0" fontId="2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2" fillId="0" borderId="0" xfId="0" applyFont="1" applyAlignment="1">
      <alignment horizontal="right"/>
    </xf>
    <xf numFmtId="0" fontId="12" fillId="0" borderId="7" xfId="0" applyFont="1" applyBorder="1"/>
    <xf numFmtId="0" fontId="0" fillId="0" borderId="7" xfId="0" applyBorder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2" fillId="0" borderId="0" xfId="0" applyFont="1" applyBorder="1"/>
    <xf numFmtId="0" fontId="12" fillId="0" borderId="3" xfId="0" applyFont="1" applyBorder="1"/>
    <xf numFmtId="0" fontId="0" fillId="0" borderId="2" xfId="0" applyBorder="1"/>
    <xf numFmtId="164" fontId="13" fillId="0" borderId="6" xfId="1" applyNumberFormat="1" applyFont="1" applyBorder="1"/>
    <xf numFmtId="164" fontId="2" fillId="4" borderId="0" xfId="1" applyNumberFormat="1" applyFont="1" applyFill="1" applyBorder="1"/>
    <xf numFmtId="0" fontId="12" fillId="0" borderId="15" xfId="0" applyFont="1" applyBorder="1" applyAlignment="1"/>
    <xf numFmtId="14" fontId="10" fillId="0" borderId="9" xfId="0" applyNumberFormat="1" applyFont="1" applyBorder="1" applyAlignment="1"/>
    <xf numFmtId="0" fontId="0" fillId="0" borderId="7" xfId="0" applyBorder="1" applyAlignment="1">
      <alignment horizontal="left" vertical="center"/>
    </xf>
    <xf numFmtId="0" fontId="2" fillId="4" borderId="6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4" fontId="2" fillId="0" borderId="6" xfId="1" applyNumberFormat="1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0" fillId="0" borderId="7" xfId="0" applyBorder="1" applyAlignment="1">
      <alignment vertical="top" wrapText="1"/>
    </xf>
    <xf numFmtId="1" fontId="2" fillId="4" borderId="1" xfId="0" applyNumberFormat="1" applyFont="1" applyFill="1" applyBorder="1" applyAlignment="1">
      <alignment horizontal="center"/>
    </xf>
    <xf numFmtId="1" fontId="11" fillId="4" borderId="1" xfId="0" applyNumberFormat="1" applyFont="1" applyFill="1" applyBorder="1" applyAlignment="1">
      <alignment horizontal="center"/>
    </xf>
    <xf numFmtId="1" fontId="11" fillId="2" borderId="1" xfId="1" applyNumberFormat="1" applyFont="1" applyFill="1" applyBorder="1"/>
    <xf numFmtId="1" fontId="10" fillId="0" borderId="7" xfId="1" applyNumberFormat="1" applyFont="1" applyBorder="1"/>
    <xf numFmtId="1" fontId="10" fillId="4" borderId="1" xfId="1" applyNumberFormat="1" applyFont="1" applyFill="1" applyBorder="1"/>
    <xf numFmtId="0" fontId="12" fillId="0" borderId="7" xfId="0" applyFont="1" applyBorder="1" applyAlignment="1">
      <alignment wrapText="1"/>
    </xf>
    <xf numFmtId="0" fontId="12" fillId="0" borderId="7" xfId="0" applyFont="1" applyBorder="1" applyAlignment="1">
      <alignment vertical="top" wrapText="1"/>
    </xf>
    <xf numFmtId="1" fontId="13" fillId="2" borderId="1" xfId="1" applyNumberFormat="1" applyFont="1" applyFill="1" applyBorder="1"/>
    <xf numFmtId="1" fontId="13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center" vertical="top"/>
    </xf>
    <xf numFmtId="0" fontId="16" fillId="0" borderId="7" xfId="0" applyFont="1" applyBorder="1" applyAlignment="1">
      <alignment vertical="center" wrapText="1"/>
    </xf>
    <xf numFmtId="41" fontId="13" fillId="2" borderId="1" xfId="0" applyNumberFormat="1" applyFont="1" applyFill="1" applyBorder="1"/>
    <xf numFmtId="0" fontId="13" fillId="0" borderId="1" xfId="0" applyFont="1" applyBorder="1" applyAlignment="1">
      <alignment vertical="top"/>
    </xf>
    <xf numFmtId="164" fontId="0" fillId="4" borderId="6" xfId="1" applyNumberFormat="1" applyFont="1" applyFill="1" applyBorder="1" applyAlignment="1">
      <alignment vertical="top"/>
    </xf>
    <xf numFmtId="164" fontId="0" fillId="4" borderId="1" xfId="1" applyNumberFormat="1" applyFont="1" applyFill="1" applyBorder="1" applyAlignment="1">
      <alignment vertical="top"/>
    </xf>
    <xf numFmtId="1" fontId="13" fillId="2" borderId="1" xfId="1" applyNumberFormat="1" applyFont="1" applyFill="1" applyBorder="1" applyAlignment="1">
      <alignment vertical="top"/>
    </xf>
    <xf numFmtId="164" fontId="13" fillId="0" borderId="6" xfId="1" applyNumberFormat="1" applyFont="1" applyBorder="1" applyAlignment="1">
      <alignment vertical="top"/>
    </xf>
    <xf numFmtId="1" fontId="11" fillId="2" borderId="1" xfId="0" applyNumberFormat="1" applyFont="1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12" fillId="0" borderId="7" xfId="0" applyFont="1" applyBorder="1" applyAlignment="1">
      <alignment vertical="top"/>
    </xf>
    <xf numFmtId="0" fontId="16" fillId="0" borderId="7" xfId="0" applyFont="1" applyBorder="1"/>
    <xf numFmtId="49" fontId="12" fillId="0" borderId="7" xfId="0" applyNumberFormat="1" applyFont="1" applyBorder="1" applyAlignment="1">
      <alignment horizontal="left" vertical="top" wrapText="1"/>
    </xf>
    <xf numFmtId="164" fontId="11" fillId="0" borderId="1" xfId="1" applyNumberFormat="1" applyFont="1" applyBorder="1" applyAlignment="1">
      <alignment vertical="top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7" fillId="0" borderId="1" xfId="0" applyNumberFormat="1" applyFont="1" applyBorder="1" applyAlignment="1">
      <alignment horizontal="left"/>
    </xf>
    <xf numFmtId="0" fontId="2" fillId="4" borderId="2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164" fontId="2" fillId="0" borderId="2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/>
    </xf>
    <xf numFmtId="164" fontId="13" fillId="0" borderId="9" xfId="1" applyNumberFormat="1" applyFont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" fontId="13" fillId="2" borderId="9" xfId="0" applyNumberFormat="1" applyFont="1" applyFill="1" applyBorder="1" applyAlignment="1">
      <alignment horizontal="center" vertical="center"/>
    </xf>
    <xf numFmtId="2" fontId="19" fillId="0" borderId="8" xfId="0" applyNumberFormat="1" applyFont="1" applyBorder="1" applyAlignment="1">
      <alignment horizontal="left" vertical="top" wrapText="1"/>
    </xf>
    <xf numFmtId="2" fontId="19" fillId="0" borderId="3" xfId="0" applyNumberFormat="1" applyFont="1" applyBorder="1" applyAlignment="1">
      <alignment horizontal="left" vertical="top" wrapText="1"/>
    </xf>
    <xf numFmtId="2" fontId="19" fillId="0" borderId="3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2" fontId="17" fillId="0" borderId="1" xfId="0" applyNumberFormat="1" applyFont="1" applyBorder="1" applyAlignment="1">
      <alignment horizontal="left" vertical="top" wrapText="1"/>
    </xf>
    <xf numFmtId="2" fontId="17" fillId="0" borderId="1" xfId="0" applyNumberFormat="1" applyFont="1" applyBorder="1" applyAlignment="1">
      <alignment horizontal="left"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0"/>
  <sheetViews>
    <sheetView tabSelected="1" zoomScale="115" zoomScaleNormal="115" workbookViewId="0">
      <selection activeCell="K39" sqref="A1:K39"/>
    </sheetView>
  </sheetViews>
  <sheetFormatPr baseColWidth="10" defaultRowHeight="12.75" x14ac:dyDescent="0.2"/>
  <cols>
    <col min="1" max="1" width="3" customWidth="1"/>
    <col min="2" max="2" width="6" customWidth="1"/>
    <col min="3" max="3" width="37.42578125" customWidth="1"/>
    <col min="4" max="4" width="6.28515625" customWidth="1"/>
    <col min="5" max="5" width="6.5703125" bestFit="1" customWidth="1"/>
    <col min="6" max="7" width="6.28515625" customWidth="1"/>
    <col min="8" max="8" width="7.7109375" customWidth="1"/>
    <col min="9" max="9" width="10.5703125" customWidth="1"/>
    <col min="10" max="10" width="66.85546875" customWidth="1"/>
    <col min="11" max="11" width="50.140625" customWidth="1"/>
  </cols>
  <sheetData>
    <row r="1" spans="1:11" ht="15.75" x14ac:dyDescent="0.25">
      <c r="A1" s="1" t="s">
        <v>0</v>
      </c>
    </row>
    <row r="2" spans="1:11" ht="18" x14ac:dyDescent="0.25">
      <c r="A2" s="64" t="s">
        <v>43</v>
      </c>
    </row>
    <row r="3" spans="1:11" ht="15.75" x14ac:dyDescent="0.25">
      <c r="A3" s="65" t="s">
        <v>44</v>
      </c>
      <c r="I3" s="68" t="s">
        <v>46</v>
      </c>
      <c r="J3" s="66"/>
      <c r="K3" s="61" t="s">
        <v>41</v>
      </c>
    </row>
    <row r="4" spans="1:11" x14ac:dyDescent="0.2">
      <c r="D4" s="106" t="s">
        <v>45</v>
      </c>
      <c r="E4" s="107"/>
      <c r="F4" s="107"/>
      <c r="G4" s="107"/>
      <c r="H4" s="107"/>
      <c r="I4" s="72">
        <v>43608</v>
      </c>
      <c r="J4" s="67" t="s">
        <v>42</v>
      </c>
    </row>
    <row r="5" spans="1:11" x14ac:dyDescent="0.2">
      <c r="A5" s="14" t="s">
        <v>1</v>
      </c>
      <c r="B5" s="14" t="s">
        <v>2</v>
      </c>
      <c r="C5" s="7" t="s">
        <v>3</v>
      </c>
      <c r="D5" s="109" t="s">
        <v>6</v>
      </c>
      <c r="E5" s="110"/>
      <c r="F5" s="26" t="s">
        <v>4</v>
      </c>
      <c r="G5" s="13" t="s">
        <v>5</v>
      </c>
      <c r="H5" s="28" t="s">
        <v>10</v>
      </c>
      <c r="I5" s="71"/>
      <c r="J5" s="7" t="s">
        <v>8</v>
      </c>
      <c r="K5" s="50" t="s">
        <v>9</v>
      </c>
    </row>
    <row r="6" spans="1:11" ht="12.75" customHeight="1" x14ac:dyDescent="0.2">
      <c r="A6" s="15"/>
      <c r="B6" s="16"/>
      <c r="C6" s="17"/>
      <c r="D6" s="22" t="s">
        <v>4</v>
      </c>
      <c r="E6" s="13" t="s">
        <v>5</v>
      </c>
      <c r="F6" s="10"/>
      <c r="G6" s="27"/>
      <c r="H6" s="4"/>
      <c r="I6" s="4"/>
      <c r="J6" s="29"/>
      <c r="K6" s="134" t="s">
        <v>15</v>
      </c>
    </row>
    <row r="7" spans="1:11" x14ac:dyDescent="0.2">
      <c r="A7" s="15"/>
      <c r="B7" s="16"/>
      <c r="C7" s="17"/>
      <c r="D7" s="33"/>
      <c r="E7" s="34"/>
      <c r="F7" s="10"/>
      <c r="G7" s="27"/>
      <c r="H7" s="4"/>
      <c r="I7" s="4"/>
      <c r="J7" s="29"/>
      <c r="K7" s="135"/>
    </row>
    <row r="8" spans="1:11" ht="15" x14ac:dyDescent="0.25">
      <c r="A8" s="111" t="s">
        <v>35</v>
      </c>
      <c r="B8" s="112"/>
      <c r="C8" s="113"/>
      <c r="D8" s="9"/>
      <c r="E8" s="25"/>
      <c r="F8" s="9"/>
      <c r="G8" s="25"/>
      <c r="H8" s="2"/>
      <c r="I8" s="2"/>
      <c r="J8" s="29"/>
      <c r="K8" s="47"/>
    </row>
    <row r="9" spans="1:11" x14ac:dyDescent="0.2">
      <c r="A9" s="90">
        <v>0</v>
      </c>
      <c r="B9" s="133" t="s">
        <v>16</v>
      </c>
      <c r="C9" s="133"/>
      <c r="D9" s="74"/>
      <c r="E9" s="75"/>
      <c r="F9" s="74"/>
      <c r="G9" s="87">
        <v>15</v>
      </c>
      <c r="H9" s="24">
        <f>SUM(D9:G9)</f>
        <v>15</v>
      </c>
      <c r="I9" s="6">
        <v>20</v>
      </c>
      <c r="J9" s="62" t="s">
        <v>52</v>
      </c>
      <c r="K9" s="29"/>
    </row>
    <row r="10" spans="1:11" x14ac:dyDescent="0.2">
      <c r="A10" s="90">
        <v>1</v>
      </c>
      <c r="B10" s="133" t="s">
        <v>36</v>
      </c>
      <c r="C10" s="133"/>
      <c r="D10" s="74"/>
      <c r="E10" s="75"/>
      <c r="F10" s="74"/>
      <c r="G10" s="87">
        <v>0</v>
      </c>
      <c r="H10" s="24">
        <f t="shared" ref="H10:H31" si="0">SUM(D10:G10)</f>
        <v>0</v>
      </c>
      <c r="I10" s="6">
        <v>10</v>
      </c>
      <c r="J10" s="29"/>
      <c r="K10" s="29"/>
    </row>
    <row r="11" spans="1:11" ht="95.25" customHeight="1" x14ac:dyDescent="0.2">
      <c r="A11" s="90">
        <v>2</v>
      </c>
      <c r="B11" s="136" t="s">
        <v>25</v>
      </c>
      <c r="C11" s="137"/>
      <c r="D11" s="74"/>
      <c r="E11" s="75"/>
      <c r="F11" s="74"/>
      <c r="G11" s="88">
        <v>0</v>
      </c>
      <c r="H11" s="76">
        <f t="shared" si="0"/>
        <v>0</v>
      </c>
      <c r="I11" s="77">
        <v>20</v>
      </c>
      <c r="J11" s="85" t="s">
        <v>56</v>
      </c>
      <c r="K11" s="78" t="s">
        <v>50</v>
      </c>
    </row>
    <row r="12" spans="1:11" x14ac:dyDescent="0.2">
      <c r="A12" s="90">
        <v>3</v>
      </c>
      <c r="B12" s="136" t="s">
        <v>17</v>
      </c>
      <c r="C12" s="137"/>
      <c r="D12" s="74"/>
      <c r="E12" s="75"/>
      <c r="F12" s="74"/>
      <c r="G12" s="79"/>
      <c r="H12" s="36">
        <f t="shared" si="0"/>
        <v>0</v>
      </c>
      <c r="I12" s="70"/>
      <c r="J12" s="29" t="s">
        <v>18</v>
      </c>
      <c r="K12" s="29"/>
    </row>
    <row r="13" spans="1:11" ht="25.5" x14ac:dyDescent="0.2">
      <c r="A13" s="90">
        <v>4</v>
      </c>
      <c r="B13" s="133" t="s">
        <v>19</v>
      </c>
      <c r="C13" s="133"/>
      <c r="D13" s="74"/>
      <c r="E13" s="75"/>
      <c r="F13" s="74"/>
      <c r="G13" s="88">
        <v>80</v>
      </c>
      <c r="H13" s="76">
        <f t="shared" si="0"/>
        <v>80</v>
      </c>
      <c r="I13" s="77">
        <v>130</v>
      </c>
      <c r="J13" s="84" t="s">
        <v>47</v>
      </c>
      <c r="K13" s="29"/>
    </row>
    <row r="14" spans="1:11" x14ac:dyDescent="0.2">
      <c r="A14" s="90">
        <v>5</v>
      </c>
      <c r="B14" s="133" t="s">
        <v>38</v>
      </c>
      <c r="C14" s="133"/>
      <c r="D14" s="75"/>
      <c r="E14" s="75"/>
      <c r="F14" s="74"/>
      <c r="G14" s="88">
        <v>40</v>
      </c>
      <c r="H14" s="76">
        <f t="shared" si="0"/>
        <v>40</v>
      </c>
      <c r="I14" s="77">
        <v>40</v>
      </c>
      <c r="J14" s="29" t="s">
        <v>37</v>
      </c>
      <c r="K14" s="29"/>
    </row>
    <row r="15" spans="1:11" ht="38.25" x14ac:dyDescent="0.2">
      <c r="A15" s="90">
        <v>6</v>
      </c>
      <c r="B15" s="133" t="s">
        <v>7</v>
      </c>
      <c r="C15" s="133"/>
      <c r="D15" s="75"/>
      <c r="E15" s="75"/>
      <c r="F15" s="74"/>
      <c r="G15" s="100">
        <v>0</v>
      </c>
      <c r="H15" s="76">
        <f>SUM(D15:G15)</f>
        <v>0</v>
      </c>
      <c r="I15" s="77">
        <v>160</v>
      </c>
      <c r="J15" s="60" t="s">
        <v>53</v>
      </c>
      <c r="K15" s="29"/>
    </row>
    <row r="16" spans="1:11" x14ac:dyDescent="0.2">
      <c r="A16" s="90">
        <v>7</v>
      </c>
      <c r="B16" s="133" t="s">
        <v>20</v>
      </c>
      <c r="C16" s="133"/>
      <c r="D16" s="74"/>
      <c r="E16" s="75"/>
      <c r="F16" s="74"/>
      <c r="G16" s="80"/>
      <c r="H16" s="36">
        <f t="shared" si="0"/>
        <v>0</v>
      </c>
      <c r="I16" s="70"/>
      <c r="J16" s="29" t="s">
        <v>21</v>
      </c>
      <c r="K16" s="29"/>
    </row>
    <row r="17" spans="1:11" ht="25.5" x14ac:dyDescent="0.2">
      <c r="A17" s="90">
        <v>8</v>
      </c>
      <c r="B17" s="133" t="s">
        <v>22</v>
      </c>
      <c r="C17" s="133"/>
      <c r="D17" s="74"/>
      <c r="E17" s="75"/>
      <c r="F17" s="74"/>
      <c r="G17" s="87">
        <v>0</v>
      </c>
      <c r="H17" s="24">
        <f t="shared" si="0"/>
        <v>0</v>
      </c>
      <c r="I17" s="6">
        <v>45</v>
      </c>
      <c r="J17" s="84" t="s">
        <v>60</v>
      </c>
      <c r="K17" s="31"/>
    </row>
    <row r="18" spans="1:11" x14ac:dyDescent="0.2">
      <c r="A18" s="90">
        <v>9</v>
      </c>
      <c r="B18" s="133" t="s">
        <v>23</v>
      </c>
      <c r="C18" s="133"/>
      <c r="D18" s="74"/>
      <c r="E18" s="75"/>
      <c r="F18" s="74"/>
      <c r="G18" s="80"/>
      <c r="H18" s="36">
        <f t="shared" si="0"/>
        <v>0</v>
      </c>
      <c r="I18" s="70"/>
      <c r="J18" s="29" t="s">
        <v>24</v>
      </c>
      <c r="K18" s="29"/>
    </row>
    <row r="19" spans="1:11" x14ac:dyDescent="0.2">
      <c r="A19" s="90">
        <v>10</v>
      </c>
      <c r="B19" s="91" t="s">
        <v>39</v>
      </c>
      <c r="C19" s="91"/>
      <c r="D19" s="92"/>
      <c r="E19" s="92"/>
      <c r="F19" s="74"/>
      <c r="G19" s="87">
        <v>0</v>
      </c>
      <c r="H19" s="24">
        <f t="shared" si="0"/>
        <v>0</v>
      </c>
      <c r="I19" s="6">
        <v>10</v>
      </c>
      <c r="J19" s="29"/>
      <c r="K19" s="46"/>
    </row>
    <row r="20" spans="1:11" ht="89.25" x14ac:dyDescent="0.2">
      <c r="A20" s="127"/>
      <c r="B20" s="129"/>
      <c r="C20" s="131" t="s">
        <v>40</v>
      </c>
      <c r="D20" s="116"/>
      <c r="E20" s="116"/>
      <c r="F20" s="116"/>
      <c r="G20" s="122">
        <v>500</v>
      </c>
      <c r="H20" s="120">
        <f>SUM(D20:G20)</f>
        <v>500</v>
      </c>
      <c r="I20" s="118">
        <v>400</v>
      </c>
      <c r="J20" s="60" t="s">
        <v>51</v>
      </c>
      <c r="K20" s="46"/>
    </row>
    <row r="21" spans="1:11" ht="393.75" customHeight="1" x14ac:dyDescent="0.2">
      <c r="A21" s="128"/>
      <c r="B21" s="130"/>
      <c r="C21" s="132"/>
      <c r="D21" s="117"/>
      <c r="E21" s="117"/>
      <c r="F21" s="117"/>
      <c r="G21" s="123"/>
      <c r="H21" s="121"/>
      <c r="I21" s="119"/>
      <c r="J21" s="101" t="s">
        <v>55</v>
      </c>
      <c r="K21" s="93" t="s">
        <v>54</v>
      </c>
    </row>
    <row r="22" spans="1:11" x14ac:dyDescent="0.2">
      <c r="A22" s="7">
        <v>11</v>
      </c>
      <c r="B22" s="52" t="s">
        <v>26</v>
      </c>
      <c r="C22" s="52"/>
      <c r="D22" s="35"/>
      <c r="E22" s="35"/>
      <c r="F22" s="35"/>
      <c r="G22" s="80"/>
      <c r="H22" s="36">
        <f t="shared" si="0"/>
        <v>0</v>
      </c>
      <c r="I22" s="6"/>
      <c r="J22" s="29" t="s">
        <v>27</v>
      </c>
      <c r="K22" s="29"/>
    </row>
    <row r="23" spans="1:11" x14ac:dyDescent="0.2">
      <c r="A23" s="7">
        <v>12</v>
      </c>
      <c r="B23" s="138" t="s">
        <v>28</v>
      </c>
      <c r="C23" s="138"/>
      <c r="D23" s="35"/>
      <c r="E23" s="35"/>
      <c r="F23" s="35"/>
      <c r="G23" s="80"/>
      <c r="H23" s="36">
        <f t="shared" si="0"/>
        <v>0</v>
      </c>
      <c r="I23" s="6"/>
      <c r="J23" s="29" t="s">
        <v>29</v>
      </c>
      <c r="K23" s="29"/>
    </row>
    <row r="24" spans="1:11" x14ac:dyDescent="0.2">
      <c r="A24" s="7">
        <v>13</v>
      </c>
      <c r="B24" s="138" t="s">
        <v>30</v>
      </c>
      <c r="C24" s="138"/>
      <c r="D24" s="35"/>
      <c r="E24" s="35"/>
      <c r="F24" s="35"/>
      <c r="G24" s="80"/>
      <c r="H24" s="36">
        <f t="shared" si="0"/>
        <v>0</v>
      </c>
      <c r="I24" s="6"/>
      <c r="J24" s="29" t="s">
        <v>31</v>
      </c>
      <c r="K24" s="29"/>
    </row>
    <row r="25" spans="1:11" x14ac:dyDescent="0.2">
      <c r="A25" s="7">
        <v>14</v>
      </c>
      <c r="B25" s="138" t="s">
        <v>32</v>
      </c>
      <c r="C25" s="138"/>
      <c r="D25" s="35"/>
      <c r="E25" s="35"/>
      <c r="F25" s="35"/>
      <c r="G25" s="80"/>
      <c r="H25" s="36">
        <f t="shared" si="0"/>
        <v>0</v>
      </c>
      <c r="I25" s="6"/>
      <c r="J25" s="29" t="s">
        <v>31</v>
      </c>
      <c r="K25" s="29"/>
    </row>
    <row r="26" spans="1:11" x14ac:dyDescent="0.2">
      <c r="A26" s="7">
        <v>15</v>
      </c>
      <c r="B26" s="138" t="s">
        <v>33</v>
      </c>
      <c r="C26" s="138"/>
      <c r="D26" s="35"/>
      <c r="E26" s="35"/>
      <c r="F26" s="35"/>
      <c r="G26" s="80"/>
      <c r="H26" s="36">
        <f t="shared" si="0"/>
        <v>0</v>
      </c>
      <c r="I26" s="6"/>
      <c r="J26" s="29" t="s">
        <v>31</v>
      </c>
      <c r="K26" s="29"/>
    </row>
    <row r="27" spans="1:11" ht="25.5" customHeight="1" x14ac:dyDescent="0.2">
      <c r="A27" s="89">
        <v>16</v>
      </c>
      <c r="B27" s="139" t="s">
        <v>48</v>
      </c>
      <c r="C27" s="140"/>
      <c r="D27" s="49"/>
      <c r="E27" s="49"/>
      <c r="F27" s="59"/>
      <c r="G27" s="86">
        <v>21</v>
      </c>
      <c r="H27" s="69">
        <f t="shared" si="0"/>
        <v>21</v>
      </c>
      <c r="I27" s="6">
        <v>50</v>
      </c>
      <c r="J27" s="63" t="s">
        <v>49</v>
      </c>
      <c r="K27" s="29" t="s">
        <v>5</v>
      </c>
    </row>
    <row r="28" spans="1:11" ht="63.75" customHeight="1" x14ac:dyDescent="0.2">
      <c r="A28" s="95">
        <v>17</v>
      </c>
      <c r="B28" s="124" t="s">
        <v>61</v>
      </c>
      <c r="C28" s="125"/>
      <c r="D28" s="96"/>
      <c r="E28" s="97"/>
      <c r="F28" s="74"/>
      <c r="G28" s="98">
        <v>190</v>
      </c>
      <c r="H28" s="99">
        <f t="shared" si="0"/>
        <v>190</v>
      </c>
      <c r="I28" s="105">
        <v>0</v>
      </c>
      <c r="J28" s="104" t="s">
        <v>58</v>
      </c>
      <c r="K28" s="102"/>
    </row>
    <row r="29" spans="1:11" ht="85.5" customHeight="1" x14ac:dyDescent="0.2">
      <c r="A29" s="95">
        <v>18</v>
      </c>
      <c r="B29" s="124" t="s">
        <v>62</v>
      </c>
      <c r="C29" s="126"/>
      <c r="D29" s="96"/>
      <c r="E29" s="97"/>
      <c r="F29" s="74"/>
      <c r="G29" s="98">
        <v>350</v>
      </c>
      <c r="H29" s="99">
        <f t="shared" si="0"/>
        <v>350</v>
      </c>
      <c r="I29" s="105">
        <v>0</v>
      </c>
      <c r="J29" s="104" t="s">
        <v>58</v>
      </c>
      <c r="K29" s="102"/>
    </row>
    <row r="30" spans="1:11" ht="12.75" customHeight="1" x14ac:dyDescent="0.2">
      <c r="A30" s="95">
        <v>19</v>
      </c>
      <c r="B30" s="124" t="s">
        <v>63</v>
      </c>
      <c r="C30" s="125"/>
      <c r="D30" s="96"/>
      <c r="E30" s="97"/>
      <c r="F30" s="74"/>
      <c r="G30" s="98">
        <v>35</v>
      </c>
      <c r="H30" s="99">
        <f t="shared" si="0"/>
        <v>35</v>
      </c>
      <c r="I30" s="105"/>
      <c r="K30" s="104" t="s">
        <v>57</v>
      </c>
    </row>
    <row r="31" spans="1:11" x14ac:dyDescent="0.2">
      <c r="A31" s="5"/>
      <c r="B31" s="115" t="s">
        <v>13</v>
      </c>
      <c r="C31" s="115"/>
      <c r="D31" s="36"/>
      <c r="E31" s="39"/>
      <c r="F31" s="36">
        <f>F9+F10+F11+F12+F13+F14+F15+F16+F17+F18+F19+F21+F22+F23+F24+F25+F26+F27</f>
        <v>0</v>
      </c>
      <c r="G31" s="86">
        <f>SUM(G9:G30)</f>
        <v>1231</v>
      </c>
      <c r="H31" s="69">
        <f t="shared" si="0"/>
        <v>1231</v>
      </c>
      <c r="I31" s="6">
        <f>SUM(I9:I30)</f>
        <v>885</v>
      </c>
      <c r="J31" s="73"/>
      <c r="K31" s="29"/>
    </row>
    <row r="32" spans="1:11" x14ac:dyDescent="0.2">
      <c r="A32" s="18"/>
      <c r="B32" s="20"/>
      <c r="C32" s="21"/>
      <c r="D32" s="36"/>
      <c r="E32" s="39"/>
      <c r="F32" s="8"/>
      <c r="G32" s="82"/>
      <c r="H32" s="2"/>
      <c r="I32" s="2"/>
      <c r="J32" s="73"/>
      <c r="K32" s="29"/>
    </row>
    <row r="33" spans="1:11" x14ac:dyDescent="0.2">
      <c r="A33" s="108" t="s">
        <v>11</v>
      </c>
      <c r="B33" s="108"/>
      <c r="C33" s="108"/>
      <c r="D33" s="56">
        <f>0.1*0.8*$H31</f>
        <v>98.480000000000018</v>
      </c>
      <c r="E33" s="94">
        <v>140</v>
      </c>
      <c r="F33" s="48"/>
      <c r="G33" s="83"/>
      <c r="H33" s="23">
        <f>SUM(D33:G33)</f>
        <v>238.48000000000002</v>
      </c>
      <c r="I33" s="12">
        <v>89</v>
      </c>
      <c r="J33" s="73"/>
      <c r="K33" s="103" t="s">
        <v>59</v>
      </c>
    </row>
    <row r="34" spans="1:11" x14ac:dyDescent="0.2">
      <c r="A34" s="18"/>
      <c r="B34" s="20"/>
      <c r="C34" s="21"/>
      <c r="D34" s="37"/>
      <c r="E34" s="38"/>
      <c r="F34" s="2"/>
      <c r="G34" s="82"/>
      <c r="H34" s="2"/>
      <c r="I34" s="2"/>
      <c r="J34" s="51"/>
      <c r="K34" s="29"/>
    </row>
    <row r="35" spans="1:11" x14ac:dyDescent="0.2">
      <c r="A35" s="108" t="s">
        <v>14</v>
      </c>
      <c r="B35" s="108"/>
      <c r="C35" s="108"/>
      <c r="D35" s="57">
        <f>D33+D31</f>
        <v>98.480000000000018</v>
      </c>
      <c r="E35" s="11">
        <f t="shared" ref="E35:G35" si="1">E33+E31</f>
        <v>140</v>
      </c>
      <c r="F35" s="39">
        <f t="shared" si="1"/>
        <v>0</v>
      </c>
      <c r="G35" s="81">
        <f t="shared" si="1"/>
        <v>1231</v>
      </c>
      <c r="H35" s="24">
        <f t="shared" ref="H35" si="2">H31+H33</f>
        <v>1469.48</v>
      </c>
      <c r="I35" s="6">
        <f>I31+I33</f>
        <v>974</v>
      </c>
      <c r="J35" s="30"/>
      <c r="K35" s="32"/>
    </row>
    <row r="36" spans="1:11" ht="6.75" customHeight="1" x14ac:dyDescent="0.2">
      <c r="B36" s="3"/>
      <c r="D36" s="37"/>
      <c r="E36" s="37"/>
      <c r="F36" s="2"/>
      <c r="G36" s="2"/>
      <c r="H36" s="2"/>
      <c r="I36" s="2"/>
    </row>
    <row r="37" spans="1:11" x14ac:dyDescent="0.2">
      <c r="A37" s="114" t="s">
        <v>12</v>
      </c>
      <c r="B37" s="114"/>
      <c r="C37" s="114"/>
      <c r="D37" s="53">
        <v>99.5</v>
      </c>
      <c r="E37" s="58">
        <v>99.5</v>
      </c>
      <c r="F37" s="40">
        <v>80</v>
      </c>
      <c r="G37" s="44">
        <v>80</v>
      </c>
      <c r="H37" s="41"/>
      <c r="I37" s="41"/>
      <c r="J37" s="41"/>
      <c r="K37" s="19"/>
    </row>
    <row r="38" spans="1:11" ht="6" customHeight="1" x14ac:dyDescent="0.2">
      <c r="B38" s="3"/>
      <c r="D38" s="37"/>
      <c r="E38" s="37"/>
      <c r="F38" s="2"/>
      <c r="G38" s="2"/>
      <c r="H38" s="2"/>
      <c r="I38" s="2"/>
      <c r="J38" s="42"/>
      <c r="K38" s="42"/>
    </row>
    <row r="39" spans="1:11" x14ac:dyDescent="0.2">
      <c r="A39" s="108" t="s">
        <v>34</v>
      </c>
      <c r="B39" s="108"/>
      <c r="C39" s="108"/>
      <c r="D39" s="55">
        <f>D37*D35</f>
        <v>9798.760000000002</v>
      </c>
      <c r="E39" s="54">
        <f t="shared" ref="E39:G39" si="3">E37*E35</f>
        <v>13930</v>
      </c>
      <c r="F39" s="55">
        <f t="shared" si="3"/>
        <v>0</v>
      </c>
      <c r="G39" s="54">
        <f t="shared" si="3"/>
        <v>98480</v>
      </c>
      <c r="H39" s="45">
        <f>SUM(D39:G39)</f>
        <v>122208.76000000001</v>
      </c>
      <c r="I39" s="43"/>
      <c r="J39" s="43"/>
      <c r="K39" s="43"/>
    </row>
    <row r="40" spans="1:11" x14ac:dyDescent="0.2">
      <c r="D40" s="2"/>
      <c r="E40" s="2"/>
      <c r="F40" s="2"/>
      <c r="G40" s="2"/>
      <c r="H40" s="2"/>
      <c r="I40" s="2"/>
    </row>
    <row r="41" spans="1:11" x14ac:dyDescent="0.2">
      <c r="D41" s="2"/>
      <c r="E41" s="2"/>
      <c r="F41" s="2"/>
      <c r="G41" s="2"/>
      <c r="H41" s="2"/>
      <c r="I41" s="2"/>
    </row>
    <row r="42" spans="1:11" x14ac:dyDescent="0.2">
      <c r="D42" s="2"/>
      <c r="E42" s="2"/>
      <c r="F42" s="2"/>
      <c r="G42" s="2"/>
      <c r="H42" s="2"/>
      <c r="I42" s="2"/>
    </row>
    <row r="43" spans="1:11" x14ac:dyDescent="0.2">
      <c r="D43" s="2"/>
      <c r="E43" s="2"/>
      <c r="F43" s="2"/>
      <c r="G43" s="2"/>
      <c r="H43" s="2"/>
      <c r="I43" s="2"/>
    </row>
    <row r="44" spans="1:11" x14ac:dyDescent="0.2">
      <c r="D44" s="2"/>
      <c r="E44" s="2"/>
      <c r="F44" s="2"/>
      <c r="G44" s="2"/>
      <c r="H44" s="2"/>
      <c r="I44" s="2"/>
    </row>
    <row r="45" spans="1:11" x14ac:dyDescent="0.2">
      <c r="D45" s="2"/>
      <c r="E45" s="2"/>
      <c r="F45" s="2"/>
      <c r="G45" s="2"/>
      <c r="H45" s="2"/>
      <c r="I45" s="2"/>
    </row>
    <row r="46" spans="1:11" x14ac:dyDescent="0.2">
      <c r="D46" s="2"/>
      <c r="E46" s="2"/>
      <c r="F46" s="2"/>
      <c r="G46" s="2"/>
      <c r="H46" s="2"/>
      <c r="I46" s="2"/>
    </row>
    <row r="47" spans="1:11" x14ac:dyDescent="0.2">
      <c r="D47" s="2"/>
      <c r="E47" s="2"/>
      <c r="F47" s="2"/>
      <c r="G47" s="2"/>
      <c r="H47" s="2"/>
      <c r="I47" s="2"/>
    </row>
    <row r="48" spans="1:11" x14ac:dyDescent="0.2">
      <c r="D48" s="2"/>
      <c r="E48" s="2"/>
      <c r="F48" s="2"/>
      <c r="G48" s="2"/>
      <c r="H48" s="2"/>
      <c r="I48" s="2"/>
    </row>
    <row r="49" spans="4:9" x14ac:dyDescent="0.2">
      <c r="D49" s="2"/>
      <c r="E49" s="2"/>
      <c r="F49" s="2"/>
      <c r="G49" s="2"/>
      <c r="H49" s="2"/>
      <c r="I49" s="2"/>
    </row>
    <row r="50" spans="4:9" x14ac:dyDescent="0.2">
      <c r="D50" s="2"/>
      <c r="E50" s="2"/>
      <c r="F50" s="2"/>
      <c r="G50" s="2"/>
      <c r="H50" s="2"/>
      <c r="I50" s="2"/>
    </row>
    <row r="51" spans="4:9" x14ac:dyDescent="0.2">
      <c r="D51" s="2"/>
      <c r="E51" s="2"/>
      <c r="F51" s="2"/>
      <c r="G51" s="2"/>
      <c r="H51" s="2"/>
      <c r="I51" s="2"/>
    </row>
    <row r="52" spans="4:9" x14ac:dyDescent="0.2">
      <c r="D52" s="2"/>
      <c r="E52" s="2"/>
      <c r="F52" s="2"/>
      <c r="G52" s="2"/>
      <c r="H52" s="2"/>
      <c r="I52" s="2"/>
    </row>
    <row r="53" spans="4:9" x14ac:dyDescent="0.2">
      <c r="D53" s="2"/>
      <c r="E53" s="2"/>
      <c r="F53" s="2"/>
      <c r="G53" s="2"/>
      <c r="H53" s="2"/>
      <c r="I53" s="2"/>
    </row>
    <row r="54" spans="4:9" x14ac:dyDescent="0.2">
      <c r="D54" s="2"/>
      <c r="E54" s="2"/>
      <c r="F54" s="2"/>
      <c r="G54" s="2"/>
      <c r="H54" s="2"/>
      <c r="I54" s="2"/>
    </row>
    <row r="55" spans="4:9" x14ac:dyDescent="0.2">
      <c r="D55" s="2"/>
      <c r="E55" s="2"/>
      <c r="F55" s="2"/>
      <c r="G55" s="2"/>
      <c r="H55" s="2"/>
      <c r="I55" s="2"/>
    </row>
    <row r="56" spans="4:9" x14ac:dyDescent="0.2">
      <c r="D56" s="2"/>
      <c r="E56" s="2"/>
      <c r="F56" s="2"/>
      <c r="G56" s="2"/>
      <c r="H56" s="2"/>
      <c r="I56" s="2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D58" s="2"/>
      <c r="E58" s="2"/>
      <c r="F58" s="2"/>
      <c r="G58" s="2"/>
      <c r="H58" s="2"/>
      <c r="I58" s="2"/>
    </row>
    <row r="59" spans="4:9" x14ac:dyDescent="0.2">
      <c r="D59" s="2"/>
      <c r="E59" s="2"/>
      <c r="F59" s="2"/>
      <c r="G59" s="2"/>
      <c r="H59" s="2"/>
      <c r="I59" s="2"/>
    </row>
    <row r="60" spans="4:9" x14ac:dyDescent="0.2">
      <c r="D60" s="2"/>
      <c r="E60" s="2"/>
      <c r="F60" s="2"/>
      <c r="G60" s="2"/>
      <c r="H60" s="2"/>
      <c r="I60" s="2"/>
    </row>
    <row r="61" spans="4:9" x14ac:dyDescent="0.2">
      <c r="D61" s="2"/>
      <c r="E61" s="2"/>
      <c r="F61" s="2"/>
      <c r="G61" s="2"/>
      <c r="H61" s="2"/>
      <c r="I61" s="2"/>
    </row>
    <row r="62" spans="4:9" x14ac:dyDescent="0.2">
      <c r="D62" s="2"/>
      <c r="E62" s="2"/>
      <c r="F62" s="2"/>
      <c r="G62" s="2"/>
      <c r="H62" s="2"/>
      <c r="I62" s="2"/>
    </row>
    <row r="63" spans="4:9" x14ac:dyDescent="0.2">
      <c r="D63" s="2"/>
      <c r="E63" s="2"/>
      <c r="F63" s="2"/>
      <c r="G63" s="2"/>
      <c r="H63" s="2"/>
      <c r="I63" s="2"/>
    </row>
    <row r="64" spans="4:9" x14ac:dyDescent="0.2">
      <c r="D64" s="2"/>
      <c r="E64" s="2"/>
      <c r="F64" s="2"/>
      <c r="G64" s="2"/>
      <c r="H64" s="2"/>
      <c r="I64" s="2"/>
    </row>
    <row r="65" spans="4:9" x14ac:dyDescent="0.2">
      <c r="D65" s="2"/>
      <c r="E65" s="2"/>
      <c r="F65" s="2"/>
      <c r="G65" s="2"/>
      <c r="H65" s="2"/>
      <c r="I65" s="2"/>
    </row>
    <row r="66" spans="4:9" x14ac:dyDescent="0.2">
      <c r="D66" s="2"/>
      <c r="E66" s="2"/>
      <c r="F66" s="2"/>
      <c r="G66" s="2"/>
      <c r="H66" s="2"/>
      <c r="I66" s="2"/>
    </row>
    <row r="67" spans="4:9" x14ac:dyDescent="0.2">
      <c r="D67" s="2"/>
      <c r="E67" s="2"/>
      <c r="F67" s="2"/>
      <c r="G67" s="2"/>
      <c r="H67" s="2"/>
      <c r="I67" s="2"/>
    </row>
    <row r="68" spans="4:9" x14ac:dyDescent="0.2">
      <c r="D68" s="2"/>
      <c r="E68" s="2"/>
      <c r="F68" s="2"/>
      <c r="G68" s="2"/>
      <c r="H68" s="2"/>
      <c r="I68" s="2"/>
    </row>
    <row r="69" spans="4:9" x14ac:dyDescent="0.2">
      <c r="D69" s="2"/>
      <c r="E69" s="2"/>
      <c r="F69" s="2"/>
      <c r="G69" s="2"/>
      <c r="H69" s="2"/>
      <c r="I69" s="2"/>
    </row>
    <row r="70" spans="4:9" x14ac:dyDescent="0.2">
      <c r="D70" s="2"/>
      <c r="E70" s="2"/>
      <c r="F70" s="2"/>
      <c r="G70" s="2"/>
      <c r="H70" s="2"/>
      <c r="I70" s="2"/>
    </row>
    <row r="71" spans="4:9" x14ac:dyDescent="0.2">
      <c r="D71" s="2"/>
      <c r="E71" s="2"/>
      <c r="F71" s="2"/>
      <c r="G71" s="2"/>
      <c r="H71" s="2"/>
      <c r="I71" s="2"/>
    </row>
    <row r="72" spans="4:9" x14ac:dyDescent="0.2">
      <c r="D72" s="2"/>
      <c r="E72" s="2"/>
      <c r="F72" s="2"/>
      <c r="G72" s="2"/>
      <c r="H72" s="2"/>
      <c r="I72" s="2"/>
    </row>
    <row r="73" spans="4:9" x14ac:dyDescent="0.2">
      <c r="D73" s="2"/>
      <c r="E73" s="2"/>
      <c r="F73" s="2"/>
      <c r="G73" s="2"/>
      <c r="H73" s="2"/>
      <c r="I73" s="2"/>
    </row>
    <row r="74" spans="4:9" x14ac:dyDescent="0.2">
      <c r="D74" s="2"/>
      <c r="E74" s="2"/>
      <c r="F74" s="2"/>
      <c r="G74" s="2"/>
      <c r="H74" s="2"/>
      <c r="I74" s="2"/>
    </row>
    <row r="75" spans="4:9" x14ac:dyDescent="0.2">
      <c r="D75" s="2"/>
      <c r="E75" s="2"/>
      <c r="F75" s="2"/>
      <c r="G75" s="2"/>
      <c r="H75" s="2"/>
      <c r="I75" s="2"/>
    </row>
    <row r="76" spans="4:9" x14ac:dyDescent="0.2">
      <c r="D76" s="2"/>
      <c r="E76" s="2"/>
      <c r="F76" s="2"/>
      <c r="G76" s="2"/>
      <c r="H76" s="2"/>
      <c r="I76" s="2"/>
    </row>
    <row r="77" spans="4:9" x14ac:dyDescent="0.2">
      <c r="D77" s="2"/>
      <c r="E77" s="2"/>
      <c r="F77" s="2"/>
      <c r="G77" s="2"/>
      <c r="H77" s="2"/>
      <c r="I77" s="2"/>
    </row>
    <row r="78" spans="4:9" x14ac:dyDescent="0.2">
      <c r="D78" s="2"/>
      <c r="E78" s="2"/>
      <c r="F78" s="2"/>
      <c r="G78" s="2"/>
      <c r="H78" s="2"/>
      <c r="I78" s="2"/>
    </row>
    <row r="79" spans="4:9" x14ac:dyDescent="0.2">
      <c r="D79" s="2"/>
      <c r="E79" s="2"/>
      <c r="F79" s="2"/>
      <c r="G79" s="2"/>
      <c r="H79" s="2"/>
      <c r="I79" s="2"/>
    </row>
    <row r="80" spans="4:9" x14ac:dyDescent="0.2">
      <c r="D80" s="2"/>
      <c r="E80" s="2"/>
      <c r="F80" s="2"/>
      <c r="G80" s="2"/>
      <c r="H80" s="2"/>
      <c r="I80" s="2"/>
    </row>
    <row r="81" spans="4:9" x14ac:dyDescent="0.2">
      <c r="D81" s="2"/>
      <c r="E81" s="2"/>
      <c r="F81" s="2"/>
      <c r="G81" s="2"/>
      <c r="H81" s="2"/>
      <c r="I81" s="2"/>
    </row>
    <row r="82" spans="4:9" x14ac:dyDescent="0.2">
      <c r="D82" s="2"/>
      <c r="E82" s="2"/>
      <c r="F82" s="2"/>
      <c r="G82" s="2"/>
      <c r="H82" s="2"/>
      <c r="I82" s="2"/>
    </row>
    <row r="83" spans="4:9" x14ac:dyDescent="0.2">
      <c r="D83" s="2"/>
      <c r="E83" s="2"/>
      <c r="F83" s="2"/>
      <c r="G83" s="2"/>
      <c r="H83" s="2"/>
      <c r="I83" s="2"/>
    </row>
    <row r="84" spans="4:9" x14ac:dyDescent="0.2">
      <c r="D84" s="2"/>
      <c r="E84" s="2"/>
      <c r="F84" s="2"/>
      <c r="G84" s="2"/>
      <c r="H84" s="2"/>
      <c r="I84" s="2"/>
    </row>
    <row r="85" spans="4:9" x14ac:dyDescent="0.2">
      <c r="D85" s="2"/>
      <c r="E85" s="2"/>
      <c r="F85" s="2"/>
      <c r="G85" s="2"/>
      <c r="H85" s="2"/>
      <c r="I85" s="2"/>
    </row>
    <row r="86" spans="4:9" x14ac:dyDescent="0.2">
      <c r="D86" s="2"/>
      <c r="E86" s="2"/>
      <c r="F86" s="2"/>
      <c r="G86" s="2"/>
      <c r="H86" s="2"/>
      <c r="I86" s="2"/>
    </row>
    <row r="87" spans="4:9" x14ac:dyDescent="0.2">
      <c r="D87" s="2"/>
      <c r="E87" s="2"/>
      <c r="F87" s="2"/>
      <c r="G87" s="2"/>
      <c r="H87" s="2"/>
      <c r="I87" s="2"/>
    </row>
    <row r="88" spans="4:9" x14ac:dyDescent="0.2">
      <c r="D88" s="2"/>
      <c r="E88" s="2"/>
      <c r="F88" s="2"/>
      <c r="G88" s="2"/>
      <c r="H88" s="2"/>
      <c r="I88" s="2"/>
    </row>
    <row r="89" spans="4:9" x14ac:dyDescent="0.2">
      <c r="D89" s="2"/>
      <c r="E89" s="2"/>
      <c r="F89" s="2"/>
      <c r="G89" s="2"/>
      <c r="H89" s="2"/>
      <c r="I89" s="2"/>
    </row>
    <row r="90" spans="4:9" x14ac:dyDescent="0.2">
      <c r="D90" s="2"/>
      <c r="E90" s="2"/>
      <c r="F90" s="2"/>
      <c r="G90" s="2"/>
      <c r="H90" s="2"/>
      <c r="I90" s="2"/>
    </row>
    <row r="91" spans="4:9" x14ac:dyDescent="0.2">
      <c r="D91" s="2"/>
      <c r="E91" s="2"/>
      <c r="F91" s="2"/>
      <c r="G91" s="2"/>
      <c r="H91" s="2"/>
      <c r="I91" s="2"/>
    </row>
    <row r="92" spans="4:9" x14ac:dyDescent="0.2">
      <c r="D92" s="2"/>
      <c r="E92" s="2"/>
      <c r="F92" s="2"/>
      <c r="G92" s="2"/>
      <c r="H92" s="2"/>
      <c r="I92" s="2"/>
    </row>
    <row r="93" spans="4:9" x14ac:dyDescent="0.2">
      <c r="D93" s="2"/>
      <c r="E93" s="2"/>
      <c r="F93" s="2"/>
      <c r="G93" s="2"/>
      <c r="H93" s="2"/>
      <c r="I93" s="2"/>
    </row>
    <row r="94" spans="4:9" x14ac:dyDescent="0.2">
      <c r="D94" s="2"/>
      <c r="E94" s="2"/>
      <c r="F94" s="2"/>
      <c r="G94" s="2"/>
      <c r="H94" s="2"/>
      <c r="I94" s="2"/>
    </row>
    <row r="95" spans="4:9" x14ac:dyDescent="0.2">
      <c r="D95" s="2"/>
      <c r="E95" s="2"/>
      <c r="F95" s="2"/>
      <c r="G95" s="2"/>
      <c r="H95" s="2"/>
      <c r="I95" s="2"/>
    </row>
    <row r="96" spans="4:9" x14ac:dyDescent="0.2">
      <c r="D96" s="2"/>
      <c r="E96" s="2"/>
      <c r="F96" s="2"/>
      <c r="G96" s="2"/>
      <c r="H96" s="2"/>
      <c r="I96" s="2"/>
    </row>
    <row r="97" spans="4:9" x14ac:dyDescent="0.2">
      <c r="D97" s="2"/>
      <c r="E97" s="2"/>
      <c r="F97" s="2"/>
      <c r="G97" s="2"/>
      <c r="H97" s="2"/>
      <c r="I97" s="2"/>
    </row>
    <row r="98" spans="4:9" x14ac:dyDescent="0.2">
      <c r="D98" s="2"/>
      <c r="E98" s="2"/>
      <c r="F98" s="2"/>
      <c r="G98" s="2"/>
      <c r="H98" s="2"/>
      <c r="I98" s="2"/>
    </row>
    <row r="99" spans="4:9" x14ac:dyDescent="0.2">
      <c r="D99" s="2"/>
      <c r="E99" s="2"/>
      <c r="F99" s="2"/>
      <c r="G99" s="2"/>
      <c r="H99" s="2"/>
      <c r="I99" s="2"/>
    </row>
    <row r="100" spans="4:9" x14ac:dyDescent="0.2">
      <c r="D100" s="2"/>
      <c r="E100" s="2"/>
      <c r="F100" s="2"/>
      <c r="G100" s="2"/>
      <c r="H100" s="2"/>
      <c r="I100" s="2"/>
    </row>
    <row r="101" spans="4:9" x14ac:dyDescent="0.2">
      <c r="D101" s="2"/>
      <c r="E101" s="2"/>
      <c r="F101" s="2"/>
      <c r="G101" s="2"/>
      <c r="H101" s="2"/>
      <c r="I101" s="2"/>
    </row>
    <row r="102" spans="4:9" x14ac:dyDescent="0.2">
      <c r="D102" s="2"/>
      <c r="E102" s="2"/>
      <c r="F102" s="2"/>
      <c r="G102" s="2"/>
      <c r="H102" s="2"/>
      <c r="I102" s="2"/>
    </row>
    <row r="103" spans="4:9" x14ac:dyDescent="0.2">
      <c r="D103" s="2"/>
      <c r="E103" s="2"/>
      <c r="F103" s="2"/>
      <c r="G103" s="2"/>
      <c r="H103" s="2"/>
      <c r="I103" s="2"/>
    </row>
    <row r="104" spans="4:9" x14ac:dyDescent="0.2">
      <c r="D104" s="2"/>
      <c r="E104" s="2"/>
      <c r="F104" s="2"/>
      <c r="G104" s="2"/>
      <c r="H104" s="2"/>
      <c r="I104" s="2"/>
    </row>
    <row r="105" spans="4:9" x14ac:dyDescent="0.2">
      <c r="D105" s="2"/>
      <c r="E105" s="2"/>
      <c r="F105" s="2"/>
      <c r="G105" s="2"/>
      <c r="H105" s="2"/>
      <c r="I105" s="2"/>
    </row>
    <row r="106" spans="4:9" x14ac:dyDescent="0.2">
      <c r="D106" s="2"/>
      <c r="E106" s="2"/>
      <c r="F106" s="2"/>
      <c r="G106" s="2"/>
      <c r="H106" s="2"/>
      <c r="I106" s="2"/>
    </row>
    <row r="107" spans="4:9" x14ac:dyDescent="0.2">
      <c r="D107" s="2"/>
      <c r="E107" s="2"/>
      <c r="F107" s="2"/>
      <c r="G107" s="2"/>
      <c r="H107" s="2"/>
      <c r="I107" s="2"/>
    </row>
    <row r="108" spans="4:9" x14ac:dyDescent="0.2">
      <c r="D108" s="2"/>
      <c r="E108" s="2"/>
      <c r="F108" s="2"/>
      <c r="G108" s="2"/>
      <c r="H108" s="2"/>
      <c r="I108" s="2"/>
    </row>
    <row r="109" spans="4:9" x14ac:dyDescent="0.2">
      <c r="D109" s="2"/>
      <c r="E109" s="2"/>
      <c r="F109" s="2"/>
      <c r="G109" s="2"/>
      <c r="H109" s="2"/>
      <c r="I109" s="2"/>
    </row>
    <row r="110" spans="4:9" x14ac:dyDescent="0.2">
      <c r="D110" s="2"/>
      <c r="E110" s="2"/>
      <c r="F110" s="2"/>
      <c r="G110" s="2"/>
      <c r="H110" s="2"/>
      <c r="I110" s="2"/>
    </row>
    <row r="111" spans="4:9" x14ac:dyDescent="0.2">
      <c r="D111" s="2"/>
      <c r="E111" s="2"/>
      <c r="F111" s="2"/>
      <c r="G111" s="2"/>
      <c r="H111" s="2"/>
      <c r="I111" s="2"/>
    </row>
    <row r="112" spans="4:9" x14ac:dyDescent="0.2">
      <c r="D112" s="2"/>
      <c r="E112" s="2"/>
      <c r="F112" s="2"/>
      <c r="G112" s="2"/>
      <c r="H112" s="2"/>
      <c r="I112" s="2"/>
    </row>
    <row r="113" spans="4:9" x14ac:dyDescent="0.2">
      <c r="D113" s="2"/>
      <c r="E113" s="2"/>
      <c r="F113" s="2"/>
      <c r="G113" s="2"/>
      <c r="H113" s="2"/>
      <c r="I113" s="2"/>
    </row>
    <row r="114" spans="4:9" x14ac:dyDescent="0.2">
      <c r="D114" s="2"/>
      <c r="E114" s="2"/>
      <c r="F114" s="2"/>
      <c r="G114" s="2"/>
      <c r="H114" s="2"/>
      <c r="I114" s="2"/>
    </row>
    <row r="115" spans="4:9" x14ac:dyDescent="0.2">
      <c r="D115" s="2"/>
      <c r="E115" s="2"/>
      <c r="F115" s="2"/>
      <c r="G115" s="2"/>
      <c r="H115" s="2"/>
      <c r="I115" s="2"/>
    </row>
    <row r="116" spans="4:9" x14ac:dyDescent="0.2">
      <c r="D116" s="2"/>
      <c r="E116" s="2"/>
      <c r="F116" s="2"/>
      <c r="G116" s="2"/>
      <c r="H116" s="2"/>
      <c r="I116" s="2"/>
    </row>
    <row r="117" spans="4:9" x14ac:dyDescent="0.2">
      <c r="D117" s="2"/>
      <c r="E117" s="2"/>
      <c r="F117" s="2"/>
      <c r="G117" s="2"/>
      <c r="H117" s="2"/>
      <c r="I117" s="2"/>
    </row>
    <row r="118" spans="4:9" x14ac:dyDescent="0.2">
      <c r="D118" s="2"/>
      <c r="E118" s="2"/>
      <c r="F118" s="2"/>
      <c r="G118" s="2"/>
      <c r="H118" s="2"/>
      <c r="I118" s="2"/>
    </row>
    <row r="119" spans="4:9" x14ac:dyDescent="0.2">
      <c r="D119" s="2"/>
      <c r="E119" s="2"/>
      <c r="F119" s="2"/>
      <c r="G119" s="2"/>
      <c r="H119" s="2"/>
      <c r="I119" s="2"/>
    </row>
    <row r="120" spans="4:9" x14ac:dyDescent="0.2">
      <c r="D120" s="2"/>
      <c r="E120" s="2"/>
      <c r="F120" s="2"/>
      <c r="G120" s="2"/>
      <c r="H120" s="2"/>
      <c r="I120" s="2"/>
    </row>
    <row r="121" spans="4:9" x14ac:dyDescent="0.2">
      <c r="D121" s="2"/>
      <c r="E121" s="2"/>
      <c r="F121" s="2"/>
      <c r="G121" s="2"/>
      <c r="H121" s="2"/>
      <c r="I121" s="2"/>
    </row>
    <row r="122" spans="4:9" x14ac:dyDescent="0.2">
      <c r="D122" s="2"/>
      <c r="E122" s="2"/>
      <c r="F122" s="2"/>
      <c r="G122" s="2"/>
      <c r="H122" s="2"/>
      <c r="I122" s="2"/>
    </row>
    <row r="123" spans="4:9" x14ac:dyDescent="0.2">
      <c r="D123" s="2"/>
      <c r="E123" s="2"/>
      <c r="F123" s="2"/>
      <c r="G123" s="2"/>
      <c r="H123" s="2"/>
      <c r="I123" s="2"/>
    </row>
    <row r="124" spans="4:9" x14ac:dyDescent="0.2">
      <c r="D124" s="2"/>
      <c r="E124" s="2"/>
      <c r="F124" s="2"/>
      <c r="G124" s="2"/>
      <c r="H124" s="2"/>
      <c r="I124" s="2"/>
    </row>
    <row r="125" spans="4:9" x14ac:dyDescent="0.2">
      <c r="D125" s="2"/>
      <c r="E125" s="2"/>
      <c r="F125" s="2"/>
      <c r="G125" s="2"/>
      <c r="H125" s="2"/>
      <c r="I125" s="2"/>
    </row>
    <row r="126" spans="4:9" x14ac:dyDescent="0.2">
      <c r="D126" s="2"/>
      <c r="E126" s="2"/>
      <c r="F126" s="2"/>
      <c r="G126" s="2"/>
      <c r="H126" s="2"/>
      <c r="I126" s="2"/>
    </row>
    <row r="127" spans="4:9" x14ac:dyDescent="0.2">
      <c r="D127" s="2"/>
      <c r="E127" s="2"/>
      <c r="F127" s="2"/>
      <c r="G127" s="2"/>
      <c r="H127" s="2"/>
      <c r="I127" s="2"/>
    </row>
    <row r="128" spans="4:9" x14ac:dyDescent="0.2">
      <c r="D128" s="2"/>
      <c r="E128" s="2"/>
      <c r="F128" s="2"/>
      <c r="G128" s="2"/>
      <c r="H128" s="2"/>
      <c r="I128" s="2"/>
    </row>
    <row r="129" spans="4:9" x14ac:dyDescent="0.2">
      <c r="D129" s="2"/>
      <c r="E129" s="2"/>
      <c r="F129" s="2"/>
      <c r="G129" s="2"/>
      <c r="H129" s="2"/>
      <c r="I129" s="2"/>
    </row>
    <row r="130" spans="4:9" x14ac:dyDescent="0.2">
      <c r="D130" s="2"/>
      <c r="E130" s="2"/>
      <c r="F130" s="2"/>
      <c r="G130" s="2"/>
      <c r="H130" s="2"/>
      <c r="I130" s="2"/>
    </row>
    <row r="131" spans="4:9" x14ac:dyDescent="0.2">
      <c r="D131" s="2"/>
      <c r="E131" s="2"/>
      <c r="F131" s="2"/>
      <c r="G131" s="2"/>
      <c r="H131" s="2"/>
      <c r="I131" s="2"/>
    </row>
    <row r="132" spans="4:9" x14ac:dyDescent="0.2">
      <c r="D132" s="2"/>
      <c r="E132" s="2"/>
      <c r="F132" s="2"/>
      <c r="G132" s="2"/>
      <c r="H132" s="2"/>
      <c r="I132" s="2"/>
    </row>
    <row r="133" spans="4:9" x14ac:dyDescent="0.2">
      <c r="D133" s="2"/>
      <c r="E133" s="2"/>
      <c r="F133" s="2"/>
      <c r="G133" s="2"/>
      <c r="H133" s="2"/>
      <c r="I133" s="2"/>
    </row>
    <row r="134" spans="4:9" x14ac:dyDescent="0.2">
      <c r="D134" s="2"/>
      <c r="E134" s="2"/>
      <c r="F134" s="2"/>
      <c r="G134" s="2"/>
      <c r="H134" s="2"/>
      <c r="I134" s="2"/>
    </row>
    <row r="135" spans="4:9" x14ac:dyDescent="0.2">
      <c r="D135" s="2"/>
      <c r="E135" s="2"/>
      <c r="F135" s="2"/>
      <c r="G135" s="2"/>
      <c r="H135" s="2"/>
      <c r="I135" s="2"/>
    </row>
    <row r="136" spans="4:9" x14ac:dyDescent="0.2">
      <c r="D136" s="2"/>
      <c r="E136" s="2"/>
      <c r="F136" s="2"/>
      <c r="G136" s="2"/>
      <c r="H136" s="2"/>
      <c r="I136" s="2"/>
    </row>
    <row r="137" spans="4:9" x14ac:dyDescent="0.2">
      <c r="D137" s="2"/>
      <c r="E137" s="2"/>
      <c r="F137" s="2"/>
      <c r="G137" s="2"/>
      <c r="H137" s="2"/>
      <c r="I137" s="2"/>
    </row>
    <row r="138" spans="4:9" x14ac:dyDescent="0.2">
      <c r="D138" s="2"/>
      <c r="E138" s="2"/>
      <c r="F138" s="2"/>
      <c r="G138" s="2"/>
      <c r="H138" s="2"/>
      <c r="I138" s="2"/>
    </row>
    <row r="139" spans="4:9" x14ac:dyDescent="0.2">
      <c r="D139" s="2"/>
      <c r="E139" s="2"/>
      <c r="F139" s="2"/>
      <c r="G139" s="2"/>
      <c r="H139" s="2"/>
      <c r="I139" s="2"/>
    </row>
    <row r="140" spans="4:9" x14ac:dyDescent="0.2">
      <c r="D140" s="2"/>
      <c r="E140" s="2"/>
      <c r="F140" s="2"/>
      <c r="G140" s="2"/>
      <c r="H140" s="2"/>
      <c r="I140" s="2"/>
    </row>
    <row r="141" spans="4:9" x14ac:dyDescent="0.2">
      <c r="D141" s="2"/>
      <c r="E141" s="2"/>
      <c r="F141" s="2"/>
      <c r="G141" s="2"/>
      <c r="H141" s="2"/>
      <c r="I141" s="2"/>
    </row>
    <row r="142" spans="4:9" x14ac:dyDescent="0.2">
      <c r="D142" s="2"/>
      <c r="E142" s="2"/>
      <c r="F142" s="2"/>
      <c r="G142" s="2"/>
      <c r="H142" s="2"/>
      <c r="I142" s="2"/>
    </row>
    <row r="143" spans="4:9" x14ac:dyDescent="0.2">
      <c r="D143" s="2"/>
      <c r="E143" s="2"/>
      <c r="F143" s="2"/>
      <c r="G143" s="2"/>
      <c r="H143" s="2"/>
      <c r="I143" s="2"/>
    </row>
    <row r="144" spans="4:9" x14ac:dyDescent="0.2">
      <c r="D144" s="2"/>
      <c r="E144" s="2"/>
      <c r="F144" s="2"/>
      <c r="G144" s="2"/>
      <c r="H144" s="2"/>
      <c r="I144" s="2"/>
    </row>
    <row r="145" spans="4:9" x14ac:dyDescent="0.2">
      <c r="D145" s="2"/>
      <c r="E145" s="2"/>
      <c r="F145" s="2"/>
      <c r="G145" s="2"/>
      <c r="H145" s="2"/>
      <c r="I145" s="2"/>
    </row>
    <row r="146" spans="4:9" x14ac:dyDescent="0.2">
      <c r="D146" s="2"/>
      <c r="E146" s="2"/>
      <c r="F146" s="2"/>
      <c r="G146" s="2"/>
      <c r="H146" s="2"/>
      <c r="I146" s="2"/>
    </row>
    <row r="147" spans="4:9" x14ac:dyDescent="0.2">
      <c r="D147" s="2"/>
      <c r="E147" s="2"/>
      <c r="F147" s="2"/>
      <c r="G147" s="2"/>
      <c r="H147" s="2"/>
      <c r="I147" s="2"/>
    </row>
    <row r="148" spans="4:9" x14ac:dyDescent="0.2">
      <c r="D148" s="2"/>
      <c r="E148" s="2"/>
      <c r="F148" s="2"/>
      <c r="G148" s="2"/>
      <c r="H148" s="2"/>
      <c r="I148" s="2"/>
    </row>
    <row r="149" spans="4:9" x14ac:dyDescent="0.2">
      <c r="D149" s="2"/>
      <c r="E149" s="2"/>
      <c r="F149" s="2"/>
      <c r="G149" s="2"/>
      <c r="H149" s="2"/>
      <c r="I149" s="2"/>
    </row>
    <row r="150" spans="4:9" x14ac:dyDescent="0.2">
      <c r="D150" s="2"/>
      <c r="E150" s="2"/>
      <c r="F150" s="2"/>
      <c r="G150" s="2"/>
      <c r="H150" s="2"/>
      <c r="I150" s="2"/>
    </row>
    <row r="151" spans="4:9" x14ac:dyDescent="0.2">
      <c r="D151" s="2"/>
      <c r="E151" s="2"/>
      <c r="F151" s="2"/>
      <c r="G151" s="2"/>
      <c r="H151" s="2"/>
      <c r="I151" s="2"/>
    </row>
    <row r="152" spans="4:9" x14ac:dyDescent="0.2">
      <c r="D152" s="2"/>
      <c r="E152" s="2"/>
      <c r="F152" s="2"/>
      <c r="G152" s="2"/>
      <c r="H152" s="2"/>
      <c r="I152" s="2"/>
    </row>
    <row r="153" spans="4:9" x14ac:dyDescent="0.2">
      <c r="D153" s="2"/>
      <c r="E153" s="2"/>
      <c r="F153" s="2"/>
      <c r="G153" s="2"/>
      <c r="H153" s="2"/>
      <c r="I153" s="2"/>
    </row>
    <row r="154" spans="4:9" x14ac:dyDescent="0.2">
      <c r="D154" s="2"/>
      <c r="E154" s="2"/>
      <c r="F154" s="2"/>
      <c r="G154" s="2"/>
      <c r="H154" s="2"/>
      <c r="I154" s="2"/>
    </row>
    <row r="155" spans="4:9" x14ac:dyDescent="0.2">
      <c r="D155" s="2"/>
      <c r="E155" s="2"/>
      <c r="F155" s="2"/>
      <c r="G155" s="2"/>
      <c r="H155" s="2"/>
      <c r="I155" s="2"/>
    </row>
    <row r="156" spans="4:9" x14ac:dyDescent="0.2">
      <c r="D156" s="2"/>
      <c r="E156" s="2"/>
      <c r="F156" s="2"/>
      <c r="G156" s="2"/>
      <c r="H156" s="2"/>
      <c r="I156" s="2"/>
    </row>
    <row r="157" spans="4:9" x14ac:dyDescent="0.2">
      <c r="D157" s="2"/>
      <c r="E157" s="2"/>
      <c r="F157" s="2"/>
      <c r="G157" s="2"/>
      <c r="H157" s="2"/>
      <c r="I157" s="2"/>
    </row>
    <row r="158" spans="4:9" x14ac:dyDescent="0.2">
      <c r="D158" s="2"/>
      <c r="E158" s="2"/>
      <c r="F158" s="2"/>
      <c r="G158" s="2"/>
      <c r="H158" s="2"/>
      <c r="I158" s="2"/>
    </row>
    <row r="159" spans="4:9" x14ac:dyDescent="0.2">
      <c r="D159" s="2"/>
      <c r="E159" s="2"/>
      <c r="F159" s="2"/>
      <c r="G159" s="2"/>
      <c r="H159" s="2"/>
      <c r="I159" s="2"/>
    </row>
    <row r="160" spans="4:9" x14ac:dyDescent="0.2">
      <c r="D160" s="2"/>
      <c r="E160" s="2"/>
      <c r="F160" s="2"/>
      <c r="G160" s="2"/>
      <c r="H160" s="2"/>
      <c r="I160" s="2"/>
    </row>
    <row r="161" spans="4:9" x14ac:dyDescent="0.2">
      <c r="D161" s="2"/>
      <c r="E161" s="2"/>
      <c r="F161" s="2"/>
      <c r="G161" s="2"/>
      <c r="H161" s="2"/>
      <c r="I161" s="2"/>
    </row>
    <row r="162" spans="4:9" x14ac:dyDescent="0.2">
      <c r="D162" s="2"/>
      <c r="E162" s="2"/>
      <c r="F162" s="2"/>
      <c r="G162" s="2"/>
      <c r="H162" s="2"/>
      <c r="I162" s="2"/>
    </row>
    <row r="163" spans="4:9" x14ac:dyDescent="0.2">
      <c r="D163" s="2"/>
      <c r="E163" s="2"/>
      <c r="F163" s="2"/>
      <c r="G163" s="2"/>
      <c r="H163" s="2"/>
      <c r="I163" s="2"/>
    </row>
    <row r="164" spans="4:9" x14ac:dyDescent="0.2">
      <c r="D164" s="2"/>
      <c r="E164" s="2"/>
      <c r="F164" s="2"/>
      <c r="G164" s="2"/>
      <c r="H164" s="2"/>
      <c r="I164" s="2"/>
    </row>
    <row r="165" spans="4:9" x14ac:dyDescent="0.2">
      <c r="D165" s="2"/>
      <c r="E165" s="2"/>
      <c r="F165" s="2"/>
      <c r="G165" s="2"/>
      <c r="H165" s="2"/>
      <c r="I165" s="2"/>
    </row>
    <row r="166" spans="4:9" x14ac:dyDescent="0.2">
      <c r="D166" s="2"/>
      <c r="E166" s="2"/>
      <c r="F166" s="2"/>
      <c r="G166" s="2"/>
      <c r="H166" s="2"/>
      <c r="I166" s="2"/>
    </row>
    <row r="167" spans="4:9" x14ac:dyDescent="0.2">
      <c r="D167" s="2"/>
      <c r="E167" s="2"/>
      <c r="F167" s="2"/>
      <c r="G167" s="2"/>
      <c r="H167" s="2"/>
      <c r="I167" s="2"/>
    </row>
    <row r="168" spans="4:9" x14ac:dyDescent="0.2">
      <c r="D168" s="2"/>
      <c r="E168" s="2"/>
      <c r="F168" s="2"/>
      <c r="G168" s="2"/>
      <c r="H168" s="2"/>
      <c r="I168" s="2"/>
    </row>
    <row r="169" spans="4:9" x14ac:dyDescent="0.2">
      <c r="D169" s="2"/>
      <c r="E169" s="2"/>
      <c r="F169" s="2"/>
      <c r="G169" s="2"/>
      <c r="H169" s="2"/>
      <c r="I169" s="2"/>
    </row>
    <row r="170" spans="4:9" x14ac:dyDescent="0.2">
      <c r="D170" s="2"/>
      <c r="E170" s="2"/>
      <c r="F170" s="2"/>
      <c r="G170" s="2"/>
      <c r="H170" s="2"/>
      <c r="I170" s="2"/>
    </row>
    <row r="171" spans="4:9" x14ac:dyDescent="0.2">
      <c r="D171" s="2"/>
      <c r="E171" s="2"/>
      <c r="F171" s="2"/>
      <c r="G171" s="2"/>
      <c r="H171" s="2"/>
      <c r="I171" s="2"/>
    </row>
    <row r="172" spans="4:9" x14ac:dyDescent="0.2">
      <c r="D172" s="2"/>
      <c r="E172" s="2"/>
      <c r="F172" s="2"/>
      <c r="G172" s="2"/>
      <c r="H172" s="2"/>
      <c r="I172" s="2"/>
    </row>
    <row r="173" spans="4:9" x14ac:dyDescent="0.2">
      <c r="D173" s="2"/>
      <c r="E173" s="2"/>
      <c r="F173" s="2"/>
      <c r="G173" s="2"/>
      <c r="H173" s="2"/>
      <c r="I173" s="2"/>
    </row>
    <row r="174" spans="4:9" x14ac:dyDescent="0.2">
      <c r="D174" s="2"/>
      <c r="E174" s="2"/>
      <c r="F174" s="2"/>
      <c r="G174" s="2"/>
      <c r="H174" s="2"/>
      <c r="I174" s="2"/>
    </row>
    <row r="175" spans="4:9" x14ac:dyDescent="0.2">
      <c r="D175" s="2"/>
      <c r="E175" s="2"/>
      <c r="F175" s="2"/>
      <c r="G175" s="2"/>
      <c r="H175" s="2"/>
      <c r="I175" s="2"/>
    </row>
    <row r="176" spans="4:9" x14ac:dyDescent="0.2">
      <c r="D176" s="2"/>
      <c r="E176" s="2"/>
      <c r="F176" s="2"/>
      <c r="G176" s="2"/>
      <c r="H176" s="2"/>
      <c r="I176" s="2"/>
    </row>
    <row r="177" spans="4:9" x14ac:dyDescent="0.2">
      <c r="D177" s="2"/>
      <c r="E177" s="2"/>
      <c r="F177" s="2"/>
      <c r="G177" s="2"/>
      <c r="H177" s="2"/>
      <c r="I177" s="2"/>
    </row>
    <row r="178" spans="4:9" x14ac:dyDescent="0.2">
      <c r="D178" s="2"/>
      <c r="E178" s="2"/>
      <c r="F178" s="2"/>
      <c r="G178" s="2"/>
      <c r="H178" s="2"/>
      <c r="I178" s="2"/>
    </row>
    <row r="179" spans="4:9" x14ac:dyDescent="0.2">
      <c r="D179" s="2"/>
      <c r="E179" s="2"/>
      <c r="F179" s="2"/>
      <c r="G179" s="2"/>
      <c r="H179" s="2"/>
      <c r="I179" s="2"/>
    </row>
    <row r="180" spans="4:9" x14ac:dyDescent="0.2">
      <c r="D180" s="2"/>
      <c r="E180" s="2"/>
      <c r="F180" s="2"/>
      <c r="G180" s="2"/>
      <c r="H180" s="2"/>
      <c r="I180" s="2"/>
    </row>
    <row r="181" spans="4:9" x14ac:dyDescent="0.2">
      <c r="D181" s="2"/>
      <c r="E181" s="2"/>
      <c r="F181" s="2"/>
      <c r="G181" s="2"/>
      <c r="H181" s="2"/>
      <c r="I181" s="2"/>
    </row>
    <row r="182" spans="4:9" x14ac:dyDescent="0.2">
      <c r="D182" s="2"/>
      <c r="E182" s="2"/>
      <c r="F182" s="2"/>
      <c r="G182" s="2"/>
      <c r="H182" s="2"/>
      <c r="I182" s="2"/>
    </row>
    <row r="183" spans="4:9" x14ac:dyDescent="0.2">
      <c r="D183" s="2"/>
      <c r="E183" s="2"/>
      <c r="F183" s="2"/>
      <c r="G183" s="2"/>
      <c r="H183" s="2"/>
      <c r="I183" s="2"/>
    </row>
    <row r="184" spans="4:9" x14ac:dyDescent="0.2">
      <c r="D184" s="2"/>
      <c r="E184" s="2"/>
      <c r="F184" s="2"/>
      <c r="G184" s="2"/>
      <c r="H184" s="2"/>
      <c r="I184" s="2"/>
    </row>
    <row r="185" spans="4:9" x14ac:dyDescent="0.2">
      <c r="D185" s="2"/>
      <c r="E185" s="2"/>
      <c r="F185" s="2"/>
      <c r="G185" s="2"/>
      <c r="H185" s="2"/>
      <c r="I185" s="2"/>
    </row>
    <row r="186" spans="4:9" x14ac:dyDescent="0.2">
      <c r="D186" s="2"/>
      <c r="E186" s="2"/>
      <c r="F186" s="2"/>
      <c r="G186" s="2"/>
      <c r="H186" s="2"/>
      <c r="I186" s="2"/>
    </row>
    <row r="187" spans="4:9" x14ac:dyDescent="0.2">
      <c r="D187" s="2"/>
      <c r="E187" s="2"/>
      <c r="F187" s="2"/>
      <c r="G187" s="2"/>
      <c r="H187" s="2"/>
      <c r="I187" s="2"/>
    </row>
    <row r="188" spans="4:9" x14ac:dyDescent="0.2">
      <c r="D188" s="2"/>
      <c r="E188" s="2"/>
      <c r="F188" s="2"/>
      <c r="G188" s="2"/>
      <c r="H188" s="2"/>
      <c r="I188" s="2"/>
    </row>
    <row r="189" spans="4:9" x14ac:dyDescent="0.2">
      <c r="D189" s="2"/>
      <c r="E189" s="2"/>
      <c r="F189" s="2"/>
      <c r="G189" s="2"/>
      <c r="H189" s="2"/>
      <c r="I189" s="2"/>
    </row>
    <row r="190" spans="4:9" x14ac:dyDescent="0.2">
      <c r="D190" s="2"/>
      <c r="E190" s="2"/>
      <c r="F190" s="2"/>
      <c r="G190" s="2"/>
      <c r="H190" s="2"/>
      <c r="I190" s="2"/>
    </row>
    <row r="191" spans="4:9" x14ac:dyDescent="0.2">
      <c r="D191" s="2"/>
      <c r="E191" s="2"/>
      <c r="F191" s="2"/>
      <c r="G191" s="2"/>
      <c r="H191" s="2"/>
      <c r="I191" s="2"/>
    </row>
    <row r="192" spans="4:9" x14ac:dyDescent="0.2">
      <c r="D192" s="2"/>
      <c r="E192" s="2"/>
      <c r="F192" s="2"/>
      <c r="G192" s="2"/>
      <c r="H192" s="2"/>
      <c r="I192" s="2"/>
    </row>
    <row r="193" spans="4:9" x14ac:dyDescent="0.2">
      <c r="D193" s="2"/>
      <c r="E193" s="2"/>
      <c r="F193" s="2"/>
      <c r="G193" s="2"/>
      <c r="H193" s="2"/>
      <c r="I193" s="2"/>
    </row>
    <row r="194" spans="4:9" x14ac:dyDescent="0.2">
      <c r="D194" s="2"/>
      <c r="E194" s="2"/>
      <c r="F194" s="2"/>
      <c r="G194" s="2"/>
      <c r="H194" s="2"/>
      <c r="I194" s="2"/>
    </row>
    <row r="195" spans="4:9" x14ac:dyDescent="0.2">
      <c r="D195" s="2"/>
      <c r="E195" s="2"/>
      <c r="F195" s="2"/>
      <c r="G195" s="2"/>
      <c r="H195" s="2"/>
      <c r="I195" s="2"/>
    </row>
    <row r="196" spans="4:9" x14ac:dyDescent="0.2">
      <c r="D196" s="2"/>
      <c r="E196" s="2"/>
      <c r="F196" s="2"/>
      <c r="G196" s="2"/>
      <c r="H196" s="2"/>
      <c r="I196" s="2"/>
    </row>
    <row r="197" spans="4:9" x14ac:dyDescent="0.2">
      <c r="D197" s="2"/>
      <c r="E197" s="2"/>
      <c r="F197" s="2"/>
      <c r="G197" s="2"/>
      <c r="H197" s="2"/>
      <c r="I197" s="2"/>
    </row>
    <row r="198" spans="4:9" x14ac:dyDescent="0.2">
      <c r="D198" s="2"/>
      <c r="E198" s="2"/>
      <c r="F198" s="2"/>
      <c r="G198" s="2"/>
      <c r="H198" s="2"/>
      <c r="I198" s="2"/>
    </row>
    <row r="199" spans="4:9" x14ac:dyDescent="0.2">
      <c r="D199" s="2"/>
      <c r="E199" s="2"/>
      <c r="F199" s="2"/>
      <c r="G199" s="2"/>
      <c r="H199" s="2"/>
      <c r="I199" s="2"/>
    </row>
    <row r="200" spans="4:9" x14ac:dyDescent="0.2">
      <c r="D200" s="2"/>
      <c r="E200" s="2"/>
      <c r="F200" s="2"/>
      <c r="G200" s="2"/>
      <c r="H200" s="2"/>
      <c r="I200" s="2"/>
    </row>
    <row r="201" spans="4:9" x14ac:dyDescent="0.2">
      <c r="D201" s="2"/>
      <c r="E201" s="2"/>
      <c r="F201" s="2"/>
      <c r="G201" s="2"/>
      <c r="H201" s="2"/>
      <c r="I201" s="2"/>
    </row>
    <row r="202" spans="4:9" x14ac:dyDescent="0.2">
      <c r="D202" s="2"/>
      <c r="E202" s="2"/>
      <c r="F202" s="2"/>
      <c r="G202" s="2"/>
      <c r="H202" s="2"/>
      <c r="I202" s="2"/>
    </row>
    <row r="203" spans="4:9" x14ac:dyDescent="0.2">
      <c r="D203" s="2"/>
      <c r="E203" s="2"/>
      <c r="F203" s="2"/>
      <c r="G203" s="2"/>
      <c r="H203" s="2"/>
      <c r="I203" s="2"/>
    </row>
    <row r="204" spans="4:9" x14ac:dyDescent="0.2">
      <c r="D204" s="2"/>
      <c r="E204" s="2"/>
      <c r="F204" s="2"/>
      <c r="G204" s="2"/>
      <c r="H204" s="2"/>
      <c r="I204" s="2"/>
    </row>
    <row r="205" spans="4:9" x14ac:dyDescent="0.2">
      <c r="D205" s="2"/>
      <c r="E205" s="2"/>
      <c r="F205" s="2"/>
      <c r="G205" s="2"/>
      <c r="H205" s="2"/>
      <c r="I205" s="2"/>
    </row>
    <row r="206" spans="4:9" x14ac:dyDescent="0.2">
      <c r="D206" s="2"/>
      <c r="E206" s="2"/>
      <c r="F206" s="2"/>
      <c r="G206" s="2"/>
      <c r="H206" s="2"/>
      <c r="I206" s="2"/>
    </row>
    <row r="207" spans="4:9" x14ac:dyDescent="0.2">
      <c r="D207" s="2"/>
      <c r="E207" s="2"/>
      <c r="F207" s="2"/>
      <c r="G207" s="2"/>
      <c r="H207" s="2"/>
      <c r="I207" s="2"/>
    </row>
    <row r="208" spans="4:9" x14ac:dyDescent="0.2">
      <c r="D208" s="2"/>
      <c r="E208" s="2"/>
      <c r="F208" s="2"/>
      <c r="G208" s="2"/>
      <c r="H208" s="2"/>
      <c r="I208" s="2"/>
    </row>
    <row r="209" spans="4:9" x14ac:dyDescent="0.2">
      <c r="D209" s="2"/>
      <c r="E209" s="2"/>
      <c r="F209" s="2"/>
      <c r="G209" s="2"/>
      <c r="H209" s="2"/>
      <c r="I209" s="2"/>
    </row>
    <row r="210" spans="4:9" x14ac:dyDescent="0.2">
      <c r="D210" s="2"/>
      <c r="E210" s="2"/>
      <c r="F210" s="2"/>
      <c r="G210" s="2"/>
      <c r="H210" s="2"/>
      <c r="I210" s="2"/>
    </row>
    <row r="211" spans="4:9" x14ac:dyDescent="0.2">
      <c r="D211" s="2"/>
      <c r="E211" s="2"/>
      <c r="F211" s="2"/>
      <c r="G211" s="2"/>
      <c r="H211" s="2"/>
      <c r="I211" s="2"/>
    </row>
    <row r="212" spans="4:9" x14ac:dyDescent="0.2">
      <c r="D212" s="2"/>
      <c r="E212" s="2"/>
      <c r="F212" s="2"/>
      <c r="G212" s="2"/>
      <c r="H212" s="2"/>
      <c r="I212" s="2"/>
    </row>
    <row r="213" spans="4:9" x14ac:dyDescent="0.2">
      <c r="D213" s="2"/>
      <c r="E213" s="2"/>
      <c r="F213" s="2"/>
      <c r="G213" s="2"/>
      <c r="H213" s="2"/>
      <c r="I213" s="2"/>
    </row>
    <row r="214" spans="4:9" x14ac:dyDescent="0.2">
      <c r="D214" s="2"/>
      <c r="E214" s="2"/>
      <c r="F214" s="2"/>
      <c r="G214" s="2"/>
      <c r="H214" s="2"/>
      <c r="I214" s="2"/>
    </row>
    <row r="215" spans="4:9" x14ac:dyDescent="0.2">
      <c r="D215" s="2"/>
      <c r="E215" s="2"/>
      <c r="F215" s="2"/>
      <c r="G215" s="2"/>
      <c r="H215" s="2"/>
      <c r="I215" s="2"/>
    </row>
    <row r="216" spans="4:9" x14ac:dyDescent="0.2">
      <c r="D216" s="2"/>
      <c r="E216" s="2"/>
      <c r="F216" s="2"/>
      <c r="G216" s="2"/>
      <c r="H216" s="2"/>
      <c r="I216" s="2"/>
    </row>
    <row r="217" spans="4:9" x14ac:dyDescent="0.2">
      <c r="D217" s="2"/>
      <c r="E217" s="2"/>
      <c r="F217" s="2"/>
      <c r="G217" s="2"/>
      <c r="H217" s="2"/>
      <c r="I217" s="2"/>
    </row>
    <row r="218" spans="4:9" x14ac:dyDescent="0.2">
      <c r="D218" s="2"/>
      <c r="E218" s="2"/>
      <c r="F218" s="2"/>
      <c r="G218" s="2"/>
      <c r="H218" s="2"/>
      <c r="I218" s="2"/>
    </row>
    <row r="219" spans="4:9" x14ac:dyDescent="0.2">
      <c r="D219" s="2"/>
      <c r="E219" s="2"/>
      <c r="F219" s="2"/>
      <c r="G219" s="2"/>
      <c r="H219" s="2"/>
      <c r="I219" s="2"/>
    </row>
    <row r="220" spans="4:9" x14ac:dyDescent="0.2">
      <c r="D220" s="2"/>
      <c r="E220" s="2"/>
      <c r="F220" s="2"/>
      <c r="G220" s="2"/>
      <c r="H220" s="2"/>
      <c r="I220" s="2"/>
    </row>
    <row r="221" spans="4:9" x14ac:dyDescent="0.2">
      <c r="D221" s="2"/>
      <c r="E221" s="2"/>
      <c r="F221" s="2"/>
      <c r="G221" s="2"/>
      <c r="H221" s="2"/>
      <c r="I221" s="2"/>
    </row>
    <row r="222" spans="4:9" x14ac:dyDescent="0.2">
      <c r="D222" s="2"/>
      <c r="E222" s="2"/>
      <c r="F222" s="2"/>
      <c r="G222" s="2"/>
      <c r="H222" s="2"/>
      <c r="I222" s="2"/>
    </row>
    <row r="223" spans="4:9" x14ac:dyDescent="0.2">
      <c r="D223" s="2"/>
      <c r="E223" s="2"/>
      <c r="F223" s="2"/>
      <c r="G223" s="2"/>
      <c r="H223" s="2"/>
      <c r="I223" s="2"/>
    </row>
    <row r="224" spans="4:9" x14ac:dyDescent="0.2">
      <c r="D224" s="2"/>
      <c r="E224" s="2"/>
      <c r="F224" s="2"/>
      <c r="G224" s="2"/>
      <c r="H224" s="2"/>
      <c r="I224" s="2"/>
    </row>
    <row r="225" spans="4:9" x14ac:dyDescent="0.2">
      <c r="D225" s="2"/>
      <c r="E225" s="2"/>
      <c r="F225" s="2"/>
      <c r="G225" s="2"/>
      <c r="H225" s="2"/>
      <c r="I225" s="2"/>
    </row>
    <row r="226" spans="4:9" x14ac:dyDescent="0.2">
      <c r="D226" s="2"/>
      <c r="E226" s="2"/>
      <c r="F226" s="2"/>
      <c r="G226" s="2"/>
      <c r="H226" s="2"/>
      <c r="I226" s="2"/>
    </row>
    <row r="227" spans="4:9" x14ac:dyDescent="0.2">
      <c r="D227" s="2"/>
      <c r="E227" s="2"/>
      <c r="F227" s="2"/>
      <c r="G227" s="2"/>
      <c r="H227" s="2"/>
      <c r="I227" s="2"/>
    </row>
    <row r="228" spans="4:9" x14ac:dyDescent="0.2">
      <c r="D228" s="2"/>
      <c r="E228" s="2"/>
      <c r="F228" s="2"/>
      <c r="G228" s="2"/>
      <c r="H228" s="2"/>
      <c r="I228" s="2"/>
    </row>
    <row r="229" spans="4:9" x14ac:dyDescent="0.2">
      <c r="D229" s="2"/>
      <c r="E229" s="2"/>
      <c r="F229" s="2"/>
      <c r="G229" s="2"/>
      <c r="H229" s="2"/>
      <c r="I229" s="2"/>
    </row>
    <row r="230" spans="4:9" x14ac:dyDescent="0.2">
      <c r="D230" s="2"/>
      <c r="E230" s="2"/>
      <c r="F230" s="2"/>
      <c r="G230" s="2"/>
      <c r="H230" s="2"/>
      <c r="I230" s="2"/>
    </row>
    <row r="231" spans="4:9" x14ac:dyDescent="0.2">
      <c r="D231" s="2"/>
      <c r="E231" s="2"/>
      <c r="F231" s="2"/>
      <c r="G231" s="2"/>
      <c r="H231" s="2"/>
      <c r="I231" s="2"/>
    </row>
    <row r="232" spans="4:9" x14ac:dyDescent="0.2">
      <c r="D232" s="2"/>
      <c r="E232" s="2"/>
      <c r="F232" s="2"/>
      <c r="G232" s="2"/>
      <c r="H232" s="2"/>
      <c r="I232" s="2"/>
    </row>
    <row r="233" spans="4:9" x14ac:dyDescent="0.2">
      <c r="D233" s="2"/>
      <c r="E233" s="2"/>
      <c r="F233" s="2"/>
      <c r="G233" s="2"/>
      <c r="H233" s="2"/>
      <c r="I233" s="2"/>
    </row>
    <row r="234" spans="4:9" x14ac:dyDescent="0.2">
      <c r="D234" s="2"/>
      <c r="E234" s="2"/>
      <c r="F234" s="2"/>
      <c r="G234" s="2"/>
      <c r="H234" s="2"/>
      <c r="I234" s="2"/>
    </row>
    <row r="235" spans="4:9" x14ac:dyDescent="0.2">
      <c r="D235" s="2"/>
      <c r="E235" s="2"/>
      <c r="F235" s="2"/>
      <c r="G235" s="2"/>
      <c r="H235" s="2"/>
      <c r="I235" s="2"/>
    </row>
    <row r="236" spans="4:9" x14ac:dyDescent="0.2">
      <c r="D236" s="2"/>
      <c r="E236" s="2"/>
      <c r="F236" s="2"/>
      <c r="G236" s="2"/>
      <c r="H236" s="2"/>
      <c r="I236" s="2"/>
    </row>
    <row r="237" spans="4:9" x14ac:dyDescent="0.2">
      <c r="D237" s="2"/>
      <c r="E237" s="2"/>
      <c r="F237" s="2"/>
      <c r="G237" s="2"/>
      <c r="H237" s="2"/>
      <c r="I237" s="2"/>
    </row>
    <row r="238" spans="4:9" x14ac:dyDescent="0.2">
      <c r="D238" s="2"/>
      <c r="E238" s="2"/>
      <c r="F238" s="2"/>
      <c r="G238" s="2"/>
      <c r="H238" s="2"/>
      <c r="I238" s="2"/>
    </row>
    <row r="239" spans="4:9" x14ac:dyDescent="0.2">
      <c r="D239" s="2"/>
      <c r="E239" s="2"/>
      <c r="F239" s="2"/>
      <c r="G239" s="2"/>
      <c r="H239" s="2"/>
      <c r="I239" s="2"/>
    </row>
    <row r="240" spans="4:9" x14ac:dyDescent="0.2">
      <c r="D240" s="2"/>
      <c r="E240" s="2"/>
      <c r="F240" s="2"/>
      <c r="G240" s="2"/>
      <c r="H240" s="2"/>
      <c r="I240" s="2"/>
    </row>
    <row r="241" spans="4:9" x14ac:dyDescent="0.2">
      <c r="D241" s="2"/>
      <c r="E241" s="2"/>
      <c r="F241" s="2"/>
      <c r="G241" s="2"/>
      <c r="H241" s="2"/>
      <c r="I241" s="2"/>
    </row>
    <row r="242" spans="4:9" x14ac:dyDescent="0.2">
      <c r="D242" s="2"/>
      <c r="E242" s="2"/>
      <c r="F242" s="2"/>
      <c r="G242" s="2"/>
      <c r="H242" s="2"/>
      <c r="I242" s="2"/>
    </row>
    <row r="243" spans="4:9" x14ac:dyDescent="0.2">
      <c r="D243" s="2"/>
      <c r="E243" s="2"/>
      <c r="F243" s="2"/>
      <c r="G243" s="2"/>
      <c r="H243" s="2"/>
      <c r="I243" s="2"/>
    </row>
    <row r="244" spans="4:9" x14ac:dyDescent="0.2">
      <c r="D244" s="2"/>
      <c r="E244" s="2"/>
      <c r="F244" s="2"/>
      <c r="G244" s="2"/>
      <c r="H244" s="2"/>
      <c r="I244" s="2"/>
    </row>
    <row r="245" spans="4:9" x14ac:dyDescent="0.2">
      <c r="D245" s="2"/>
      <c r="E245" s="2"/>
      <c r="F245" s="2"/>
      <c r="G245" s="2"/>
      <c r="H245" s="2"/>
      <c r="I245" s="2"/>
    </row>
    <row r="246" spans="4:9" x14ac:dyDescent="0.2">
      <c r="D246" s="2"/>
      <c r="E246" s="2"/>
      <c r="F246" s="2"/>
      <c r="G246" s="2"/>
      <c r="H246" s="2"/>
      <c r="I246" s="2"/>
    </row>
    <row r="247" spans="4:9" x14ac:dyDescent="0.2">
      <c r="D247" s="2"/>
      <c r="E247" s="2"/>
      <c r="F247" s="2"/>
      <c r="G247" s="2"/>
      <c r="H247" s="2"/>
      <c r="I247" s="2"/>
    </row>
    <row r="248" spans="4:9" x14ac:dyDescent="0.2">
      <c r="D248" s="2"/>
      <c r="E248" s="2"/>
      <c r="F248" s="2"/>
      <c r="G248" s="2"/>
      <c r="H248" s="2"/>
      <c r="I248" s="2"/>
    </row>
    <row r="249" spans="4:9" x14ac:dyDescent="0.2">
      <c r="D249" s="2"/>
      <c r="E249" s="2"/>
      <c r="F249" s="2"/>
      <c r="G249" s="2"/>
      <c r="H249" s="2"/>
      <c r="I249" s="2"/>
    </row>
    <row r="250" spans="4:9" x14ac:dyDescent="0.2">
      <c r="D250" s="2"/>
      <c r="E250" s="2"/>
      <c r="F250" s="2"/>
      <c r="G250" s="2"/>
      <c r="H250" s="2"/>
      <c r="I250" s="2"/>
    </row>
    <row r="251" spans="4:9" x14ac:dyDescent="0.2">
      <c r="D251" s="2"/>
      <c r="E251" s="2"/>
      <c r="F251" s="2"/>
      <c r="G251" s="2"/>
      <c r="H251" s="2"/>
      <c r="I251" s="2"/>
    </row>
    <row r="252" spans="4:9" x14ac:dyDescent="0.2">
      <c r="D252" s="2"/>
      <c r="E252" s="2"/>
      <c r="F252" s="2"/>
      <c r="G252" s="2"/>
      <c r="H252" s="2"/>
      <c r="I252" s="2"/>
    </row>
    <row r="253" spans="4:9" x14ac:dyDescent="0.2">
      <c r="D253" s="2"/>
      <c r="E253" s="2"/>
      <c r="F253" s="2"/>
      <c r="G253" s="2"/>
      <c r="H253" s="2"/>
      <c r="I253" s="2"/>
    </row>
    <row r="254" spans="4:9" x14ac:dyDescent="0.2">
      <c r="D254" s="2"/>
      <c r="E254" s="2"/>
      <c r="F254" s="2"/>
      <c r="G254" s="2"/>
      <c r="H254" s="2"/>
      <c r="I254" s="2"/>
    </row>
    <row r="255" spans="4:9" x14ac:dyDescent="0.2">
      <c r="D255" s="2"/>
      <c r="E255" s="2"/>
      <c r="F255" s="2"/>
      <c r="G255" s="2"/>
      <c r="H255" s="2"/>
      <c r="I255" s="2"/>
    </row>
    <row r="256" spans="4:9" x14ac:dyDescent="0.2">
      <c r="D256" s="2"/>
      <c r="E256" s="2"/>
      <c r="F256" s="2"/>
      <c r="G256" s="2"/>
      <c r="H256" s="2"/>
      <c r="I256" s="2"/>
    </row>
    <row r="257" spans="4:9" x14ac:dyDescent="0.2">
      <c r="D257" s="2"/>
      <c r="E257" s="2"/>
      <c r="F257" s="2"/>
      <c r="G257" s="2"/>
      <c r="H257" s="2"/>
      <c r="I257" s="2"/>
    </row>
    <row r="258" spans="4:9" x14ac:dyDescent="0.2">
      <c r="D258" s="2"/>
      <c r="E258" s="2"/>
      <c r="F258" s="2"/>
      <c r="G258" s="2"/>
      <c r="H258" s="2"/>
      <c r="I258" s="2"/>
    </row>
    <row r="259" spans="4:9" x14ac:dyDescent="0.2">
      <c r="D259" s="2"/>
      <c r="E259" s="2"/>
      <c r="F259" s="2"/>
      <c r="G259" s="2"/>
      <c r="H259" s="2"/>
      <c r="I259" s="2"/>
    </row>
    <row r="260" spans="4:9" x14ac:dyDescent="0.2">
      <c r="D260" s="2"/>
      <c r="E260" s="2"/>
      <c r="F260" s="2"/>
      <c r="G260" s="2"/>
      <c r="H260" s="2"/>
      <c r="I260" s="2"/>
    </row>
    <row r="261" spans="4:9" x14ac:dyDescent="0.2">
      <c r="D261" s="2"/>
      <c r="E261" s="2"/>
      <c r="F261" s="2"/>
      <c r="G261" s="2"/>
      <c r="H261" s="2"/>
      <c r="I261" s="2"/>
    </row>
    <row r="262" spans="4:9" x14ac:dyDescent="0.2">
      <c r="D262" s="2"/>
      <c r="E262" s="2"/>
      <c r="F262" s="2"/>
      <c r="G262" s="2"/>
      <c r="H262" s="2"/>
      <c r="I262" s="2"/>
    </row>
    <row r="263" spans="4:9" x14ac:dyDescent="0.2">
      <c r="D263" s="2"/>
      <c r="E263" s="2"/>
      <c r="F263" s="2"/>
      <c r="G263" s="2"/>
      <c r="H263" s="2"/>
      <c r="I263" s="2"/>
    </row>
    <row r="264" spans="4:9" x14ac:dyDescent="0.2">
      <c r="D264" s="2"/>
      <c r="E264" s="2"/>
      <c r="F264" s="2"/>
      <c r="G264" s="2"/>
      <c r="H264" s="2"/>
      <c r="I264" s="2"/>
    </row>
    <row r="265" spans="4:9" x14ac:dyDescent="0.2">
      <c r="D265" s="2"/>
      <c r="E265" s="2"/>
      <c r="F265" s="2"/>
      <c r="G265" s="2"/>
      <c r="H265" s="2"/>
      <c r="I265" s="2"/>
    </row>
    <row r="266" spans="4:9" x14ac:dyDescent="0.2">
      <c r="D266" s="2"/>
      <c r="E266" s="2"/>
      <c r="F266" s="2"/>
      <c r="G266" s="2"/>
      <c r="H266" s="2"/>
      <c r="I266" s="2"/>
    </row>
    <row r="267" spans="4:9" x14ac:dyDescent="0.2">
      <c r="D267" s="2"/>
      <c r="E267" s="2"/>
      <c r="F267" s="2"/>
      <c r="G267" s="2"/>
      <c r="H267" s="2"/>
      <c r="I267" s="2"/>
    </row>
    <row r="268" spans="4:9" x14ac:dyDescent="0.2">
      <c r="D268" s="2"/>
      <c r="E268" s="2"/>
      <c r="F268" s="2"/>
      <c r="G268" s="2"/>
      <c r="H268" s="2"/>
      <c r="I268" s="2"/>
    </row>
    <row r="269" spans="4:9" x14ac:dyDescent="0.2">
      <c r="D269" s="2"/>
      <c r="E269" s="2"/>
      <c r="F269" s="2"/>
      <c r="G269" s="2"/>
      <c r="H269" s="2"/>
      <c r="I269" s="2"/>
    </row>
    <row r="270" spans="4:9" x14ac:dyDescent="0.2">
      <c r="D270" s="2"/>
      <c r="E270" s="2"/>
      <c r="F270" s="2"/>
      <c r="G270" s="2"/>
      <c r="H270" s="2"/>
      <c r="I270" s="2"/>
    </row>
    <row r="271" spans="4:9" x14ac:dyDescent="0.2">
      <c r="D271" s="2"/>
      <c r="E271" s="2"/>
      <c r="F271" s="2"/>
      <c r="G271" s="2"/>
      <c r="H271" s="2"/>
      <c r="I271" s="2"/>
    </row>
    <row r="272" spans="4:9" x14ac:dyDescent="0.2">
      <c r="D272" s="2"/>
      <c r="E272" s="2"/>
      <c r="F272" s="2"/>
      <c r="G272" s="2"/>
      <c r="H272" s="2"/>
      <c r="I272" s="2"/>
    </row>
    <row r="273" spans="4:9" x14ac:dyDescent="0.2">
      <c r="D273" s="2"/>
      <c r="E273" s="2"/>
      <c r="F273" s="2"/>
      <c r="G273" s="2"/>
      <c r="H273" s="2"/>
      <c r="I273" s="2"/>
    </row>
    <row r="274" spans="4:9" x14ac:dyDescent="0.2">
      <c r="D274" s="2"/>
      <c r="E274" s="2"/>
      <c r="F274" s="2"/>
      <c r="G274" s="2"/>
      <c r="H274" s="2"/>
      <c r="I274" s="2"/>
    </row>
    <row r="275" spans="4:9" x14ac:dyDescent="0.2">
      <c r="D275" s="2"/>
      <c r="E275" s="2"/>
      <c r="F275" s="2"/>
      <c r="G275" s="2"/>
      <c r="H275" s="2"/>
      <c r="I275" s="2"/>
    </row>
    <row r="276" spans="4:9" x14ac:dyDescent="0.2">
      <c r="D276" s="2"/>
      <c r="E276" s="2"/>
      <c r="F276" s="2"/>
      <c r="G276" s="2"/>
      <c r="H276" s="2"/>
      <c r="I276" s="2"/>
    </row>
    <row r="277" spans="4:9" x14ac:dyDescent="0.2">
      <c r="D277" s="2"/>
      <c r="E277" s="2"/>
      <c r="F277" s="2"/>
      <c r="G277" s="2"/>
      <c r="H277" s="2"/>
      <c r="I277" s="2"/>
    </row>
    <row r="278" spans="4:9" x14ac:dyDescent="0.2">
      <c r="D278" s="2"/>
      <c r="E278" s="2"/>
      <c r="F278" s="2"/>
      <c r="G278" s="2"/>
      <c r="H278" s="2"/>
      <c r="I278" s="2"/>
    </row>
    <row r="279" spans="4:9" x14ac:dyDescent="0.2">
      <c r="D279" s="2"/>
      <c r="E279" s="2"/>
      <c r="F279" s="2"/>
      <c r="G279" s="2"/>
      <c r="H279" s="2"/>
      <c r="I279" s="2"/>
    </row>
    <row r="280" spans="4:9" x14ac:dyDescent="0.2">
      <c r="D280" s="2"/>
      <c r="E280" s="2"/>
      <c r="F280" s="2"/>
      <c r="G280" s="2"/>
      <c r="H280" s="2"/>
      <c r="I280" s="2"/>
    </row>
    <row r="281" spans="4:9" x14ac:dyDescent="0.2">
      <c r="D281" s="2"/>
      <c r="E281" s="2"/>
      <c r="F281" s="2"/>
      <c r="G281" s="2"/>
      <c r="H281" s="2"/>
      <c r="I281" s="2"/>
    </row>
    <row r="282" spans="4:9" x14ac:dyDescent="0.2">
      <c r="D282" s="2"/>
      <c r="E282" s="2"/>
      <c r="F282" s="2"/>
      <c r="G282" s="2"/>
      <c r="H282" s="2"/>
      <c r="I282" s="2"/>
    </row>
    <row r="283" spans="4:9" x14ac:dyDescent="0.2">
      <c r="D283" s="2"/>
      <c r="E283" s="2"/>
      <c r="F283" s="2"/>
      <c r="G283" s="2"/>
      <c r="H283" s="2"/>
      <c r="I283" s="2"/>
    </row>
    <row r="284" spans="4:9" x14ac:dyDescent="0.2">
      <c r="D284" s="2"/>
      <c r="E284" s="2"/>
      <c r="F284" s="2"/>
      <c r="G284" s="2"/>
      <c r="H284" s="2"/>
      <c r="I284" s="2"/>
    </row>
    <row r="285" spans="4:9" x14ac:dyDescent="0.2">
      <c r="D285" s="2"/>
      <c r="E285" s="2"/>
      <c r="F285" s="2"/>
      <c r="G285" s="2"/>
      <c r="H285" s="2"/>
      <c r="I285" s="2"/>
    </row>
    <row r="286" spans="4:9" x14ac:dyDescent="0.2">
      <c r="D286" s="2"/>
      <c r="E286" s="2"/>
      <c r="F286" s="2"/>
      <c r="G286" s="2"/>
      <c r="H286" s="2"/>
      <c r="I286" s="2"/>
    </row>
    <row r="287" spans="4:9" x14ac:dyDescent="0.2">
      <c r="D287" s="2"/>
      <c r="E287" s="2"/>
      <c r="F287" s="2"/>
      <c r="G287" s="2"/>
      <c r="H287" s="2"/>
      <c r="I287" s="2"/>
    </row>
    <row r="288" spans="4:9" x14ac:dyDescent="0.2">
      <c r="D288" s="2"/>
      <c r="E288" s="2"/>
      <c r="F288" s="2"/>
      <c r="G288" s="2"/>
      <c r="H288" s="2"/>
      <c r="I288" s="2"/>
    </row>
    <row r="289" spans="4:9" x14ac:dyDescent="0.2">
      <c r="D289" s="2"/>
      <c r="E289" s="2"/>
      <c r="F289" s="2"/>
      <c r="G289" s="2"/>
      <c r="H289" s="2"/>
      <c r="I289" s="2"/>
    </row>
    <row r="290" spans="4:9" x14ac:dyDescent="0.2">
      <c r="D290" s="2"/>
      <c r="E290" s="2"/>
      <c r="F290" s="2"/>
      <c r="G290" s="2"/>
      <c r="H290" s="2"/>
      <c r="I290" s="2"/>
    </row>
    <row r="291" spans="4:9" x14ac:dyDescent="0.2">
      <c r="D291" s="2"/>
      <c r="E291" s="2"/>
      <c r="F291" s="2"/>
      <c r="G291" s="2"/>
      <c r="H291" s="2"/>
      <c r="I291" s="2"/>
    </row>
    <row r="292" spans="4:9" x14ac:dyDescent="0.2">
      <c r="D292" s="2"/>
      <c r="E292" s="2"/>
      <c r="F292" s="2"/>
      <c r="G292" s="2"/>
      <c r="H292" s="2"/>
      <c r="I292" s="2"/>
    </row>
    <row r="293" spans="4:9" x14ac:dyDescent="0.2">
      <c r="D293" s="2"/>
      <c r="E293" s="2"/>
      <c r="F293" s="2"/>
      <c r="G293" s="2"/>
      <c r="H293" s="2"/>
      <c r="I293" s="2"/>
    </row>
    <row r="294" spans="4:9" x14ac:dyDescent="0.2">
      <c r="D294" s="2"/>
      <c r="E294" s="2"/>
      <c r="F294" s="2"/>
      <c r="G294" s="2"/>
      <c r="H294" s="2"/>
      <c r="I294" s="2"/>
    </row>
    <row r="295" spans="4:9" x14ac:dyDescent="0.2">
      <c r="D295" s="2"/>
      <c r="E295" s="2"/>
      <c r="F295" s="2"/>
      <c r="G295" s="2"/>
      <c r="H295" s="2"/>
      <c r="I295" s="2"/>
    </row>
    <row r="296" spans="4:9" x14ac:dyDescent="0.2">
      <c r="D296" s="2"/>
      <c r="E296" s="2"/>
      <c r="F296" s="2"/>
      <c r="G296" s="2"/>
      <c r="H296" s="2"/>
      <c r="I296" s="2"/>
    </row>
    <row r="297" spans="4:9" x14ac:dyDescent="0.2">
      <c r="D297" s="2"/>
      <c r="E297" s="2"/>
      <c r="F297" s="2"/>
      <c r="G297" s="2"/>
      <c r="H297" s="2"/>
      <c r="I297" s="2"/>
    </row>
    <row r="298" spans="4:9" x14ac:dyDescent="0.2">
      <c r="D298" s="2"/>
      <c r="E298" s="2"/>
      <c r="F298" s="2"/>
      <c r="G298" s="2"/>
      <c r="H298" s="2"/>
      <c r="I298" s="2"/>
    </row>
    <row r="299" spans="4:9" x14ac:dyDescent="0.2">
      <c r="D299" s="2"/>
      <c r="E299" s="2"/>
      <c r="F299" s="2"/>
      <c r="G299" s="2"/>
      <c r="H299" s="2"/>
      <c r="I299" s="2"/>
    </row>
    <row r="300" spans="4:9" x14ac:dyDescent="0.2">
      <c r="D300" s="2"/>
      <c r="E300" s="2"/>
      <c r="F300" s="2"/>
      <c r="G300" s="2"/>
      <c r="H300" s="2"/>
      <c r="I300" s="2"/>
    </row>
    <row r="301" spans="4:9" x14ac:dyDescent="0.2">
      <c r="D301" s="2"/>
      <c r="E301" s="2"/>
      <c r="F301" s="2"/>
      <c r="G301" s="2"/>
      <c r="H301" s="2"/>
      <c r="I301" s="2"/>
    </row>
    <row r="302" spans="4:9" x14ac:dyDescent="0.2">
      <c r="D302" s="2"/>
      <c r="E302" s="2"/>
      <c r="F302" s="2"/>
      <c r="G302" s="2"/>
      <c r="H302" s="2"/>
      <c r="I302" s="2"/>
    </row>
    <row r="303" spans="4:9" x14ac:dyDescent="0.2">
      <c r="D303" s="2"/>
      <c r="E303" s="2"/>
      <c r="F303" s="2"/>
      <c r="G303" s="2"/>
      <c r="H303" s="2"/>
      <c r="I303" s="2"/>
    </row>
    <row r="304" spans="4:9" x14ac:dyDescent="0.2">
      <c r="D304" s="2"/>
      <c r="E304" s="2"/>
      <c r="F304" s="2"/>
      <c r="G304" s="2"/>
      <c r="H304" s="2"/>
      <c r="I304" s="2"/>
    </row>
    <row r="305" spans="4:9" x14ac:dyDescent="0.2">
      <c r="D305" s="2"/>
      <c r="E305" s="2"/>
      <c r="F305" s="2"/>
      <c r="G305" s="2"/>
      <c r="H305" s="2"/>
      <c r="I305" s="2"/>
    </row>
    <row r="306" spans="4:9" x14ac:dyDescent="0.2">
      <c r="D306" s="2"/>
      <c r="E306" s="2"/>
      <c r="F306" s="2"/>
      <c r="G306" s="2"/>
      <c r="H306" s="2"/>
      <c r="I306" s="2"/>
    </row>
    <row r="307" spans="4:9" x14ac:dyDescent="0.2">
      <c r="D307" s="2"/>
      <c r="E307" s="2"/>
      <c r="F307" s="2"/>
      <c r="G307" s="2"/>
      <c r="H307" s="2"/>
      <c r="I307" s="2"/>
    </row>
    <row r="308" spans="4:9" x14ac:dyDescent="0.2">
      <c r="D308" s="2"/>
      <c r="E308" s="2"/>
      <c r="F308" s="2"/>
      <c r="G308" s="2"/>
      <c r="H308" s="2"/>
      <c r="I308" s="2"/>
    </row>
    <row r="309" spans="4:9" x14ac:dyDescent="0.2">
      <c r="D309" s="2"/>
      <c r="E309" s="2"/>
      <c r="F309" s="2"/>
      <c r="G309" s="2"/>
      <c r="H309" s="2"/>
      <c r="I309" s="2"/>
    </row>
    <row r="310" spans="4:9" x14ac:dyDescent="0.2">
      <c r="D310" s="2"/>
      <c r="E310" s="2"/>
      <c r="F310" s="2"/>
      <c r="G310" s="2"/>
      <c r="H310" s="2"/>
      <c r="I310" s="2"/>
    </row>
  </sheetData>
  <mergeCells count="36">
    <mergeCell ref="B30:C30"/>
    <mergeCell ref="A37:C37"/>
    <mergeCell ref="A39:C39"/>
    <mergeCell ref="B11:C11"/>
    <mergeCell ref="B12:C12"/>
    <mergeCell ref="B23:C23"/>
    <mergeCell ref="B24:C24"/>
    <mergeCell ref="B25:C25"/>
    <mergeCell ref="B26:C26"/>
    <mergeCell ref="B27:C27"/>
    <mergeCell ref="B31:C31"/>
    <mergeCell ref="A33:C33"/>
    <mergeCell ref="A35:C35"/>
    <mergeCell ref="B14:C14"/>
    <mergeCell ref="B15:C15"/>
    <mergeCell ref="B16:C16"/>
    <mergeCell ref="B17:C17"/>
    <mergeCell ref="D4:H4"/>
    <mergeCell ref="B18:C18"/>
    <mergeCell ref="D5:E5"/>
    <mergeCell ref="K6:K7"/>
    <mergeCell ref="A8:C8"/>
    <mergeCell ref="B9:C9"/>
    <mergeCell ref="B10:C10"/>
    <mergeCell ref="B13:C13"/>
    <mergeCell ref="B28:C28"/>
    <mergeCell ref="B29:C29"/>
    <mergeCell ref="A20:A21"/>
    <mergeCell ref="B20:B21"/>
    <mergeCell ref="C20:C21"/>
    <mergeCell ref="D20:D21"/>
    <mergeCell ref="I20:I21"/>
    <mergeCell ref="H20:H21"/>
    <mergeCell ref="G20:G21"/>
    <mergeCell ref="F20:F21"/>
    <mergeCell ref="E20:E21"/>
  </mergeCells>
  <pageMargins left="0.70866141732283472" right="0.70866141732283472" top="0.78740157480314965" bottom="0.78740157480314965" header="0.31496062992125984" footer="0.31496062992125984"/>
  <pageSetup paperSize="8" scale="61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T-G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2020-07-30T05:36:05Z</cp:lastPrinted>
  <dcterms:created xsi:type="dcterms:W3CDTF">2019-02-25T12:33:26Z</dcterms:created>
  <dcterms:modified xsi:type="dcterms:W3CDTF">2020-07-30T06:27:59Z</dcterms:modified>
</cp:coreProperties>
</file>